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M:\Toetsservice\Werkmappen\Werkmap OC Data-analyse\Werkmap Ontwikkeling\Analysebestanden 4D\"/>
    </mc:Choice>
  </mc:AlternateContent>
  <bookViews>
    <workbookView xWindow="0" yWindow="0" windowWidth="14385" windowHeight="6255" tabRatio="679"/>
  </bookViews>
  <sheets>
    <sheet name="M3" sheetId="1" r:id="rId1"/>
    <sheet name="E3" sheetId="29" r:id="rId2"/>
    <sheet name="M4" sheetId="30" r:id="rId3"/>
    <sheet name="E4" sheetId="31" r:id="rId4"/>
    <sheet name="M5" sheetId="32" r:id="rId5"/>
    <sheet name="E5" sheetId="33" r:id="rId6"/>
    <sheet name="M6" sheetId="34" r:id="rId7"/>
    <sheet name="E6" sheetId="35" r:id="rId8"/>
    <sheet name="M7" sheetId="36" r:id="rId9"/>
    <sheet name="E7" sheetId="37" r:id="rId10"/>
    <sheet name="M8" sheetId="38" r:id="rId11"/>
    <sheet name="Result. ond profiel" sheetId="28" r:id="rId12"/>
    <sheet name="Schooloverzicht" sheetId="19" state="hidden" r:id="rId13"/>
    <sheet name="Schooloverzicht OC" sheetId="26" state="hidden" r:id="rId14"/>
    <sheet name="index" sheetId="25" state="hidden" r:id="rId15"/>
  </sheets>
  <definedNames>
    <definedName name="_xlnm.Print_Area" localSheetId="1">'E3'!$AQ$7:$BB$38</definedName>
    <definedName name="_xlnm.Print_Area" localSheetId="3">'E4'!$AQ$7:$BB$38</definedName>
    <definedName name="_xlnm.Print_Area" localSheetId="5">'E5'!$AQ$7:$BB$38</definedName>
    <definedName name="_xlnm.Print_Area" localSheetId="7">'E6'!$AQ$7:$BB$38</definedName>
    <definedName name="_xlnm.Print_Area" localSheetId="9">'E7'!$AQ$7:$BB$38</definedName>
    <definedName name="_xlnm.Print_Area" localSheetId="0">'M3'!$AQ$7:$BB$38</definedName>
    <definedName name="_xlnm.Print_Area" localSheetId="2">'M4'!$AQ$7:$BB$38</definedName>
    <definedName name="_xlnm.Print_Area" localSheetId="4">'M5'!$AQ$7:$BB$38</definedName>
    <definedName name="_xlnm.Print_Area" localSheetId="6">'M6'!$AQ$7:$BB$38</definedName>
    <definedName name="_xlnm.Print_Area" localSheetId="8">'M7'!$AQ$7:$BB$38</definedName>
    <definedName name="_xlnm.Print_Area" localSheetId="10">'M8'!$AQ$7:$BB$38</definedName>
    <definedName name="_xlnm.Print_Area" localSheetId="11">'Result. ond profiel'!$A$1:$AN$35</definedName>
    <definedName name="_xlnm.Print_Area" localSheetId="12">Schooloverzicht!$A$1:$P$35</definedName>
    <definedName name="_xlnm.Print_Area" localSheetId="13">'Schooloverzicht OC'!$A$1:$P$69</definedName>
  </definedNames>
  <calcPr calcId="152511" concurrentCalc="0"/>
</workbook>
</file>

<file path=xl/calcChain.xml><?xml version="1.0" encoding="utf-8"?>
<calcChain xmlns="http://schemas.openxmlformats.org/spreadsheetml/2006/main">
  <c r="R500" i="38" l="1"/>
  <c r="R499" i="38"/>
  <c r="R498" i="38"/>
  <c r="R497" i="38"/>
  <c r="R496" i="38"/>
  <c r="R495" i="38"/>
  <c r="R494" i="38"/>
  <c r="R493" i="38"/>
  <c r="R492" i="38"/>
  <c r="R491" i="38"/>
  <c r="R490" i="38"/>
  <c r="R489" i="38"/>
  <c r="R488" i="38"/>
  <c r="R487" i="38"/>
  <c r="R486" i="38"/>
  <c r="R485" i="38"/>
  <c r="R484" i="38"/>
  <c r="R483" i="38"/>
  <c r="R482" i="38"/>
  <c r="R481" i="38"/>
  <c r="R480" i="38"/>
  <c r="R479" i="38"/>
  <c r="R478" i="38"/>
  <c r="R477" i="38"/>
  <c r="R476" i="38"/>
  <c r="R475" i="38"/>
  <c r="R474" i="38"/>
  <c r="R473" i="38"/>
  <c r="R472" i="38"/>
  <c r="R471" i="38"/>
  <c r="R470" i="38"/>
  <c r="R469" i="38"/>
  <c r="R468" i="38"/>
  <c r="R467" i="38"/>
  <c r="R466" i="38"/>
  <c r="R465" i="38"/>
  <c r="R464" i="38"/>
  <c r="R463" i="38"/>
  <c r="R462" i="38"/>
  <c r="R461" i="38"/>
  <c r="R460" i="38"/>
  <c r="R459" i="38"/>
  <c r="R458" i="38"/>
  <c r="R457" i="38"/>
  <c r="R456" i="38"/>
  <c r="R455" i="38"/>
  <c r="R454" i="38"/>
  <c r="R453" i="38"/>
  <c r="R452" i="38"/>
  <c r="R451" i="38"/>
  <c r="R450" i="38"/>
  <c r="R449" i="38"/>
  <c r="R448" i="38"/>
  <c r="R447" i="38"/>
  <c r="R446" i="38"/>
  <c r="R445" i="38"/>
  <c r="R444" i="38"/>
  <c r="R443" i="38"/>
  <c r="R442" i="38"/>
  <c r="R441" i="38"/>
  <c r="R440" i="38"/>
  <c r="R439" i="38"/>
  <c r="R438" i="38"/>
  <c r="R437" i="38"/>
  <c r="R436" i="38"/>
  <c r="R435" i="38"/>
  <c r="R434" i="38"/>
  <c r="R433" i="38"/>
  <c r="R432" i="38"/>
  <c r="R431" i="38"/>
  <c r="R430" i="38"/>
  <c r="R429" i="38"/>
  <c r="R428" i="38"/>
  <c r="R427" i="38"/>
  <c r="R426" i="38"/>
  <c r="R425" i="38"/>
  <c r="R424" i="38"/>
  <c r="R423" i="38"/>
  <c r="R422" i="38"/>
  <c r="R421" i="38"/>
  <c r="R420" i="38"/>
  <c r="R419" i="38"/>
  <c r="R418" i="38"/>
  <c r="R417" i="38"/>
  <c r="R416" i="38"/>
  <c r="R415" i="38"/>
  <c r="R414" i="38"/>
  <c r="R413" i="38"/>
  <c r="R412" i="38"/>
  <c r="R411" i="38"/>
  <c r="R410" i="38"/>
  <c r="R409" i="38"/>
  <c r="R408" i="38"/>
  <c r="R407" i="38"/>
  <c r="R406" i="38"/>
  <c r="R405" i="38"/>
  <c r="R404" i="38"/>
  <c r="R403" i="38"/>
  <c r="R402" i="38"/>
  <c r="R401" i="38"/>
  <c r="R400" i="38"/>
  <c r="R399" i="38"/>
  <c r="R398" i="38"/>
  <c r="R397" i="38"/>
  <c r="R396" i="38"/>
  <c r="R395" i="38"/>
  <c r="R394" i="38"/>
  <c r="R393" i="38"/>
  <c r="R392" i="38"/>
  <c r="R391" i="38"/>
  <c r="R390" i="38"/>
  <c r="R389" i="38"/>
  <c r="R388" i="38"/>
  <c r="R387" i="38"/>
  <c r="R386" i="38"/>
  <c r="R385" i="38"/>
  <c r="R384" i="38"/>
  <c r="R383" i="38"/>
  <c r="R382" i="38"/>
  <c r="R381" i="38"/>
  <c r="R380" i="38"/>
  <c r="R379" i="38"/>
  <c r="R378" i="38"/>
  <c r="R377" i="38"/>
  <c r="R376" i="38"/>
  <c r="R375" i="38"/>
  <c r="R374" i="38"/>
  <c r="R373" i="38"/>
  <c r="R372" i="38"/>
  <c r="R371" i="38"/>
  <c r="R370" i="38"/>
  <c r="R369" i="38"/>
  <c r="R368" i="38"/>
  <c r="R367" i="38"/>
  <c r="R366" i="38"/>
  <c r="R365" i="38"/>
  <c r="R364" i="38"/>
  <c r="R363" i="38"/>
  <c r="R362" i="38"/>
  <c r="R361" i="38"/>
  <c r="R360" i="38"/>
  <c r="R359" i="38"/>
  <c r="R358" i="38"/>
  <c r="R357" i="38"/>
  <c r="R356" i="38"/>
  <c r="R355" i="38"/>
  <c r="R354" i="38"/>
  <c r="R353" i="38"/>
  <c r="R352" i="38"/>
  <c r="R351" i="38"/>
  <c r="R350" i="38"/>
  <c r="R349" i="38"/>
  <c r="R348" i="38"/>
  <c r="R347" i="38"/>
  <c r="R346" i="38"/>
  <c r="R345" i="38"/>
  <c r="R344" i="38"/>
  <c r="R343" i="38"/>
  <c r="R342" i="38"/>
  <c r="R341" i="38"/>
  <c r="R340" i="38"/>
  <c r="R339" i="38"/>
  <c r="R338" i="38"/>
  <c r="R337" i="38"/>
  <c r="R336" i="38"/>
  <c r="R335" i="38"/>
  <c r="R334" i="38"/>
  <c r="R333" i="38"/>
  <c r="R332" i="38"/>
  <c r="R331" i="38"/>
  <c r="R330" i="38"/>
  <c r="R329" i="38"/>
  <c r="R328" i="38"/>
  <c r="R327" i="38"/>
  <c r="R326" i="38"/>
  <c r="R325" i="38"/>
  <c r="R324" i="38"/>
  <c r="R323" i="38"/>
  <c r="R322" i="38"/>
  <c r="R321" i="38"/>
  <c r="R320" i="38"/>
  <c r="R319" i="38"/>
  <c r="R318" i="38"/>
  <c r="R317" i="38"/>
  <c r="R316" i="38"/>
  <c r="R315" i="38"/>
  <c r="R314" i="38"/>
  <c r="R313" i="38"/>
  <c r="R312" i="38"/>
  <c r="R311" i="38"/>
  <c r="R310" i="38"/>
  <c r="R309" i="38"/>
  <c r="R308" i="38"/>
  <c r="R307" i="38"/>
  <c r="R306" i="38"/>
  <c r="R305" i="38"/>
  <c r="R304" i="38"/>
  <c r="R303" i="38"/>
  <c r="R302" i="38"/>
  <c r="R301" i="38"/>
  <c r="R300" i="38"/>
  <c r="R299" i="38"/>
  <c r="R298" i="38"/>
  <c r="R297" i="38"/>
  <c r="R296" i="38"/>
  <c r="R295" i="38"/>
  <c r="R294" i="38"/>
  <c r="R293" i="38"/>
  <c r="R292" i="38"/>
  <c r="R291" i="38"/>
  <c r="R290" i="38"/>
  <c r="R289" i="38"/>
  <c r="R288" i="38"/>
  <c r="R287" i="38"/>
  <c r="R286" i="38"/>
  <c r="R285" i="38"/>
  <c r="R284" i="38"/>
  <c r="R283" i="38"/>
  <c r="R282" i="38"/>
  <c r="R281" i="38"/>
  <c r="R280" i="38"/>
  <c r="R279" i="38"/>
  <c r="R278" i="38"/>
  <c r="R277" i="38"/>
  <c r="R276" i="38"/>
  <c r="R275" i="38"/>
  <c r="R274" i="38"/>
  <c r="R273" i="38"/>
  <c r="R272" i="38"/>
  <c r="R271" i="38"/>
  <c r="R270" i="38"/>
  <c r="R269" i="38"/>
  <c r="R268" i="38"/>
  <c r="R267" i="38"/>
  <c r="R266" i="38"/>
  <c r="R265" i="38"/>
  <c r="R264" i="38"/>
  <c r="R263" i="38"/>
  <c r="R262" i="38"/>
  <c r="R261" i="38"/>
  <c r="R260" i="38"/>
  <c r="R259" i="38"/>
  <c r="R258" i="38"/>
  <c r="R257" i="38"/>
  <c r="R256" i="38"/>
  <c r="R255" i="38"/>
  <c r="R254" i="38"/>
  <c r="R253" i="38"/>
  <c r="R252" i="38"/>
  <c r="R251" i="38"/>
  <c r="R250" i="38"/>
  <c r="R249" i="38"/>
  <c r="R248" i="38"/>
  <c r="R247" i="38"/>
  <c r="R246" i="38"/>
  <c r="R245" i="38"/>
  <c r="R244" i="38"/>
  <c r="R243" i="38"/>
  <c r="R242" i="38"/>
  <c r="R241" i="38"/>
  <c r="R240" i="38"/>
  <c r="R239" i="38"/>
  <c r="R238" i="38"/>
  <c r="R237" i="38"/>
  <c r="R236" i="38"/>
  <c r="R235" i="38"/>
  <c r="R234" i="38"/>
  <c r="R233" i="38"/>
  <c r="R232" i="38"/>
  <c r="R231" i="38"/>
  <c r="R230" i="38"/>
  <c r="R229" i="38"/>
  <c r="R228" i="38"/>
  <c r="R227" i="38"/>
  <c r="R226" i="38"/>
  <c r="R225" i="38"/>
  <c r="R224" i="38"/>
  <c r="R223" i="38"/>
  <c r="R222" i="38"/>
  <c r="R221" i="38"/>
  <c r="R220" i="38"/>
  <c r="R219" i="38"/>
  <c r="R218" i="38"/>
  <c r="R217" i="38"/>
  <c r="R216" i="38"/>
  <c r="R215" i="38"/>
  <c r="R214" i="38"/>
  <c r="R213" i="38"/>
  <c r="R212" i="38"/>
  <c r="R211" i="38"/>
  <c r="R210" i="38"/>
  <c r="R209" i="38"/>
  <c r="R208" i="38"/>
  <c r="R207" i="38"/>
  <c r="R206" i="38"/>
  <c r="R205" i="38"/>
  <c r="R204" i="38"/>
  <c r="R203" i="38"/>
  <c r="R202" i="38"/>
  <c r="R201" i="38"/>
  <c r="R200" i="38"/>
  <c r="R199" i="38"/>
  <c r="R198" i="38"/>
  <c r="R197" i="38"/>
  <c r="R196" i="38"/>
  <c r="R195" i="38"/>
  <c r="R194" i="38"/>
  <c r="R193" i="38"/>
  <c r="R192" i="38"/>
  <c r="R191" i="38"/>
  <c r="R190" i="38"/>
  <c r="R189" i="38"/>
  <c r="R188" i="38"/>
  <c r="R187" i="38"/>
  <c r="R186" i="38"/>
  <c r="R185" i="38"/>
  <c r="R184" i="38"/>
  <c r="R183" i="38"/>
  <c r="R182" i="38"/>
  <c r="R181" i="38"/>
  <c r="R180" i="38"/>
  <c r="R179" i="38"/>
  <c r="R178" i="38"/>
  <c r="R177" i="38"/>
  <c r="R176" i="38"/>
  <c r="R175" i="38"/>
  <c r="R174" i="38"/>
  <c r="R173" i="38"/>
  <c r="R172" i="38"/>
  <c r="R171" i="38"/>
  <c r="R170" i="38"/>
  <c r="R169" i="38"/>
  <c r="R168" i="38"/>
  <c r="R167" i="38"/>
  <c r="R166" i="38"/>
  <c r="R165" i="38"/>
  <c r="R164" i="38"/>
  <c r="R163" i="38"/>
  <c r="R162" i="38"/>
  <c r="R161" i="38"/>
  <c r="R160" i="38"/>
  <c r="R159" i="38"/>
  <c r="R158" i="38"/>
  <c r="R157" i="38"/>
  <c r="R156" i="38"/>
  <c r="R155" i="38"/>
  <c r="R154" i="38"/>
  <c r="R153" i="38"/>
  <c r="R152" i="38"/>
  <c r="R151" i="38"/>
  <c r="R150" i="38"/>
  <c r="R149" i="38"/>
  <c r="R148" i="38"/>
  <c r="R147" i="38"/>
  <c r="R146" i="38"/>
  <c r="R145" i="38"/>
  <c r="R144" i="38"/>
  <c r="R143" i="38"/>
  <c r="R142" i="38"/>
  <c r="R141" i="38"/>
  <c r="R140" i="38"/>
  <c r="R139" i="38"/>
  <c r="R138" i="38"/>
  <c r="R137" i="38"/>
  <c r="R136" i="38"/>
  <c r="R135" i="38"/>
  <c r="R134" i="38"/>
  <c r="R133" i="38"/>
  <c r="R132" i="38"/>
  <c r="R131" i="38"/>
  <c r="R130" i="38"/>
  <c r="R129" i="38"/>
  <c r="R128" i="38"/>
  <c r="R127" i="38"/>
  <c r="R126" i="38"/>
  <c r="R125" i="38"/>
  <c r="R124" i="38"/>
  <c r="R123" i="38"/>
  <c r="R122" i="38"/>
  <c r="R121" i="38"/>
  <c r="R120" i="38"/>
  <c r="R119" i="38"/>
  <c r="R118" i="38"/>
  <c r="R117" i="38"/>
  <c r="R116" i="38"/>
  <c r="R115" i="38"/>
  <c r="R114" i="38"/>
  <c r="R113" i="38"/>
  <c r="R112" i="38"/>
  <c r="R111" i="38"/>
  <c r="R110" i="38"/>
  <c r="R109" i="38"/>
  <c r="R108" i="38"/>
  <c r="R107" i="38"/>
  <c r="R106" i="38"/>
  <c r="R105" i="38"/>
  <c r="R104" i="38"/>
  <c r="R103" i="38"/>
  <c r="R102" i="38"/>
  <c r="R101" i="38"/>
  <c r="R100" i="38"/>
  <c r="R99" i="38"/>
  <c r="R98" i="38"/>
  <c r="R97" i="38"/>
  <c r="R96" i="38"/>
  <c r="R95" i="38"/>
  <c r="R94" i="38"/>
  <c r="R93" i="38"/>
  <c r="R92" i="38"/>
  <c r="R91" i="38"/>
  <c r="R90" i="38"/>
  <c r="R89" i="38"/>
  <c r="R88" i="38"/>
  <c r="R87" i="38"/>
  <c r="R86" i="38"/>
  <c r="R85" i="38"/>
  <c r="R84" i="38"/>
  <c r="R83" i="38"/>
  <c r="R82" i="38"/>
  <c r="R81" i="38"/>
  <c r="R80" i="38"/>
  <c r="R79" i="38"/>
  <c r="R78" i="38"/>
  <c r="R77" i="38"/>
  <c r="R76" i="38"/>
  <c r="R75" i="38"/>
  <c r="R74" i="38"/>
  <c r="R73" i="38"/>
  <c r="R72" i="38"/>
  <c r="R71" i="38"/>
  <c r="R70" i="38"/>
  <c r="R69" i="38"/>
  <c r="R68" i="38"/>
  <c r="R67" i="38"/>
  <c r="R66" i="38"/>
  <c r="R65" i="38"/>
  <c r="R64" i="38"/>
  <c r="R63" i="38"/>
  <c r="R62" i="38"/>
  <c r="R61" i="38"/>
  <c r="R60" i="38"/>
  <c r="R59" i="38"/>
  <c r="R58" i="38"/>
  <c r="R57" i="38"/>
  <c r="R56" i="38"/>
  <c r="R55" i="38"/>
  <c r="R54" i="38"/>
  <c r="R53" i="38"/>
  <c r="R52" i="38"/>
  <c r="R51" i="38"/>
  <c r="R50" i="38"/>
  <c r="R49" i="38"/>
  <c r="R48" i="38"/>
  <c r="R47" i="38"/>
  <c r="R46" i="38"/>
  <c r="R45" i="38"/>
  <c r="R44" i="38"/>
  <c r="R43" i="38"/>
  <c r="R42" i="38"/>
  <c r="R41" i="38"/>
  <c r="R40" i="38"/>
  <c r="R39" i="38"/>
  <c r="R38" i="38"/>
  <c r="R37" i="38"/>
  <c r="R36" i="38"/>
  <c r="R35" i="38"/>
  <c r="R34" i="38"/>
  <c r="R33" i="38"/>
  <c r="R32" i="38"/>
  <c r="R31" i="38"/>
  <c r="R30" i="38"/>
  <c r="R29" i="38"/>
  <c r="R28" i="38"/>
  <c r="R27" i="38"/>
  <c r="R26" i="38"/>
  <c r="R25" i="38"/>
  <c r="R24" i="38"/>
  <c r="R23" i="38"/>
  <c r="R22" i="38"/>
  <c r="R21" i="38"/>
  <c r="R20" i="38"/>
  <c r="R19" i="38"/>
  <c r="R18" i="38"/>
  <c r="R17" i="38"/>
  <c r="R16" i="38"/>
  <c r="R15" i="38"/>
  <c r="R14" i="38"/>
  <c r="R13" i="38"/>
  <c r="R12" i="38"/>
  <c r="R11" i="38"/>
  <c r="R10" i="38"/>
  <c r="R9" i="38"/>
  <c r="R8" i="38"/>
  <c r="R500" i="37"/>
  <c r="R499" i="37"/>
  <c r="R498" i="37"/>
  <c r="R497" i="37"/>
  <c r="R496" i="37"/>
  <c r="R495" i="37"/>
  <c r="R494" i="37"/>
  <c r="R493" i="37"/>
  <c r="R492" i="37"/>
  <c r="R491" i="37"/>
  <c r="R490" i="37"/>
  <c r="R489" i="37"/>
  <c r="R488" i="37"/>
  <c r="R487" i="37"/>
  <c r="R486" i="37"/>
  <c r="R485" i="37"/>
  <c r="R484" i="37"/>
  <c r="R483" i="37"/>
  <c r="R482" i="37"/>
  <c r="R481" i="37"/>
  <c r="R480" i="37"/>
  <c r="R479" i="37"/>
  <c r="R478" i="37"/>
  <c r="R477" i="37"/>
  <c r="R476" i="37"/>
  <c r="R475" i="37"/>
  <c r="R474" i="37"/>
  <c r="R473" i="37"/>
  <c r="R472" i="37"/>
  <c r="R471" i="37"/>
  <c r="R470" i="37"/>
  <c r="R469" i="37"/>
  <c r="R468" i="37"/>
  <c r="R467" i="37"/>
  <c r="R466" i="37"/>
  <c r="R465" i="37"/>
  <c r="R464" i="37"/>
  <c r="R463" i="37"/>
  <c r="R462" i="37"/>
  <c r="R461" i="37"/>
  <c r="R460" i="37"/>
  <c r="R459" i="37"/>
  <c r="R458" i="37"/>
  <c r="R457" i="37"/>
  <c r="R456" i="37"/>
  <c r="R455" i="37"/>
  <c r="R454" i="37"/>
  <c r="R453" i="37"/>
  <c r="R452" i="37"/>
  <c r="R451" i="37"/>
  <c r="R450" i="37"/>
  <c r="R449" i="37"/>
  <c r="R448" i="37"/>
  <c r="R447" i="37"/>
  <c r="R446" i="37"/>
  <c r="R445" i="37"/>
  <c r="R444" i="37"/>
  <c r="R443" i="37"/>
  <c r="R442" i="37"/>
  <c r="R441" i="37"/>
  <c r="R440" i="37"/>
  <c r="R439" i="37"/>
  <c r="R438" i="37"/>
  <c r="R437" i="37"/>
  <c r="R436" i="37"/>
  <c r="R435" i="37"/>
  <c r="R434" i="37"/>
  <c r="R433" i="37"/>
  <c r="R432" i="37"/>
  <c r="R431" i="37"/>
  <c r="R430" i="37"/>
  <c r="R429" i="37"/>
  <c r="R428" i="37"/>
  <c r="R427" i="37"/>
  <c r="R426" i="37"/>
  <c r="R425" i="37"/>
  <c r="R424" i="37"/>
  <c r="R423" i="37"/>
  <c r="R422" i="37"/>
  <c r="R421" i="37"/>
  <c r="R420" i="37"/>
  <c r="R419" i="37"/>
  <c r="R418" i="37"/>
  <c r="R417" i="37"/>
  <c r="R416" i="37"/>
  <c r="R415" i="37"/>
  <c r="R414" i="37"/>
  <c r="R413" i="37"/>
  <c r="R412" i="37"/>
  <c r="R411" i="37"/>
  <c r="R410" i="37"/>
  <c r="R409" i="37"/>
  <c r="R408" i="37"/>
  <c r="R407" i="37"/>
  <c r="R406" i="37"/>
  <c r="R405" i="37"/>
  <c r="R404" i="37"/>
  <c r="R403" i="37"/>
  <c r="R402" i="37"/>
  <c r="R401" i="37"/>
  <c r="R400" i="37"/>
  <c r="R399" i="37"/>
  <c r="R398" i="37"/>
  <c r="R397" i="37"/>
  <c r="R396" i="37"/>
  <c r="R395" i="37"/>
  <c r="R394" i="37"/>
  <c r="R393" i="37"/>
  <c r="R392" i="37"/>
  <c r="R391" i="37"/>
  <c r="R390" i="37"/>
  <c r="R389" i="37"/>
  <c r="R388" i="37"/>
  <c r="R387" i="37"/>
  <c r="R386" i="37"/>
  <c r="R385" i="37"/>
  <c r="R384" i="37"/>
  <c r="R383" i="37"/>
  <c r="R382" i="37"/>
  <c r="R381" i="37"/>
  <c r="R380" i="37"/>
  <c r="R379" i="37"/>
  <c r="R378" i="37"/>
  <c r="R377" i="37"/>
  <c r="R376" i="37"/>
  <c r="R375" i="37"/>
  <c r="R374" i="37"/>
  <c r="R373" i="37"/>
  <c r="R372" i="37"/>
  <c r="R371" i="37"/>
  <c r="R370" i="37"/>
  <c r="R369" i="37"/>
  <c r="R368" i="37"/>
  <c r="R367" i="37"/>
  <c r="R366" i="37"/>
  <c r="R365" i="37"/>
  <c r="R364" i="37"/>
  <c r="R363" i="37"/>
  <c r="R362" i="37"/>
  <c r="R361" i="37"/>
  <c r="R360" i="37"/>
  <c r="R359" i="37"/>
  <c r="R358" i="37"/>
  <c r="R357" i="37"/>
  <c r="R356" i="37"/>
  <c r="R355" i="37"/>
  <c r="R354" i="37"/>
  <c r="R353" i="37"/>
  <c r="R352" i="37"/>
  <c r="R351" i="37"/>
  <c r="R350" i="37"/>
  <c r="R349" i="37"/>
  <c r="R348" i="37"/>
  <c r="R347" i="37"/>
  <c r="R346" i="37"/>
  <c r="R345" i="37"/>
  <c r="R344" i="37"/>
  <c r="R343" i="37"/>
  <c r="R342" i="37"/>
  <c r="R341" i="37"/>
  <c r="R340" i="37"/>
  <c r="R339" i="37"/>
  <c r="R338" i="37"/>
  <c r="R337" i="37"/>
  <c r="R336" i="37"/>
  <c r="R335" i="37"/>
  <c r="R334" i="37"/>
  <c r="R333" i="37"/>
  <c r="R332" i="37"/>
  <c r="R331" i="37"/>
  <c r="R330" i="37"/>
  <c r="R329" i="37"/>
  <c r="R328" i="37"/>
  <c r="R327" i="37"/>
  <c r="R326" i="37"/>
  <c r="R325" i="37"/>
  <c r="R324" i="37"/>
  <c r="R323" i="37"/>
  <c r="R322" i="37"/>
  <c r="R321" i="37"/>
  <c r="R320" i="37"/>
  <c r="R319" i="37"/>
  <c r="R318" i="37"/>
  <c r="R317" i="37"/>
  <c r="R316" i="37"/>
  <c r="R315" i="37"/>
  <c r="R314" i="37"/>
  <c r="R313" i="37"/>
  <c r="R312" i="37"/>
  <c r="R311" i="37"/>
  <c r="R310" i="37"/>
  <c r="R309" i="37"/>
  <c r="R308" i="37"/>
  <c r="R307" i="37"/>
  <c r="R306" i="37"/>
  <c r="R305" i="37"/>
  <c r="R304" i="37"/>
  <c r="R303" i="37"/>
  <c r="R302" i="37"/>
  <c r="R301" i="37"/>
  <c r="R300" i="37"/>
  <c r="R299" i="37"/>
  <c r="R298" i="37"/>
  <c r="R297" i="37"/>
  <c r="R296" i="37"/>
  <c r="R295" i="37"/>
  <c r="R294" i="37"/>
  <c r="R293" i="37"/>
  <c r="R292" i="37"/>
  <c r="R291" i="37"/>
  <c r="R290" i="37"/>
  <c r="R289" i="37"/>
  <c r="R288" i="37"/>
  <c r="R287" i="37"/>
  <c r="R286" i="37"/>
  <c r="R285" i="37"/>
  <c r="R284" i="37"/>
  <c r="R283" i="37"/>
  <c r="R282" i="37"/>
  <c r="R281" i="37"/>
  <c r="R280" i="37"/>
  <c r="R279" i="37"/>
  <c r="R278" i="37"/>
  <c r="R277" i="37"/>
  <c r="R276" i="37"/>
  <c r="R275" i="37"/>
  <c r="R274" i="37"/>
  <c r="R273" i="37"/>
  <c r="R272" i="37"/>
  <c r="R271" i="37"/>
  <c r="R270" i="37"/>
  <c r="R269" i="37"/>
  <c r="R268" i="37"/>
  <c r="R267" i="37"/>
  <c r="R266" i="37"/>
  <c r="R265" i="37"/>
  <c r="R264" i="37"/>
  <c r="R263" i="37"/>
  <c r="R262" i="37"/>
  <c r="R261" i="37"/>
  <c r="R260" i="37"/>
  <c r="R259" i="37"/>
  <c r="R258" i="37"/>
  <c r="R257" i="37"/>
  <c r="R256" i="37"/>
  <c r="R255" i="37"/>
  <c r="R254" i="37"/>
  <c r="R253" i="37"/>
  <c r="R252" i="37"/>
  <c r="R251" i="37"/>
  <c r="R250" i="37"/>
  <c r="R249" i="37"/>
  <c r="R248" i="37"/>
  <c r="R247" i="37"/>
  <c r="R246" i="37"/>
  <c r="R245" i="37"/>
  <c r="R244" i="37"/>
  <c r="R243" i="37"/>
  <c r="R242" i="37"/>
  <c r="R241" i="37"/>
  <c r="R240" i="37"/>
  <c r="R239" i="37"/>
  <c r="R238" i="37"/>
  <c r="R237" i="37"/>
  <c r="R236" i="37"/>
  <c r="R235" i="37"/>
  <c r="R234" i="37"/>
  <c r="R233" i="37"/>
  <c r="R232" i="37"/>
  <c r="R231" i="37"/>
  <c r="R230" i="37"/>
  <c r="R229" i="37"/>
  <c r="R228" i="37"/>
  <c r="R227" i="37"/>
  <c r="R226" i="37"/>
  <c r="R225" i="37"/>
  <c r="R224" i="37"/>
  <c r="R223" i="37"/>
  <c r="R222" i="37"/>
  <c r="R221" i="37"/>
  <c r="R220" i="37"/>
  <c r="R219" i="37"/>
  <c r="R218" i="37"/>
  <c r="R217" i="37"/>
  <c r="R216" i="37"/>
  <c r="R215" i="37"/>
  <c r="R214" i="37"/>
  <c r="R213" i="37"/>
  <c r="R212" i="37"/>
  <c r="R211" i="37"/>
  <c r="R210" i="37"/>
  <c r="R209" i="37"/>
  <c r="R208" i="37"/>
  <c r="R207" i="37"/>
  <c r="R206" i="37"/>
  <c r="R205" i="37"/>
  <c r="R204" i="37"/>
  <c r="R203" i="37"/>
  <c r="R202" i="37"/>
  <c r="R201" i="37"/>
  <c r="R200" i="37"/>
  <c r="R199" i="37"/>
  <c r="R198" i="37"/>
  <c r="R197" i="37"/>
  <c r="R196" i="37"/>
  <c r="R195" i="37"/>
  <c r="R194" i="37"/>
  <c r="R193" i="37"/>
  <c r="R192" i="37"/>
  <c r="R191" i="37"/>
  <c r="R190" i="37"/>
  <c r="R189" i="37"/>
  <c r="R188" i="37"/>
  <c r="R187" i="37"/>
  <c r="R186" i="37"/>
  <c r="R185" i="37"/>
  <c r="R184" i="37"/>
  <c r="R183" i="37"/>
  <c r="R182" i="37"/>
  <c r="R181" i="37"/>
  <c r="R180" i="37"/>
  <c r="R179" i="37"/>
  <c r="R178" i="37"/>
  <c r="R177" i="37"/>
  <c r="R176" i="37"/>
  <c r="R175" i="37"/>
  <c r="R174" i="37"/>
  <c r="R173" i="37"/>
  <c r="R172" i="37"/>
  <c r="R171" i="37"/>
  <c r="R170" i="37"/>
  <c r="R169" i="37"/>
  <c r="R168" i="37"/>
  <c r="R167" i="37"/>
  <c r="R166" i="37"/>
  <c r="R165" i="37"/>
  <c r="R164" i="37"/>
  <c r="R163" i="37"/>
  <c r="R162" i="37"/>
  <c r="R161" i="37"/>
  <c r="R160" i="37"/>
  <c r="R159" i="37"/>
  <c r="R158" i="37"/>
  <c r="R157" i="37"/>
  <c r="R156" i="37"/>
  <c r="R155" i="37"/>
  <c r="R154" i="37"/>
  <c r="R153" i="37"/>
  <c r="R152" i="37"/>
  <c r="R151" i="37"/>
  <c r="R150" i="37"/>
  <c r="R149" i="37"/>
  <c r="R148" i="37"/>
  <c r="R147" i="37"/>
  <c r="R146" i="37"/>
  <c r="R145" i="37"/>
  <c r="R144" i="37"/>
  <c r="R143" i="37"/>
  <c r="R142" i="37"/>
  <c r="R141" i="37"/>
  <c r="R140" i="37"/>
  <c r="R139" i="37"/>
  <c r="R138" i="37"/>
  <c r="R137" i="37"/>
  <c r="R136" i="37"/>
  <c r="R135" i="37"/>
  <c r="R134" i="37"/>
  <c r="R133" i="37"/>
  <c r="R132" i="37"/>
  <c r="R131" i="37"/>
  <c r="R130" i="37"/>
  <c r="R129" i="37"/>
  <c r="R128" i="37"/>
  <c r="R127" i="37"/>
  <c r="R126" i="37"/>
  <c r="R125" i="37"/>
  <c r="R124" i="37"/>
  <c r="R123" i="37"/>
  <c r="R122" i="37"/>
  <c r="R121" i="37"/>
  <c r="R120" i="37"/>
  <c r="R119" i="37"/>
  <c r="R118" i="37"/>
  <c r="R117" i="37"/>
  <c r="R116" i="37"/>
  <c r="R115" i="37"/>
  <c r="R114" i="37"/>
  <c r="R113" i="37"/>
  <c r="R112" i="37"/>
  <c r="R111" i="37"/>
  <c r="R110" i="37"/>
  <c r="R109" i="37"/>
  <c r="R108" i="37"/>
  <c r="R107" i="37"/>
  <c r="R106" i="37"/>
  <c r="R105" i="37"/>
  <c r="R104" i="37"/>
  <c r="R103" i="37"/>
  <c r="R102" i="37"/>
  <c r="R101" i="37"/>
  <c r="R100" i="37"/>
  <c r="R99" i="37"/>
  <c r="R98" i="37"/>
  <c r="R97" i="37"/>
  <c r="R96" i="37"/>
  <c r="R95" i="37"/>
  <c r="R94" i="37"/>
  <c r="R93" i="37"/>
  <c r="R92" i="37"/>
  <c r="R91" i="37"/>
  <c r="R90" i="37"/>
  <c r="R89" i="37"/>
  <c r="R88" i="37"/>
  <c r="R87" i="37"/>
  <c r="R86" i="37"/>
  <c r="R85" i="37"/>
  <c r="R84" i="37"/>
  <c r="R83" i="37"/>
  <c r="R82" i="37"/>
  <c r="R81" i="37"/>
  <c r="R80" i="37"/>
  <c r="R79" i="37"/>
  <c r="R78" i="37"/>
  <c r="R77" i="37"/>
  <c r="R76" i="37"/>
  <c r="R75" i="37"/>
  <c r="R74" i="37"/>
  <c r="R73" i="37"/>
  <c r="R72" i="37"/>
  <c r="R71" i="37"/>
  <c r="R70" i="37"/>
  <c r="R69" i="37"/>
  <c r="R68" i="37"/>
  <c r="R67" i="37"/>
  <c r="R66" i="37"/>
  <c r="R65" i="37"/>
  <c r="R64" i="37"/>
  <c r="R63" i="37"/>
  <c r="R62" i="37"/>
  <c r="R61" i="37"/>
  <c r="R60" i="37"/>
  <c r="R59" i="37"/>
  <c r="R58" i="37"/>
  <c r="R57" i="37"/>
  <c r="R56" i="37"/>
  <c r="R55" i="37"/>
  <c r="R54" i="37"/>
  <c r="R53" i="37"/>
  <c r="R52" i="37"/>
  <c r="R51" i="37"/>
  <c r="R50" i="37"/>
  <c r="R49" i="37"/>
  <c r="R48" i="37"/>
  <c r="R47" i="37"/>
  <c r="R46" i="37"/>
  <c r="R45" i="37"/>
  <c r="R44" i="37"/>
  <c r="R43" i="37"/>
  <c r="R42" i="37"/>
  <c r="R41" i="37"/>
  <c r="R40" i="37"/>
  <c r="R39" i="37"/>
  <c r="R38" i="37"/>
  <c r="R37" i="37"/>
  <c r="R36" i="37"/>
  <c r="R35" i="37"/>
  <c r="R34" i="37"/>
  <c r="R33" i="37"/>
  <c r="R32" i="37"/>
  <c r="R31" i="37"/>
  <c r="R30" i="37"/>
  <c r="R29" i="37"/>
  <c r="R28" i="37"/>
  <c r="R27" i="37"/>
  <c r="R26" i="37"/>
  <c r="R25" i="37"/>
  <c r="R24" i="37"/>
  <c r="R23" i="37"/>
  <c r="R22" i="37"/>
  <c r="R21" i="37"/>
  <c r="R20" i="37"/>
  <c r="R19" i="37"/>
  <c r="R18" i="37"/>
  <c r="R17" i="37"/>
  <c r="R16" i="37"/>
  <c r="R15" i="37"/>
  <c r="R14" i="37"/>
  <c r="R13" i="37"/>
  <c r="R12" i="37"/>
  <c r="R11" i="37"/>
  <c r="R10" i="37"/>
  <c r="R9" i="37"/>
  <c r="R8" i="37"/>
  <c r="R500" i="36"/>
  <c r="R499" i="36"/>
  <c r="R498" i="36"/>
  <c r="R497" i="36"/>
  <c r="R496" i="36"/>
  <c r="R495" i="36"/>
  <c r="R494" i="36"/>
  <c r="R493" i="36"/>
  <c r="R492" i="36"/>
  <c r="R491" i="36"/>
  <c r="R490" i="36"/>
  <c r="R489" i="36"/>
  <c r="R488" i="36"/>
  <c r="R487" i="36"/>
  <c r="R486" i="36"/>
  <c r="R485" i="36"/>
  <c r="R484" i="36"/>
  <c r="R483" i="36"/>
  <c r="R482" i="36"/>
  <c r="R481" i="36"/>
  <c r="R480" i="36"/>
  <c r="R479" i="36"/>
  <c r="R478" i="36"/>
  <c r="R477" i="36"/>
  <c r="R476" i="36"/>
  <c r="R475" i="36"/>
  <c r="R474" i="36"/>
  <c r="R473" i="36"/>
  <c r="R472" i="36"/>
  <c r="R471" i="36"/>
  <c r="R470" i="36"/>
  <c r="R469" i="36"/>
  <c r="R468" i="36"/>
  <c r="R467" i="36"/>
  <c r="R466" i="36"/>
  <c r="R465" i="36"/>
  <c r="R464" i="36"/>
  <c r="R463" i="36"/>
  <c r="R462" i="36"/>
  <c r="R461" i="36"/>
  <c r="R460" i="36"/>
  <c r="R459" i="36"/>
  <c r="R458" i="36"/>
  <c r="R457" i="36"/>
  <c r="R456" i="36"/>
  <c r="R455" i="36"/>
  <c r="R454" i="36"/>
  <c r="R453" i="36"/>
  <c r="R452" i="36"/>
  <c r="R451" i="36"/>
  <c r="R450" i="36"/>
  <c r="R449" i="36"/>
  <c r="R448" i="36"/>
  <c r="R447" i="36"/>
  <c r="R446" i="36"/>
  <c r="R445" i="36"/>
  <c r="R444" i="36"/>
  <c r="R443" i="36"/>
  <c r="R442" i="36"/>
  <c r="R441" i="36"/>
  <c r="R440" i="36"/>
  <c r="R439" i="36"/>
  <c r="R438" i="36"/>
  <c r="R437" i="36"/>
  <c r="R436" i="36"/>
  <c r="R435" i="36"/>
  <c r="R434" i="36"/>
  <c r="R433" i="36"/>
  <c r="R432" i="36"/>
  <c r="R431" i="36"/>
  <c r="R430" i="36"/>
  <c r="R429" i="36"/>
  <c r="R428" i="36"/>
  <c r="R427" i="36"/>
  <c r="R426" i="36"/>
  <c r="R425" i="36"/>
  <c r="R424" i="36"/>
  <c r="R423" i="36"/>
  <c r="R422" i="36"/>
  <c r="R421" i="36"/>
  <c r="R420" i="36"/>
  <c r="R419" i="36"/>
  <c r="R418" i="36"/>
  <c r="R417" i="36"/>
  <c r="R416" i="36"/>
  <c r="R415" i="36"/>
  <c r="R414" i="36"/>
  <c r="R413" i="36"/>
  <c r="R412" i="36"/>
  <c r="R411" i="36"/>
  <c r="R410" i="36"/>
  <c r="R409" i="36"/>
  <c r="R408" i="36"/>
  <c r="R407" i="36"/>
  <c r="R406" i="36"/>
  <c r="R405" i="36"/>
  <c r="R404" i="36"/>
  <c r="R403" i="36"/>
  <c r="R402" i="36"/>
  <c r="R401" i="36"/>
  <c r="R400" i="36"/>
  <c r="R399" i="36"/>
  <c r="R398" i="36"/>
  <c r="R397" i="36"/>
  <c r="R396" i="36"/>
  <c r="R395" i="36"/>
  <c r="R394" i="36"/>
  <c r="R393" i="36"/>
  <c r="R392" i="36"/>
  <c r="R391" i="36"/>
  <c r="R390" i="36"/>
  <c r="R389" i="36"/>
  <c r="R388" i="36"/>
  <c r="R387" i="36"/>
  <c r="R386" i="36"/>
  <c r="R385" i="36"/>
  <c r="R384" i="36"/>
  <c r="R383" i="36"/>
  <c r="R382" i="36"/>
  <c r="R381" i="36"/>
  <c r="R380" i="36"/>
  <c r="R379" i="36"/>
  <c r="R378" i="36"/>
  <c r="R377" i="36"/>
  <c r="R376" i="36"/>
  <c r="R375" i="36"/>
  <c r="R374" i="36"/>
  <c r="R373" i="36"/>
  <c r="R372" i="36"/>
  <c r="R371" i="36"/>
  <c r="R370" i="36"/>
  <c r="R369" i="36"/>
  <c r="R368" i="36"/>
  <c r="R367" i="36"/>
  <c r="R366" i="36"/>
  <c r="R365" i="36"/>
  <c r="R364" i="36"/>
  <c r="R363" i="36"/>
  <c r="R362" i="36"/>
  <c r="R361" i="36"/>
  <c r="R360" i="36"/>
  <c r="R359" i="36"/>
  <c r="R358" i="36"/>
  <c r="R357" i="36"/>
  <c r="R356" i="36"/>
  <c r="R355" i="36"/>
  <c r="R354" i="36"/>
  <c r="R353" i="36"/>
  <c r="R352" i="36"/>
  <c r="R351" i="36"/>
  <c r="R350" i="36"/>
  <c r="R349" i="36"/>
  <c r="R348" i="36"/>
  <c r="R347" i="36"/>
  <c r="R346" i="36"/>
  <c r="R345" i="36"/>
  <c r="R344" i="36"/>
  <c r="R343" i="36"/>
  <c r="R342" i="36"/>
  <c r="R341" i="36"/>
  <c r="R340" i="36"/>
  <c r="R339" i="36"/>
  <c r="R338" i="36"/>
  <c r="R337" i="36"/>
  <c r="R336" i="36"/>
  <c r="R335" i="36"/>
  <c r="R334" i="36"/>
  <c r="R333" i="36"/>
  <c r="R332" i="36"/>
  <c r="R331" i="36"/>
  <c r="R330" i="36"/>
  <c r="R329" i="36"/>
  <c r="R328" i="36"/>
  <c r="R327" i="36"/>
  <c r="R326" i="36"/>
  <c r="R325" i="36"/>
  <c r="R324" i="36"/>
  <c r="R323" i="36"/>
  <c r="R322" i="36"/>
  <c r="R321" i="36"/>
  <c r="R320" i="36"/>
  <c r="R319" i="36"/>
  <c r="R318" i="36"/>
  <c r="R317" i="36"/>
  <c r="R316" i="36"/>
  <c r="R315" i="36"/>
  <c r="R314" i="36"/>
  <c r="R313" i="36"/>
  <c r="R312" i="36"/>
  <c r="R311" i="36"/>
  <c r="R310" i="36"/>
  <c r="R309" i="36"/>
  <c r="R308" i="36"/>
  <c r="R307" i="36"/>
  <c r="R306" i="36"/>
  <c r="R305" i="36"/>
  <c r="R304" i="36"/>
  <c r="R303" i="36"/>
  <c r="R302" i="36"/>
  <c r="R301" i="36"/>
  <c r="R300" i="36"/>
  <c r="R299" i="36"/>
  <c r="R298" i="36"/>
  <c r="R297" i="36"/>
  <c r="R296" i="36"/>
  <c r="R295" i="36"/>
  <c r="R294" i="36"/>
  <c r="R293" i="36"/>
  <c r="R292" i="36"/>
  <c r="R291" i="36"/>
  <c r="R290" i="36"/>
  <c r="R289" i="36"/>
  <c r="R288" i="36"/>
  <c r="R287" i="36"/>
  <c r="R286" i="36"/>
  <c r="R285" i="36"/>
  <c r="R284" i="36"/>
  <c r="R283" i="36"/>
  <c r="R282" i="36"/>
  <c r="R281" i="36"/>
  <c r="R280" i="36"/>
  <c r="R279" i="36"/>
  <c r="R278" i="36"/>
  <c r="R277" i="36"/>
  <c r="R276" i="36"/>
  <c r="R275" i="36"/>
  <c r="R274" i="36"/>
  <c r="R273" i="36"/>
  <c r="R272" i="36"/>
  <c r="R271" i="36"/>
  <c r="R270" i="36"/>
  <c r="R269" i="36"/>
  <c r="R268" i="36"/>
  <c r="R267" i="36"/>
  <c r="R266" i="36"/>
  <c r="R265" i="36"/>
  <c r="R264" i="36"/>
  <c r="R263" i="36"/>
  <c r="R262" i="36"/>
  <c r="R261" i="36"/>
  <c r="R260" i="36"/>
  <c r="R259" i="36"/>
  <c r="R258" i="36"/>
  <c r="R257" i="36"/>
  <c r="R256" i="36"/>
  <c r="R255" i="36"/>
  <c r="R254" i="36"/>
  <c r="R253" i="36"/>
  <c r="R252" i="36"/>
  <c r="R251" i="36"/>
  <c r="R250" i="36"/>
  <c r="R249" i="36"/>
  <c r="R248" i="36"/>
  <c r="R247" i="36"/>
  <c r="R246" i="36"/>
  <c r="R245" i="36"/>
  <c r="R244" i="36"/>
  <c r="R243" i="36"/>
  <c r="R242" i="36"/>
  <c r="R241" i="36"/>
  <c r="R240" i="36"/>
  <c r="R239" i="36"/>
  <c r="R238" i="36"/>
  <c r="R237" i="36"/>
  <c r="R236" i="36"/>
  <c r="R235" i="36"/>
  <c r="R234" i="36"/>
  <c r="R233" i="36"/>
  <c r="R232" i="36"/>
  <c r="R231" i="36"/>
  <c r="R230" i="36"/>
  <c r="R229" i="36"/>
  <c r="R228" i="36"/>
  <c r="R227" i="36"/>
  <c r="R226" i="36"/>
  <c r="R225" i="36"/>
  <c r="R224" i="36"/>
  <c r="R223" i="36"/>
  <c r="R222" i="36"/>
  <c r="R221" i="36"/>
  <c r="R220" i="36"/>
  <c r="R219" i="36"/>
  <c r="R218" i="36"/>
  <c r="R217" i="36"/>
  <c r="R216" i="36"/>
  <c r="R215" i="36"/>
  <c r="R214" i="36"/>
  <c r="R213" i="36"/>
  <c r="R212" i="36"/>
  <c r="R211" i="36"/>
  <c r="R210" i="36"/>
  <c r="R209" i="36"/>
  <c r="R208" i="36"/>
  <c r="R207" i="36"/>
  <c r="R206" i="36"/>
  <c r="R205" i="36"/>
  <c r="R204" i="36"/>
  <c r="R203" i="36"/>
  <c r="R202" i="36"/>
  <c r="R201" i="36"/>
  <c r="R200" i="36"/>
  <c r="R199" i="36"/>
  <c r="R198" i="36"/>
  <c r="R197" i="36"/>
  <c r="R196" i="36"/>
  <c r="R195" i="36"/>
  <c r="R194" i="36"/>
  <c r="R193" i="36"/>
  <c r="R192" i="36"/>
  <c r="R191" i="36"/>
  <c r="R190" i="36"/>
  <c r="R189" i="36"/>
  <c r="R188" i="36"/>
  <c r="R187" i="36"/>
  <c r="R186" i="36"/>
  <c r="R185" i="36"/>
  <c r="R184" i="36"/>
  <c r="R183" i="36"/>
  <c r="R182" i="36"/>
  <c r="R181" i="36"/>
  <c r="R180" i="36"/>
  <c r="R179" i="36"/>
  <c r="R178" i="36"/>
  <c r="R177" i="36"/>
  <c r="R176" i="36"/>
  <c r="R175" i="36"/>
  <c r="R174" i="36"/>
  <c r="R173" i="36"/>
  <c r="R172" i="36"/>
  <c r="R171" i="36"/>
  <c r="R170" i="36"/>
  <c r="R169" i="36"/>
  <c r="R168" i="36"/>
  <c r="R167" i="36"/>
  <c r="R166" i="36"/>
  <c r="R165" i="36"/>
  <c r="R164" i="36"/>
  <c r="R163" i="36"/>
  <c r="R162" i="36"/>
  <c r="R161" i="36"/>
  <c r="R160" i="36"/>
  <c r="R159" i="36"/>
  <c r="R158" i="36"/>
  <c r="R157" i="36"/>
  <c r="R156" i="36"/>
  <c r="R155" i="36"/>
  <c r="R154" i="36"/>
  <c r="R153" i="36"/>
  <c r="R152" i="36"/>
  <c r="R151" i="36"/>
  <c r="R150" i="36"/>
  <c r="R149" i="36"/>
  <c r="R148" i="36"/>
  <c r="R147" i="36"/>
  <c r="R146" i="36"/>
  <c r="R145" i="36"/>
  <c r="R144" i="36"/>
  <c r="R143" i="36"/>
  <c r="R142" i="36"/>
  <c r="R141" i="36"/>
  <c r="R140" i="36"/>
  <c r="R139" i="36"/>
  <c r="R138" i="36"/>
  <c r="R137" i="36"/>
  <c r="R136" i="36"/>
  <c r="R135" i="36"/>
  <c r="R134" i="36"/>
  <c r="R133" i="36"/>
  <c r="R132" i="36"/>
  <c r="R131" i="36"/>
  <c r="R130" i="36"/>
  <c r="R129" i="36"/>
  <c r="R128" i="36"/>
  <c r="R127" i="36"/>
  <c r="R126" i="36"/>
  <c r="R125" i="36"/>
  <c r="R124" i="36"/>
  <c r="R123" i="36"/>
  <c r="R122" i="36"/>
  <c r="R121" i="36"/>
  <c r="R120" i="36"/>
  <c r="R119" i="36"/>
  <c r="R118" i="36"/>
  <c r="R117" i="36"/>
  <c r="R116" i="36"/>
  <c r="R115" i="36"/>
  <c r="R114" i="36"/>
  <c r="R113" i="36"/>
  <c r="R112" i="36"/>
  <c r="R111" i="36"/>
  <c r="R110" i="36"/>
  <c r="R109" i="36"/>
  <c r="R108" i="36"/>
  <c r="R107" i="36"/>
  <c r="R106" i="36"/>
  <c r="R105" i="36"/>
  <c r="R104" i="36"/>
  <c r="R103" i="36"/>
  <c r="R102" i="36"/>
  <c r="R101" i="36"/>
  <c r="R100" i="36"/>
  <c r="R99" i="36"/>
  <c r="R98" i="36"/>
  <c r="R97" i="36"/>
  <c r="R96" i="36"/>
  <c r="R95" i="36"/>
  <c r="R94" i="36"/>
  <c r="R93" i="36"/>
  <c r="R92" i="36"/>
  <c r="R91" i="36"/>
  <c r="R90" i="36"/>
  <c r="R89" i="36"/>
  <c r="R88" i="36"/>
  <c r="R87" i="36"/>
  <c r="R86" i="36"/>
  <c r="R85" i="36"/>
  <c r="R84" i="36"/>
  <c r="R83" i="36"/>
  <c r="R82" i="36"/>
  <c r="R81" i="36"/>
  <c r="R80" i="36"/>
  <c r="R79" i="36"/>
  <c r="R78" i="36"/>
  <c r="R77" i="36"/>
  <c r="R76" i="36"/>
  <c r="R75" i="36"/>
  <c r="R74" i="36"/>
  <c r="R73" i="36"/>
  <c r="R72" i="36"/>
  <c r="R71" i="36"/>
  <c r="R70" i="36"/>
  <c r="R69" i="36"/>
  <c r="R68" i="36"/>
  <c r="R67" i="36"/>
  <c r="R66" i="36"/>
  <c r="R65" i="36"/>
  <c r="R64" i="36"/>
  <c r="R63" i="36"/>
  <c r="R62" i="36"/>
  <c r="R61" i="36"/>
  <c r="R60" i="36"/>
  <c r="R59" i="36"/>
  <c r="R58" i="36"/>
  <c r="R57" i="36"/>
  <c r="R56" i="36"/>
  <c r="R55" i="36"/>
  <c r="R54" i="36"/>
  <c r="R53" i="36"/>
  <c r="R52" i="36"/>
  <c r="R51" i="36"/>
  <c r="R50" i="36"/>
  <c r="R49" i="36"/>
  <c r="R48" i="36"/>
  <c r="R47" i="36"/>
  <c r="R46" i="36"/>
  <c r="R45" i="36"/>
  <c r="R44" i="36"/>
  <c r="R43" i="36"/>
  <c r="R42" i="36"/>
  <c r="R41" i="36"/>
  <c r="R40" i="36"/>
  <c r="R39" i="36"/>
  <c r="R38" i="36"/>
  <c r="R37" i="36"/>
  <c r="R36" i="36"/>
  <c r="R35" i="36"/>
  <c r="R34" i="36"/>
  <c r="R33" i="36"/>
  <c r="R32" i="36"/>
  <c r="R31" i="36"/>
  <c r="R30" i="36"/>
  <c r="R29" i="36"/>
  <c r="R28" i="36"/>
  <c r="R27" i="36"/>
  <c r="R26" i="36"/>
  <c r="R25" i="36"/>
  <c r="R24" i="36"/>
  <c r="R23" i="36"/>
  <c r="R22" i="36"/>
  <c r="R21" i="36"/>
  <c r="R20" i="36"/>
  <c r="R19" i="36"/>
  <c r="R18" i="36"/>
  <c r="R17" i="36"/>
  <c r="R16" i="36"/>
  <c r="R15" i="36"/>
  <c r="R14" i="36"/>
  <c r="R13" i="36"/>
  <c r="R12" i="36"/>
  <c r="R11" i="36"/>
  <c r="R10" i="36"/>
  <c r="R9" i="36"/>
  <c r="R8" i="36"/>
  <c r="R500" i="35"/>
  <c r="R499" i="35"/>
  <c r="R498" i="35"/>
  <c r="R497" i="35"/>
  <c r="R496" i="35"/>
  <c r="R495" i="35"/>
  <c r="R494" i="35"/>
  <c r="R493" i="35"/>
  <c r="R492" i="35"/>
  <c r="R491" i="35"/>
  <c r="R490" i="35"/>
  <c r="R489" i="35"/>
  <c r="R488" i="35"/>
  <c r="R487" i="35"/>
  <c r="R486" i="35"/>
  <c r="R485" i="35"/>
  <c r="R484" i="35"/>
  <c r="R483" i="35"/>
  <c r="R482" i="35"/>
  <c r="R481" i="35"/>
  <c r="R480" i="35"/>
  <c r="R479" i="35"/>
  <c r="R478" i="35"/>
  <c r="R477" i="35"/>
  <c r="R476" i="35"/>
  <c r="R475" i="35"/>
  <c r="R474" i="35"/>
  <c r="R473" i="35"/>
  <c r="R472" i="35"/>
  <c r="R471" i="35"/>
  <c r="R470" i="35"/>
  <c r="R469" i="35"/>
  <c r="R468" i="35"/>
  <c r="R467" i="35"/>
  <c r="R466" i="35"/>
  <c r="R465" i="35"/>
  <c r="R464" i="35"/>
  <c r="R463" i="35"/>
  <c r="R462" i="35"/>
  <c r="R461" i="35"/>
  <c r="R460" i="35"/>
  <c r="R459" i="35"/>
  <c r="R458" i="35"/>
  <c r="R457" i="35"/>
  <c r="R456" i="35"/>
  <c r="R455" i="35"/>
  <c r="R454" i="35"/>
  <c r="R453" i="35"/>
  <c r="R452" i="35"/>
  <c r="R451" i="35"/>
  <c r="R450" i="35"/>
  <c r="R449" i="35"/>
  <c r="R448" i="35"/>
  <c r="R447" i="35"/>
  <c r="R446" i="35"/>
  <c r="R445" i="35"/>
  <c r="R444" i="35"/>
  <c r="R443" i="35"/>
  <c r="R442" i="35"/>
  <c r="R441" i="35"/>
  <c r="R440" i="35"/>
  <c r="R439" i="35"/>
  <c r="R438" i="35"/>
  <c r="R437" i="35"/>
  <c r="R436" i="35"/>
  <c r="R435" i="35"/>
  <c r="R434" i="35"/>
  <c r="R433" i="35"/>
  <c r="R432" i="35"/>
  <c r="R431" i="35"/>
  <c r="R430" i="35"/>
  <c r="R429" i="35"/>
  <c r="R428" i="35"/>
  <c r="R427" i="35"/>
  <c r="R426" i="35"/>
  <c r="R425" i="35"/>
  <c r="R424" i="35"/>
  <c r="R423" i="35"/>
  <c r="R422" i="35"/>
  <c r="R421" i="35"/>
  <c r="R420" i="35"/>
  <c r="R419" i="35"/>
  <c r="R418" i="35"/>
  <c r="R417" i="35"/>
  <c r="R416" i="35"/>
  <c r="R415" i="35"/>
  <c r="R414" i="35"/>
  <c r="R413" i="35"/>
  <c r="R412" i="35"/>
  <c r="R411" i="35"/>
  <c r="R410" i="35"/>
  <c r="R409" i="35"/>
  <c r="R408" i="35"/>
  <c r="R407" i="35"/>
  <c r="R406" i="35"/>
  <c r="R405" i="35"/>
  <c r="R404" i="35"/>
  <c r="R403" i="35"/>
  <c r="R402" i="35"/>
  <c r="R401" i="35"/>
  <c r="R400" i="35"/>
  <c r="R399" i="35"/>
  <c r="R398" i="35"/>
  <c r="R397" i="35"/>
  <c r="R396" i="35"/>
  <c r="R395" i="35"/>
  <c r="R394" i="35"/>
  <c r="R393" i="35"/>
  <c r="R392" i="35"/>
  <c r="R391" i="35"/>
  <c r="R390" i="35"/>
  <c r="R389" i="35"/>
  <c r="R388" i="35"/>
  <c r="R387" i="35"/>
  <c r="R386" i="35"/>
  <c r="R385" i="35"/>
  <c r="R384" i="35"/>
  <c r="R383" i="35"/>
  <c r="R382" i="35"/>
  <c r="R381" i="35"/>
  <c r="R380" i="35"/>
  <c r="R379" i="35"/>
  <c r="R378" i="35"/>
  <c r="R377" i="35"/>
  <c r="R376" i="35"/>
  <c r="R375" i="35"/>
  <c r="R374" i="35"/>
  <c r="R373" i="35"/>
  <c r="R372" i="35"/>
  <c r="R371" i="35"/>
  <c r="R370" i="35"/>
  <c r="R369" i="35"/>
  <c r="R368" i="35"/>
  <c r="R367" i="35"/>
  <c r="R366" i="35"/>
  <c r="R365" i="35"/>
  <c r="R364" i="35"/>
  <c r="R363" i="35"/>
  <c r="R362" i="35"/>
  <c r="R361" i="35"/>
  <c r="R360" i="35"/>
  <c r="R359" i="35"/>
  <c r="R358" i="35"/>
  <c r="R357" i="35"/>
  <c r="R356" i="35"/>
  <c r="R355" i="35"/>
  <c r="R354" i="35"/>
  <c r="R353" i="35"/>
  <c r="R352" i="35"/>
  <c r="R351" i="35"/>
  <c r="R350" i="35"/>
  <c r="R349" i="35"/>
  <c r="R348" i="35"/>
  <c r="R347" i="35"/>
  <c r="R346" i="35"/>
  <c r="R345" i="35"/>
  <c r="R344" i="35"/>
  <c r="R343" i="35"/>
  <c r="R342" i="35"/>
  <c r="R341" i="35"/>
  <c r="R340" i="35"/>
  <c r="R339" i="35"/>
  <c r="R338" i="35"/>
  <c r="R337" i="35"/>
  <c r="R336" i="35"/>
  <c r="R335" i="35"/>
  <c r="R334" i="35"/>
  <c r="R333" i="35"/>
  <c r="R332" i="35"/>
  <c r="R331" i="35"/>
  <c r="R330" i="35"/>
  <c r="R329" i="35"/>
  <c r="R328" i="35"/>
  <c r="R327" i="35"/>
  <c r="R326" i="35"/>
  <c r="R325" i="35"/>
  <c r="R324" i="35"/>
  <c r="R323" i="35"/>
  <c r="R322" i="35"/>
  <c r="R321" i="35"/>
  <c r="R320" i="35"/>
  <c r="R319" i="35"/>
  <c r="R318" i="35"/>
  <c r="R317" i="35"/>
  <c r="R316" i="35"/>
  <c r="R315" i="35"/>
  <c r="R314" i="35"/>
  <c r="R313" i="35"/>
  <c r="R312" i="35"/>
  <c r="R311" i="35"/>
  <c r="R310" i="35"/>
  <c r="R309" i="35"/>
  <c r="R308" i="35"/>
  <c r="R307" i="35"/>
  <c r="R306" i="35"/>
  <c r="R305" i="35"/>
  <c r="R304" i="35"/>
  <c r="R303" i="35"/>
  <c r="R302" i="35"/>
  <c r="R301" i="35"/>
  <c r="R300" i="35"/>
  <c r="R299" i="35"/>
  <c r="R298" i="35"/>
  <c r="R297" i="35"/>
  <c r="R296" i="35"/>
  <c r="R295" i="35"/>
  <c r="R294" i="35"/>
  <c r="R293" i="35"/>
  <c r="R292" i="35"/>
  <c r="R291" i="35"/>
  <c r="R290" i="35"/>
  <c r="R289" i="35"/>
  <c r="R288" i="35"/>
  <c r="R287" i="35"/>
  <c r="R286" i="35"/>
  <c r="R285" i="35"/>
  <c r="R284" i="35"/>
  <c r="R283" i="35"/>
  <c r="R282" i="35"/>
  <c r="R281" i="35"/>
  <c r="R280" i="35"/>
  <c r="R279" i="35"/>
  <c r="R278" i="35"/>
  <c r="R277" i="35"/>
  <c r="R276" i="35"/>
  <c r="R275" i="35"/>
  <c r="R274" i="35"/>
  <c r="R273" i="35"/>
  <c r="R272" i="35"/>
  <c r="R271" i="35"/>
  <c r="R270" i="35"/>
  <c r="R269" i="35"/>
  <c r="R268" i="35"/>
  <c r="R267" i="35"/>
  <c r="R266" i="35"/>
  <c r="R265" i="35"/>
  <c r="R264" i="35"/>
  <c r="R263" i="35"/>
  <c r="R262" i="35"/>
  <c r="R261" i="35"/>
  <c r="R260" i="35"/>
  <c r="R259" i="35"/>
  <c r="R258" i="35"/>
  <c r="R257" i="35"/>
  <c r="R256" i="35"/>
  <c r="R255" i="35"/>
  <c r="R254" i="35"/>
  <c r="R253" i="35"/>
  <c r="R252" i="35"/>
  <c r="R251" i="35"/>
  <c r="R250" i="35"/>
  <c r="R249" i="35"/>
  <c r="R248" i="35"/>
  <c r="R247" i="35"/>
  <c r="R246" i="35"/>
  <c r="R245" i="35"/>
  <c r="R244" i="35"/>
  <c r="R243" i="35"/>
  <c r="R242" i="35"/>
  <c r="R241" i="35"/>
  <c r="R240" i="35"/>
  <c r="R239" i="35"/>
  <c r="R238" i="35"/>
  <c r="R237" i="35"/>
  <c r="R236" i="35"/>
  <c r="R235" i="35"/>
  <c r="R234" i="35"/>
  <c r="R233" i="35"/>
  <c r="R232" i="35"/>
  <c r="R231" i="35"/>
  <c r="R230" i="35"/>
  <c r="R229" i="35"/>
  <c r="R228" i="35"/>
  <c r="R227" i="35"/>
  <c r="R226" i="35"/>
  <c r="R225" i="35"/>
  <c r="R224" i="35"/>
  <c r="R223" i="35"/>
  <c r="R222" i="35"/>
  <c r="R221" i="35"/>
  <c r="R220" i="35"/>
  <c r="R219" i="35"/>
  <c r="R218" i="35"/>
  <c r="R217" i="35"/>
  <c r="R216" i="35"/>
  <c r="R215" i="35"/>
  <c r="R214" i="35"/>
  <c r="R213" i="35"/>
  <c r="R212" i="35"/>
  <c r="R211" i="35"/>
  <c r="R210" i="35"/>
  <c r="R209" i="35"/>
  <c r="R208" i="35"/>
  <c r="R207" i="35"/>
  <c r="R206" i="35"/>
  <c r="R205" i="35"/>
  <c r="R204" i="35"/>
  <c r="R203" i="35"/>
  <c r="R202" i="35"/>
  <c r="R201" i="35"/>
  <c r="R200" i="35"/>
  <c r="R199" i="35"/>
  <c r="R198" i="35"/>
  <c r="R197" i="35"/>
  <c r="R196" i="35"/>
  <c r="R195" i="35"/>
  <c r="R194" i="35"/>
  <c r="R193" i="35"/>
  <c r="R192" i="35"/>
  <c r="R191" i="35"/>
  <c r="R190" i="35"/>
  <c r="R189" i="35"/>
  <c r="R188" i="35"/>
  <c r="R187" i="35"/>
  <c r="R186" i="35"/>
  <c r="R185" i="35"/>
  <c r="R184" i="35"/>
  <c r="R183" i="35"/>
  <c r="R182" i="35"/>
  <c r="R181" i="35"/>
  <c r="R180" i="35"/>
  <c r="R179" i="35"/>
  <c r="R178" i="35"/>
  <c r="R177" i="35"/>
  <c r="R176" i="35"/>
  <c r="R175" i="35"/>
  <c r="R174" i="35"/>
  <c r="R173" i="35"/>
  <c r="R172" i="35"/>
  <c r="R171" i="35"/>
  <c r="R170" i="35"/>
  <c r="R169" i="35"/>
  <c r="R168" i="35"/>
  <c r="R167" i="35"/>
  <c r="R166" i="35"/>
  <c r="R165" i="35"/>
  <c r="R164" i="35"/>
  <c r="R163" i="35"/>
  <c r="R162" i="35"/>
  <c r="R161" i="35"/>
  <c r="R160" i="35"/>
  <c r="R159" i="35"/>
  <c r="R158" i="35"/>
  <c r="R157" i="35"/>
  <c r="R156" i="35"/>
  <c r="R155" i="35"/>
  <c r="R154" i="35"/>
  <c r="R153" i="35"/>
  <c r="R152" i="35"/>
  <c r="R151" i="35"/>
  <c r="R150" i="35"/>
  <c r="R149" i="35"/>
  <c r="R148" i="35"/>
  <c r="R147" i="35"/>
  <c r="R146" i="35"/>
  <c r="R145" i="35"/>
  <c r="R144" i="35"/>
  <c r="R143" i="35"/>
  <c r="R142" i="35"/>
  <c r="R141" i="35"/>
  <c r="R140" i="35"/>
  <c r="R139" i="35"/>
  <c r="R138" i="35"/>
  <c r="R137" i="35"/>
  <c r="R136" i="35"/>
  <c r="R135" i="35"/>
  <c r="R134" i="35"/>
  <c r="R133" i="35"/>
  <c r="R132" i="35"/>
  <c r="R131" i="35"/>
  <c r="R130" i="35"/>
  <c r="R129" i="35"/>
  <c r="R128" i="35"/>
  <c r="R127" i="35"/>
  <c r="R126" i="35"/>
  <c r="R125" i="35"/>
  <c r="R124" i="35"/>
  <c r="R123" i="35"/>
  <c r="R122" i="35"/>
  <c r="R121" i="35"/>
  <c r="R120" i="35"/>
  <c r="R119" i="35"/>
  <c r="R118" i="35"/>
  <c r="R117" i="35"/>
  <c r="R116" i="35"/>
  <c r="R115" i="35"/>
  <c r="R114" i="35"/>
  <c r="R113" i="35"/>
  <c r="R112" i="35"/>
  <c r="R111" i="35"/>
  <c r="R110" i="35"/>
  <c r="R109" i="35"/>
  <c r="R108" i="35"/>
  <c r="R107" i="35"/>
  <c r="R106" i="35"/>
  <c r="R105" i="35"/>
  <c r="R104" i="35"/>
  <c r="R103" i="35"/>
  <c r="R102" i="35"/>
  <c r="R101" i="35"/>
  <c r="R100" i="35"/>
  <c r="R99" i="35"/>
  <c r="R98" i="35"/>
  <c r="R97" i="35"/>
  <c r="R96" i="35"/>
  <c r="R95" i="35"/>
  <c r="R94" i="35"/>
  <c r="R93" i="35"/>
  <c r="R92" i="35"/>
  <c r="R91" i="35"/>
  <c r="R90" i="35"/>
  <c r="R89" i="35"/>
  <c r="R88" i="35"/>
  <c r="R87" i="35"/>
  <c r="R86" i="35"/>
  <c r="R85" i="35"/>
  <c r="R84" i="35"/>
  <c r="R83" i="35"/>
  <c r="R82" i="35"/>
  <c r="R81" i="35"/>
  <c r="R80" i="35"/>
  <c r="R79" i="35"/>
  <c r="R78" i="35"/>
  <c r="R77" i="35"/>
  <c r="R76" i="35"/>
  <c r="R75" i="35"/>
  <c r="R74" i="35"/>
  <c r="R73" i="35"/>
  <c r="R72" i="35"/>
  <c r="R71" i="35"/>
  <c r="R70" i="35"/>
  <c r="R69" i="35"/>
  <c r="R68" i="35"/>
  <c r="R67" i="35"/>
  <c r="R66" i="35"/>
  <c r="R65" i="35"/>
  <c r="R64" i="35"/>
  <c r="R63" i="35"/>
  <c r="R62" i="35"/>
  <c r="R61" i="35"/>
  <c r="R60" i="35"/>
  <c r="R59" i="35"/>
  <c r="R58" i="35"/>
  <c r="R57" i="35"/>
  <c r="R56" i="35"/>
  <c r="R55" i="35"/>
  <c r="R54" i="35"/>
  <c r="R53" i="35"/>
  <c r="R52" i="35"/>
  <c r="R51" i="35"/>
  <c r="R50" i="35"/>
  <c r="R49" i="35"/>
  <c r="R48" i="35"/>
  <c r="R47" i="35"/>
  <c r="R46" i="35"/>
  <c r="R45" i="35"/>
  <c r="R44" i="35"/>
  <c r="R43" i="35"/>
  <c r="R42" i="35"/>
  <c r="R41" i="35"/>
  <c r="R40" i="35"/>
  <c r="R39" i="35"/>
  <c r="R38" i="35"/>
  <c r="R37" i="35"/>
  <c r="R36" i="35"/>
  <c r="R35" i="35"/>
  <c r="R34" i="35"/>
  <c r="R33" i="35"/>
  <c r="R32" i="35"/>
  <c r="R31" i="35"/>
  <c r="R30" i="35"/>
  <c r="R29" i="35"/>
  <c r="R28" i="35"/>
  <c r="R27" i="35"/>
  <c r="R26" i="35"/>
  <c r="R25" i="35"/>
  <c r="R24" i="35"/>
  <c r="R23" i="35"/>
  <c r="R22" i="35"/>
  <c r="R21" i="35"/>
  <c r="R20" i="35"/>
  <c r="R19" i="35"/>
  <c r="R18" i="35"/>
  <c r="R17" i="35"/>
  <c r="R16" i="35"/>
  <c r="R15" i="35"/>
  <c r="R14" i="35"/>
  <c r="R13" i="35"/>
  <c r="R12" i="35"/>
  <c r="R11" i="35"/>
  <c r="R10" i="35"/>
  <c r="R9" i="35"/>
  <c r="R8" i="35"/>
  <c r="R500" i="34"/>
  <c r="R499" i="34"/>
  <c r="R498" i="34"/>
  <c r="R497" i="34"/>
  <c r="R496" i="34"/>
  <c r="R495" i="34"/>
  <c r="R494" i="34"/>
  <c r="R493" i="34"/>
  <c r="R492" i="34"/>
  <c r="R491" i="34"/>
  <c r="R490" i="34"/>
  <c r="R489" i="34"/>
  <c r="R488" i="34"/>
  <c r="R487" i="34"/>
  <c r="R486" i="34"/>
  <c r="R485" i="34"/>
  <c r="R484" i="34"/>
  <c r="R483" i="34"/>
  <c r="R482" i="34"/>
  <c r="R481" i="34"/>
  <c r="R480" i="34"/>
  <c r="R479" i="34"/>
  <c r="R478" i="34"/>
  <c r="R477" i="34"/>
  <c r="R476" i="34"/>
  <c r="R475" i="34"/>
  <c r="R474" i="34"/>
  <c r="R473" i="34"/>
  <c r="R472" i="34"/>
  <c r="R471" i="34"/>
  <c r="R470" i="34"/>
  <c r="R469" i="34"/>
  <c r="R468" i="34"/>
  <c r="R467" i="34"/>
  <c r="R466" i="34"/>
  <c r="R465" i="34"/>
  <c r="R464" i="34"/>
  <c r="R463" i="34"/>
  <c r="R462" i="34"/>
  <c r="R461" i="34"/>
  <c r="R460" i="34"/>
  <c r="R459" i="34"/>
  <c r="R458" i="34"/>
  <c r="R457" i="34"/>
  <c r="R456" i="34"/>
  <c r="R455" i="34"/>
  <c r="R454" i="34"/>
  <c r="R453" i="34"/>
  <c r="R452" i="34"/>
  <c r="R451" i="34"/>
  <c r="R450" i="34"/>
  <c r="R449" i="34"/>
  <c r="R448" i="34"/>
  <c r="R447" i="34"/>
  <c r="R446" i="34"/>
  <c r="R445" i="34"/>
  <c r="R444" i="34"/>
  <c r="R443" i="34"/>
  <c r="R442" i="34"/>
  <c r="R441" i="34"/>
  <c r="R440" i="34"/>
  <c r="R439" i="34"/>
  <c r="R438" i="34"/>
  <c r="R437" i="34"/>
  <c r="R436" i="34"/>
  <c r="R435" i="34"/>
  <c r="R434" i="34"/>
  <c r="R433" i="34"/>
  <c r="R432" i="34"/>
  <c r="R431" i="34"/>
  <c r="R430" i="34"/>
  <c r="R429" i="34"/>
  <c r="R428" i="34"/>
  <c r="R427" i="34"/>
  <c r="R426" i="34"/>
  <c r="R425" i="34"/>
  <c r="R424" i="34"/>
  <c r="R423" i="34"/>
  <c r="R422" i="34"/>
  <c r="R421" i="34"/>
  <c r="R420" i="34"/>
  <c r="R419" i="34"/>
  <c r="R418" i="34"/>
  <c r="R417" i="34"/>
  <c r="R416" i="34"/>
  <c r="R415" i="34"/>
  <c r="R414" i="34"/>
  <c r="R413" i="34"/>
  <c r="R412" i="34"/>
  <c r="R411" i="34"/>
  <c r="R410" i="34"/>
  <c r="R409" i="34"/>
  <c r="R408" i="34"/>
  <c r="R407" i="34"/>
  <c r="R406" i="34"/>
  <c r="R405" i="34"/>
  <c r="R404" i="34"/>
  <c r="R403" i="34"/>
  <c r="R402" i="34"/>
  <c r="R401" i="34"/>
  <c r="R400" i="34"/>
  <c r="R399" i="34"/>
  <c r="R398" i="34"/>
  <c r="R397" i="34"/>
  <c r="R396" i="34"/>
  <c r="R395" i="34"/>
  <c r="R394" i="34"/>
  <c r="R393" i="34"/>
  <c r="R392" i="34"/>
  <c r="R391" i="34"/>
  <c r="R390" i="34"/>
  <c r="R389" i="34"/>
  <c r="R388" i="34"/>
  <c r="R387" i="34"/>
  <c r="R386" i="34"/>
  <c r="R385" i="34"/>
  <c r="R384" i="34"/>
  <c r="R383" i="34"/>
  <c r="R382" i="34"/>
  <c r="R381" i="34"/>
  <c r="R380" i="34"/>
  <c r="R379" i="34"/>
  <c r="R378" i="34"/>
  <c r="R377" i="34"/>
  <c r="R376" i="34"/>
  <c r="R375" i="34"/>
  <c r="R374" i="34"/>
  <c r="R373" i="34"/>
  <c r="R372" i="34"/>
  <c r="R371" i="34"/>
  <c r="R370" i="34"/>
  <c r="R369" i="34"/>
  <c r="R368" i="34"/>
  <c r="R367" i="34"/>
  <c r="R366" i="34"/>
  <c r="R365" i="34"/>
  <c r="R364" i="34"/>
  <c r="R363" i="34"/>
  <c r="R362" i="34"/>
  <c r="R361" i="34"/>
  <c r="R360" i="34"/>
  <c r="R359" i="34"/>
  <c r="R358" i="34"/>
  <c r="R357" i="34"/>
  <c r="R356" i="34"/>
  <c r="R355" i="34"/>
  <c r="R354" i="34"/>
  <c r="R353" i="34"/>
  <c r="R352" i="34"/>
  <c r="R351" i="34"/>
  <c r="R350" i="34"/>
  <c r="R349" i="34"/>
  <c r="R348" i="34"/>
  <c r="R347" i="34"/>
  <c r="R346" i="34"/>
  <c r="R345" i="34"/>
  <c r="R344" i="34"/>
  <c r="R343" i="34"/>
  <c r="R342" i="34"/>
  <c r="R341" i="34"/>
  <c r="R340" i="34"/>
  <c r="R339" i="34"/>
  <c r="R338" i="34"/>
  <c r="R337" i="34"/>
  <c r="R336" i="34"/>
  <c r="R335" i="34"/>
  <c r="R334" i="34"/>
  <c r="R333" i="34"/>
  <c r="R332" i="34"/>
  <c r="R331" i="34"/>
  <c r="R330" i="34"/>
  <c r="R329" i="34"/>
  <c r="R328" i="34"/>
  <c r="R327" i="34"/>
  <c r="R326" i="34"/>
  <c r="R325" i="34"/>
  <c r="R324" i="34"/>
  <c r="R323" i="34"/>
  <c r="R322" i="34"/>
  <c r="R321" i="34"/>
  <c r="R320" i="34"/>
  <c r="R319" i="34"/>
  <c r="R318" i="34"/>
  <c r="R317" i="34"/>
  <c r="R316" i="34"/>
  <c r="R315" i="34"/>
  <c r="R314" i="34"/>
  <c r="R313" i="34"/>
  <c r="R312" i="34"/>
  <c r="R311" i="34"/>
  <c r="R310" i="34"/>
  <c r="R309" i="34"/>
  <c r="R308" i="34"/>
  <c r="R307" i="34"/>
  <c r="R306" i="34"/>
  <c r="R305" i="34"/>
  <c r="R304" i="34"/>
  <c r="R303" i="34"/>
  <c r="R302" i="34"/>
  <c r="R301" i="34"/>
  <c r="R300" i="34"/>
  <c r="R299" i="34"/>
  <c r="R298" i="34"/>
  <c r="R297" i="34"/>
  <c r="R296" i="34"/>
  <c r="R295" i="34"/>
  <c r="R294" i="34"/>
  <c r="R293" i="34"/>
  <c r="R292" i="34"/>
  <c r="R291" i="34"/>
  <c r="R290" i="34"/>
  <c r="R289" i="34"/>
  <c r="R288" i="34"/>
  <c r="R287" i="34"/>
  <c r="R286" i="34"/>
  <c r="R285" i="34"/>
  <c r="R284" i="34"/>
  <c r="R283" i="34"/>
  <c r="R282" i="34"/>
  <c r="R281" i="34"/>
  <c r="R280" i="34"/>
  <c r="R279" i="34"/>
  <c r="R278" i="34"/>
  <c r="R277" i="34"/>
  <c r="R276" i="34"/>
  <c r="R275" i="34"/>
  <c r="R274" i="34"/>
  <c r="R273" i="34"/>
  <c r="R272" i="34"/>
  <c r="R271" i="34"/>
  <c r="R270" i="34"/>
  <c r="R269" i="34"/>
  <c r="R268" i="34"/>
  <c r="R267" i="34"/>
  <c r="R266" i="34"/>
  <c r="R265" i="34"/>
  <c r="R264" i="34"/>
  <c r="R263" i="34"/>
  <c r="R262" i="34"/>
  <c r="R261" i="34"/>
  <c r="R260" i="34"/>
  <c r="R259" i="34"/>
  <c r="R258" i="34"/>
  <c r="R257" i="34"/>
  <c r="R256" i="34"/>
  <c r="R255" i="34"/>
  <c r="R254" i="34"/>
  <c r="R253" i="34"/>
  <c r="R252" i="34"/>
  <c r="R251" i="34"/>
  <c r="R250" i="34"/>
  <c r="R249" i="34"/>
  <c r="R248" i="34"/>
  <c r="R247" i="34"/>
  <c r="R246" i="34"/>
  <c r="R245" i="34"/>
  <c r="R244" i="34"/>
  <c r="R243" i="34"/>
  <c r="R242" i="34"/>
  <c r="R241" i="34"/>
  <c r="R240" i="34"/>
  <c r="R239" i="34"/>
  <c r="R238" i="34"/>
  <c r="R237" i="34"/>
  <c r="R236" i="34"/>
  <c r="R235" i="34"/>
  <c r="R234" i="34"/>
  <c r="R233" i="34"/>
  <c r="R232" i="34"/>
  <c r="R231" i="34"/>
  <c r="R230" i="34"/>
  <c r="R229" i="34"/>
  <c r="R228" i="34"/>
  <c r="R227" i="34"/>
  <c r="R226" i="34"/>
  <c r="R225" i="34"/>
  <c r="R224" i="34"/>
  <c r="R223" i="34"/>
  <c r="R222" i="34"/>
  <c r="R221" i="34"/>
  <c r="R220" i="34"/>
  <c r="R219" i="34"/>
  <c r="R218" i="34"/>
  <c r="R217" i="34"/>
  <c r="R216" i="34"/>
  <c r="R215" i="34"/>
  <c r="R214" i="34"/>
  <c r="R213" i="34"/>
  <c r="R212" i="34"/>
  <c r="R211" i="34"/>
  <c r="R210" i="34"/>
  <c r="R209" i="34"/>
  <c r="R208" i="34"/>
  <c r="R207" i="34"/>
  <c r="R206" i="34"/>
  <c r="R205" i="34"/>
  <c r="R204" i="34"/>
  <c r="R203" i="34"/>
  <c r="R202" i="34"/>
  <c r="R201" i="34"/>
  <c r="R200" i="34"/>
  <c r="R199" i="34"/>
  <c r="R198" i="34"/>
  <c r="R197" i="34"/>
  <c r="R196" i="34"/>
  <c r="R195" i="34"/>
  <c r="R194" i="34"/>
  <c r="R193" i="34"/>
  <c r="R192" i="34"/>
  <c r="R191" i="34"/>
  <c r="R190" i="34"/>
  <c r="R189" i="34"/>
  <c r="R188" i="34"/>
  <c r="R187" i="34"/>
  <c r="R186" i="34"/>
  <c r="R185" i="34"/>
  <c r="R184" i="34"/>
  <c r="R183" i="34"/>
  <c r="R182" i="34"/>
  <c r="R181" i="34"/>
  <c r="R180" i="34"/>
  <c r="R179" i="34"/>
  <c r="R178" i="34"/>
  <c r="R177" i="34"/>
  <c r="R176" i="34"/>
  <c r="R175" i="34"/>
  <c r="R174" i="34"/>
  <c r="R173" i="34"/>
  <c r="R172" i="34"/>
  <c r="R171" i="34"/>
  <c r="R170" i="34"/>
  <c r="R169" i="34"/>
  <c r="R168" i="34"/>
  <c r="R167" i="34"/>
  <c r="R166" i="34"/>
  <c r="R165" i="34"/>
  <c r="R164" i="34"/>
  <c r="R163" i="34"/>
  <c r="R162" i="34"/>
  <c r="R161" i="34"/>
  <c r="R160" i="34"/>
  <c r="R159" i="34"/>
  <c r="R158" i="34"/>
  <c r="R157" i="34"/>
  <c r="R156" i="34"/>
  <c r="R155" i="34"/>
  <c r="R154" i="34"/>
  <c r="R153" i="34"/>
  <c r="R152" i="34"/>
  <c r="R151" i="34"/>
  <c r="R150" i="34"/>
  <c r="R149" i="34"/>
  <c r="R148" i="34"/>
  <c r="R147" i="34"/>
  <c r="R146" i="34"/>
  <c r="R145" i="34"/>
  <c r="R144" i="34"/>
  <c r="R143" i="34"/>
  <c r="R142" i="34"/>
  <c r="R141" i="34"/>
  <c r="R140" i="34"/>
  <c r="R139" i="34"/>
  <c r="R138" i="34"/>
  <c r="R137" i="34"/>
  <c r="R136" i="34"/>
  <c r="R135" i="34"/>
  <c r="R134" i="34"/>
  <c r="R133" i="34"/>
  <c r="R132" i="34"/>
  <c r="R131" i="34"/>
  <c r="R130" i="34"/>
  <c r="R129" i="34"/>
  <c r="R128" i="34"/>
  <c r="R127" i="34"/>
  <c r="R126" i="34"/>
  <c r="R125" i="34"/>
  <c r="R124" i="34"/>
  <c r="R123" i="34"/>
  <c r="R122"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500" i="33"/>
  <c r="R499" i="33"/>
  <c r="R498" i="33"/>
  <c r="R497" i="33"/>
  <c r="R496" i="33"/>
  <c r="R495" i="33"/>
  <c r="R494" i="33"/>
  <c r="R493" i="33"/>
  <c r="R492" i="33"/>
  <c r="R491" i="33"/>
  <c r="R490" i="33"/>
  <c r="R489" i="33"/>
  <c r="R488" i="33"/>
  <c r="R487" i="33"/>
  <c r="R486" i="33"/>
  <c r="R485" i="33"/>
  <c r="R484" i="33"/>
  <c r="R483" i="33"/>
  <c r="R482" i="33"/>
  <c r="R481" i="33"/>
  <c r="R480" i="33"/>
  <c r="R479" i="33"/>
  <c r="R478" i="33"/>
  <c r="R477" i="33"/>
  <c r="R476" i="33"/>
  <c r="R475" i="33"/>
  <c r="R474" i="33"/>
  <c r="R473" i="33"/>
  <c r="R472" i="33"/>
  <c r="R471" i="33"/>
  <c r="R470" i="33"/>
  <c r="R469" i="33"/>
  <c r="R468" i="33"/>
  <c r="R467" i="33"/>
  <c r="R466" i="33"/>
  <c r="R465" i="33"/>
  <c r="R464" i="33"/>
  <c r="R463" i="33"/>
  <c r="R462" i="33"/>
  <c r="R461" i="33"/>
  <c r="R460" i="33"/>
  <c r="R459" i="33"/>
  <c r="R458" i="33"/>
  <c r="R457" i="33"/>
  <c r="R456" i="33"/>
  <c r="R455" i="33"/>
  <c r="R454" i="33"/>
  <c r="R453" i="33"/>
  <c r="R452" i="33"/>
  <c r="R451" i="33"/>
  <c r="R450" i="33"/>
  <c r="R449" i="33"/>
  <c r="R448" i="33"/>
  <c r="R447" i="33"/>
  <c r="R446" i="33"/>
  <c r="R445" i="33"/>
  <c r="R444" i="33"/>
  <c r="R443" i="33"/>
  <c r="R442" i="33"/>
  <c r="R441" i="33"/>
  <c r="R440" i="33"/>
  <c r="R439" i="33"/>
  <c r="R438" i="33"/>
  <c r="R437" i="33"/>
  <c r="R436" i="33"/>
  <c r="R435" i="33"/>
  <c r="R434" i="33"/>
  <c r="R433" i="33"/>
  <c r="R432" i="33"/>
  <c r="R431" i="33"/>
  <c r="R430" i="33"/>
  <c r="R429" i="33"/>
  <c r="R428" i="33"/>
  <c r="R427" i="33"/>
  <c r="R426" i="33"/>
  <c r="R425" i="33"/>
  <c r="R424" i="33"/>
  <c r="R423" i="33"/>
  <c r="R422" i="33"/>
  <c r="R421" i="33"/>
  <c r="R420" i="33"/>
  <c r="R419" i="33"/>
  <c r="R418" i="33"/>
  <c r="R417" i="33"/>
  <c r="R416" i="33"/>
  <c r="R415" i="33"/>
  <c r="R414" i="33"/>
  <c r="R413" i="33"/>
  <c r="R412" i="33"/>
  <c r="R411" i="33"/>
  <c r="R410" i="33"/>
  <c r="R409" i="33"/>
  <c r="R408" i="33"/>
  <c r="R407" i="33"/>
  <c r="R406" i="33"/>
  <c r="R405" i="33"/>
  <c r="R404" i="33"/>
  <c r="R403" i="33"/>
  <c r="R402" i="33"/>
  <c r="R401" i="33"/>
  <c r="R400" i="33"/>
  <c r="R399" i="33"/>
  <c r="R398" i="33"/>
  <c r="R397" i="33"/>
  <c r="R396" i="33"/>
  <c r="R395" i="33"/>
  <c r="R394" i="33"/>
  <c r="R393" i="33"/>
  <c r="R392" i="33"/>
  <c r="R391" i="33"/>
  <c r="R390" i="33"/>
  <c r="R389" i="33"/>
  <c r="R388" i="33"/>
  <c r="R387" i="33"/>
  <c r="R386" i="33"/>
  <c r="R385" i="33"/>
  <c r="R384" i="33"/>
  <c r="R383" i="33"/>
  <c r="R382" i="33"/>
  <c r="R381" i="33"/>
  <c r="R380" i="33"/>
  <c r="R379" i="33"/>
  <c r="R378" i="33"/>
  <c r="R377" i="33"/>
  <c r="R376" i="33"/>
  <c r="R375" i="33"/>
  <c r="R374" i="33"/>
  <c r="R373" i="33"/>
  <c r="R372" i="33"/>
  <c r="R371" i="33"/>
  <c r="R370" i="33"/>
  <c r="R369" i="33"/>
  <c r="R368" i="33"/>
  <c r="R367" i="33"/>
  <c r="R366" i="33"/>
  <c r="R365" i="33"/>
  <c r="R364" i="33"/>
  <c r="R363" i="33"/>
  <c r="R362" i="33"/>
  <c r="R361" i="33"/>
  <c r="R360" i="33"/>
  <c r="R359" i="33"/>
  <c r="R358" i="33"/>
  <c r="R357" i="33"/>
  <c r="R356" i="33"/>
  <c r="R355" i="33"/>
  <c r="R354" i="33"/>
  <c r="R353" i="33"/>
  <c r="R352" i="33"/>
  <c r="R351" i="33"/>
  <c r="R350" i="33"/>
  <c r="R349" i="33"/>
  <c r="R348" i="33"/>
  <c r="R347" i="33"/>
  <c r="R346" i="33"/>
  <c r="R345" i="33"/>
  <c r="R344" i="33"/>
  <c r="R343" i="33"/>
  <c r="R342" i="33"/>
  <c r="R341" i="33"/>
  <c r="R340" i="33"/>
  <c r="R339" i="33"/>
  <c r="R338" i="33"/>
  <c r="R337" i="33"/>
  <c r="R336" i="33"/>
  <c r="R335" i="33"/>
  <c r="R334" i="33"/>
  <c r="R333" i="33"/>
  <c r="R332" i="33"/>
  <c r="R331" i="33"/>
  <c r="R330" i="33"/>
  <c r="R329" i="33"/>
  <c r="R328" i="33"/>
  <c r="R327" i="33"/>
  <c r="R326" i="33"/>
  <c r="R325" i="33"/>
  <c r="R324" i="33"/>
  <c r="R323" i="33"/>
  <c r="R322" i="33"/>
  <c r="R321" i="33"/>
  <c r="R320" i="33"/>
  <c r="R319" i="33"/>
  <c r="R318" i="33"/>
  <c r="R317" i="33"/>
  <c r="R316" i="33"/>
  <c r="R315" i="33"/>
  <c r="R314" i="33"/>
  <c r="R313" i="33"/>
  <c r="R312" i="33"/>
  <c r="R311" i="33"/>
  <c r="R310" i="33"/>
  <c r="R309" i="33"/>
  <c r="R308" i="33"/>
  <c r="R307" i="33"/>
  <c r="R306" i="33"/>
  <c r="R305" i="33"/>
  <c r="R304" i="33"/>
  <c r="R303" i="33"/>
  <c r="R302" i="33"/>
  <c r="R301" i="33"/>
  <c r="R300" i="33"/>
  <c r="R299" i="33"/>
  <c r="R298" i="33"/>
  <c r="R297" i="33"/>
  <c r="R296" i="33"/>
  <c r="R295" i="33"/>
  <c r="R294" i="33"/>
  <c r="R293" i="33"/>
  <c r="R292" i="33"/>
  <c r="R291" i="33"/>
  <c r="R290" i="33"/>
  <c r="R289" i="33"/>
  <c r="R288" i="33"/>
  <c r="R287" i="33"/>
  <c r="R286" i="33"/>
  <c r="R285" i="33"/>
  <c r="R284" i="33"/>
  <c r="R283" i="33"/>
  <c r="R282" i="33"/>
  <c r="R281" i="33"/>
  <c r="R280" i="33"/>
  <c r="R279" i="33"/>
  <c r="R278" i="33"/>
  <c r="R277" i="33"/>
  <c r="R276" i="33"/>
  <c r="R275" i="33"/>
  <c r="R274" i="33"/>
  <c r="R273" i="33"/>
  <c r="R272" i="33"/>
  <c r="R271" i="33"/>
  <c r="R270" i="33"/>
  <c r="R269" i="33"/>
  <c r="R268" i="33"/>
  <c r="R267" i="33"/>
  <c r="R266" i="33"/>
  <c r="R265" i="33"/>
  <c r="R264" i="33"/>
  <c r="R263" i="33"/>
  <c r="R262" i="33"/>
  <c r="R261" i="33"/>
  <c r="R260" i="33"/>
  <c r="R259" i="33"/>
  <c r="R258" i="33"/>
  <c r="R257" i="33"/>
  <c r="R256" i="33"/>
  <c r="R255" i="33"/>
  <c r="R254" i="33"/>
  <c r="R253" i="33"/>
  <c r="R252" i="33"/>
  <c r="R251" i="33"/>
  <c r="R250" i="33"/>
  <c r="R249" i="33"/>
  <c r="R248" i="33"/>
  <c r="R247" i="33"/>
  <c r="R246" i="33"/>
  <c r="R245" i="33"/>
  <c r="R244" i="33"/>
  <c r="R243" i="33"/>
  <c r="R242" i="33"/>
  <c r="R241" i="33"/>
  <c r="R240" i="33"/>
  <c r="R239" i="33"/>
  <c r="R238" i="33"/>
  <c r="R237" i="33"/>
  <c r="R236" i="33"/>
  <c r="R235" i="33"/>
  <c r="R234" i="33"/>
  <c r="R233" i="33"/>
  <c r="R232" i="33"/>
  <c r="R231" i="33"/>
  <c r="R230" i="33"/>
  <c r="R229" i="33"/>
  <c r="R228" i="33"/>
  <c r="R227" i="33"/>
  <c r="R226" i="33"/>
  <c r="R225" i="33"/>
  <c r="R224" i="33"/>
  <c r="R223" i="33"/>
  <c r="R222" i="33"/>
  <c r="R221" i="33"/>
  <c r="R220" i="33"/>
  <c r="R219" i="33"/>
  <c r="R218" i="33"/>
  <c r="R217" i="33"/>
  <c r="R216" i="33"/>
  <c r="R215" i="33"/>
  <c r="R214" i="33"/>
  <c r="R213" i="33"/>
  <c r="R212" i="33"/>
  <c r="R211" i="33"/>
  <c r="R210" i="33"/>
  <c r="R209" i="33"/>
  <c r="R208" i="33"/>
  <c r="R207" i="33"/>
  <c r="R206" i="33"/>
  <c r="R205" i="33"/>
  <c r="R204" i="33"/>
  <c r="R203" i="33"/>
  <c r="R202" i="33"/>
  <c r="R201" i="33"/>
  <c r="R200" i="33"/>
  <c r="R199" i="33"/>
  <c r="R198" i="33"/>
  <c r="R197" i="33"/>
  <c r="R196" i="33"/>
  <c r="R195" i="33"/>
  <c r="R194" i="33"/>
  <c r="R193" i="33"/>
  <c r="R192" i="33"/>
  <c r="R191" i="33"/>
  <c r="R190" i="33"/>
  <c r="R189" i="33"/>
  <c r="R188" i="33"/>
  <c r="R187" i="33"/>
  <c r="R186" i="33"/>
  <c r="R185" i="33"/>
  <c r="R184" i="33"/>
  <c r="R183" i="33"/>
  <c r="R182" i="33"/>
  <c r="R181" i="33"/>
  <c r="R180" i="33"/>
  <c r="R179" i="33"/>
  <c r="R178" i="33"/>
  <c r="R177" i="33"/>
  <c r="R176" i="33"/>
  <c r="R175" i="33"/>
  <c r="R174" i="33"/>
  <c r="R173" i="33"/>
  <c r="R172" i="33"/>
  <c r="R171" i="33"/>
  <c r="R170" i="33"/>
  <c r="R169" i="33"/>
  <c r="R168" i="33"/>
  <c r="R167" i="33"/>
  <c r="R166" i="33"/>
  <c r="R165" i="33"/>
  <c r="R164" i="33"/>
  <c r="R163" i="33"/>
  <c r="R162" i="33"/>
  <c r="R161" i="33"/>
  <c r="R160" i="33"/>
  <c r="R159" i="33"/>
  <c r="R158" i="33"/>
  <c r="R157" i="33"/>
  <c r="R156" i="33"/>
  <c r="R155" i="33"/>
  <c r="R154" i="33"/>
  <c r="R153" i="33"/>
  <c r="R152" i="33"/>
  <c r="R151" i="33"/>
  <c r="R150" i="33"/>
  <c r="R149" i="33"/>
  <c r="R148" i="33"/>
  <c r="R147" i="33"/>
  <c r="R146" i="33"/>
  <c r="R145" i="33"/>
  <c r="R144" i="33"/>
  <c r="R143" i="33"/>
  <c r="R142" i="33"/>
  <c r="R141" i="33"/>
  <c r="R140" i="33"/>
  <c r="R139" i="33"/>
  <c r="R138" i="33"/>
  <c r="R137" i="33"/>
  <c r="R136" i="33"/>
  <c r="R135" i="33"/>
  <c r="R134" i="33"/>
  <c r="R133" i="33"/>
  <c r="R132" i="33"/>
  <c r="R131" i="33"/>
  <c r="R130" i="33"/>
  <c r="R129" i="33"/>
  <c r="R128" i="33"/>
  <c r="R127" i="33"/>
  <c r="R126" i="33"/>
  <c r="R125" i="33"/>
  <c r="R124" i="33"/>
  <c r="R123" i="33"/>
  <c r="R122" i="33"/>
  <c r="R121" i="33"/>
  <c r="R120" i="33"/>
  <c r="R119" i="33"/>
  <c r="R118" i="33"/>
  <c r="R117" i="33"/>
  <c r="R116" i="33"/>
  <c r="R115" i="33"/>
  <c r="R114" i="33"/>
  <c r="R113" i="33"/>
  <c r="R112" i="33"/>
  <c r="R111" i="33"/>
  <c r="R110" i="33"/>
  <c r="R109" i="33"/>
  <c r="R108" i="33"/>
  <c r="R107" i="33"/>
  <c r="R106" i="33"/>
  <c r="R105" i="33"/>
  <c r="R104" i="33"/>
  <c r="R103" i="33"/>
  <c r="R102" i="33"/>
  <c r="R101" i="33"/>
  <c r="R100" i="33"/>
  <c r="R99" i="33"/>
  <c r="R98" i="33"/>
  <c r="R97" i="33"/>
  <c r="R96" i="33"/>
  <c r="R95" i="33"/>
  <c r="R94" i="33"/>
  <c r="R93" i="33"/>
  <c r="R92" i="33"/>
  <c r="R91" i="33"/>
  <c r="R90" i="33"/>
  <c r="R89" i="33"/>
  <c r="R88" i="33"/>
  <c r="R87" i="33"/>
  <c r="R86" i="33"/>
  <c r="R85" i="33"/>
  <c r="R84" i="33"/>
  <c r="R83" i="33"/>
  <c r="R82" i="33"/>
  <c r="R81" i="33"/>
  <c r="R80" i="33"/>
  <c r="R79" i="33"/>
  <c r="R78" i="33"/>
  <c r="R77" i="33"/>
  <c r="R76" i="33"/>
  <c r="R75" i="33"/>
  <c r="R74" i="33"/>
  <c r="R73" i="33"/>
  <c r="R72" i="33"/>
  <c r="R71" i="33"/>
  <c r="R70" i="33"/>
  <c r="R69" i="33"/>
  <c r="R68" i="33"/>
  <c r="R67" i="33"/>
  <c r="R66" i="33"/>
  <c r="R65" i="33"/>
  <c r="R64" i="33"/>
  <c r="R63" i="33"/>
  <c r="R62" i="33"/>
  <c r="R61" i="33"/>
  <c r="R60" i="33"/>
  <c r="R59" i="33"/>
  <c r="R58" i="33"/>
  <c r="R57" i="33"/>
  <c r="R56" i="33"/>
  <c r="R55" i="33"/>
  <c r="R54" i="33"/>
  <c r="R53" i="33"/>
  <c r="R52" i="33"/>
  <c r="R51" i="33"/>
  <c r="R50" i="33"/>
  <c r="R49" i="33"/>
  <c r="R48" i="33"/>
  <c r="R47" i="33"/>
  <c r="R46" i="33"/>
  <c r="R45" i="33"/>
  <c r="R44" i="33"/>
  <c r="R43" i="33"/>
  <c r="R42" i="33"/>
  <c r="R41" i="33"/>
  <c r="R40" i="33"/>
  <c r="R39" i="33"/>
  <c r="R38" i="33"/>
  <c r="R37" i="33"/>
  <c r="R36" i="33"/>
  <c r="R35" i="33"/>
  <c r="R34" i="33"/>
  <c r="R33" i="33"/>
  <c r="R32" i="33"/>
  <c r="R31" i="33"/>
  <c r="R30" i="33"/>
  <c r="R29" i="33"/>
  <c r="R28" i="33"/>
  <c r="R27" i="33"/>
  <c r="R26" i="33"/>
  <c r="R25" i="33"/>
  <c r="R24" i="33"/>
  <c r="R23" i="33"/>
  <c r="R22" i="33"/>
  <c r="R21" i="33"/>
  <c r="R20" i="33"/>
  <c r="R19" i="33"/>
  <c r="R18" i="33"/>
  <c r="R17" i="33"/>
  <c r="R16" i="33"/>
  <c r="R15" i="33"/>
  <c r="R14" i="33"/>
  <c r="R13" i="33"/>
  <c r="R12" i="33"/>
  <c r="R11" i="33"/>
  <c r="R10" i="33"/>
  <c r="R9" i="33"/>
  <c r="R8" i="33"/>
  <c r="R500" i="32"/>
  <c r="R499" i="32"/>
  <c r="R498" i="32"/>
  <c r="R497" i="32"/>
  <c r="R496" i="32"/>
  <c r="R495" i="32"/>
  <c r="R494" i="32"/>
  <c r="R493" i="32"/>
  <c r="R492" i="32"/>
  <c r="R491" i="32"/>
  <c r="R490" i="32"/>
  <c r="R489" i="32"/>
  <c r="R488" i="32"/>
  <c r="R487" i="32"/>
  <c r="R486" i="32"/>
  <c r="R485" i="32"/>
  <c r="R484" i="32"/>
  <c r="R483" i="32"/>
  <c r="R482" i="32"/>
  <c r="R481" i="32"/>
  <c r="R480" i="32"/>
  <c r="R479" i="32"/>
  <c r="R478" i="32"/>
  <c r="R477" i="32"/>
  <c r="R476" i="32"/>
  <c r="R475" i="32"/>
  <c r="R474" i="32"/>
  <c r="R473" i="32"/>
  <c r="R472" i="32"/>
  <c r="R471" i="32"/>
  <c r="R470" i="32"/>
  <c r="R469" i="32"/>
  <c r="R468" i="32"/>
  <c r="R467" i="32"/>
  <c r="R466" i="32"/>
  <c r="R465" i="32"/>
  <c r="R464" i="32"/>
  <c r="R463" i="32"/>
  <c r="R462" i="32"/>
  <c r="R461" i="32"/>
  <c r="R460" i="32"/>
  <c r="R459" i="32"/>
  <c r="R458" i="32"/>
  <c r="R457" i="32"/>
  <c r="R456" i="32"/>
  <c r="R455" i="32"/>
  <c r="R454" i="32"/>
  <c r="R453" i="32"/>
  <c r="R452" i="32"/>
  <c r="R451" i="32"/>
  <c r="R450" i="32"/>
  <c r="R449" i="32"/>
  <c r="R448" i="32"/>
  <c r="R447" i="32"/>
  <c r="R446" i="32"/>
  <c r="R445" i="32"/>
  <c r="R444" i="32"/>
  <c r="R443" i="32"/>
  <c r="R442" i="32"/>
  <c r="R441" i="32"/>
  <c r="R440" i="32"/>
  <c r="R439" i="32"/>
  <c r="R438" i="32"/>
  <c r="R437" i="32"/>
  <c r="R436" i="32"/>
  <c r="R435" i="32"/>
  <c r="R434" i="32"/>
  <c r="R433" i="32"/>
  <c r="R432" i="32"/>
  <c r="R431" i="32"/>
  <c r="R430" i="32"/>
  <c r="R429" i="32"/>
  <c r="R428" i="32"/>
  <c r="R427" i="32"/>
  <c r="R426" i="32"/>
  <c r="R425" i="32"/>
  <c r="R424" i="32"/>
  <c r="R423" i="32"/>
  <c r="R422" i="32"/>
  <c r="R421" i="32"/>
  <c r="R420" i="32"/>
  <c r="R419" i="32"/>
  <c r="R418" i="32"/>
  <c r="R417" i="32"/>
  <c r="R416" i="32"/>
  <c r="R415" i="32"/>
  <c r="R414" i="32"/>
  <c r="R413" i="32"/>
  <c r="R412" i="32"/>
  <c r="R411" i="32"/>
  <c r="R410" i="32"/>
  <c r="R409" i="32"/>
  <c r="R408" i="32"/>
  <c r="R407" i="32"/>
  <c r="R406" i="32"/>
  <c r="R405" i="32"/>
  <c r="R404" i="32"/>
  <c r="R403" i="32"/>
  <c r="R402" i="32"/>
  <c r="R401" i="32"/>
  <c r="R400" i="32"/>
  <c r="R399" i="32"/>
  <c r="R398" i="32"/>
  <c r="R397" i="32"/>
  <c r="R396" i="32"/>
  <c r="R395" i="32"/>
  <c r="R394" i="32"/>
  <c r="R393" i="32"/>
  <c r="R392" i="32"/>
  <c r="R391" i="32"/>
  <c r="R390" i="32"/>
  <c r="R389" i="32"/>
  <c r="R388" i="32"/>
  <c r="R387" i="32"/>
  <c r="R386" i="32"/>
  <c r="R385" i="32"/>
  <c r="R384" i="32"/>
  <c r="R383" i="32"/>
  <c r="R382" i="32"/>
  <c r="R381" i="32"/>
  <c r="R380" i="32"/>
  <c r="R379" i="32"/>
  <c r="R378" i="32"/>
  <c r="R377" i="32"/>
  <c r="R376" i="32"/>
  <c r="R375" i="32"/>
  <c r="R374" i="32"/>
  <c r="R373" i="32"/>
  <c r="R372" i="32"/>
  <c r="R371" i="32"/>
  <c r="R370" i="32"/>
  <c r="R369" i="32"/>
  <c r="R368" i="32"/>
  <c r="R367" i="32"/>
  <c r="R366" i="32"/>
  <c r="R365" i="32"/>
  <c r="R364" i="32"/>
  <c r="R363" i="32"/>
  <c r="R362" i="32"/>
  <c r="R361" i="32"/>
  <c r="R360" i="32"/>
  <c r="R359" i="32"/>
  <c r="R358" i="32"/>
  <c r="R357" i="32"/>
  <c r="R356" i="32"/>
  <c r="R355" i="32"/>
  <c r="R354" i="32"/>
  <c r="R353" i="32"/>
  <c r="R352" i="32"/>
  <c r="R351" i="32"/>
  <c r="R350" i="32"/>
  <c r="R349" i="32"/>
  <c r="R348" i="32"/>
  <c r="R347" i="32"/>
  <c r="R346" i="32"/>
  <c r="R345" i="32"/>
  <c r="R344" i="32"/>
  <c r="R343" i="32"/>
  <c r="R342" i="32"/>
  <c r="R341" i="32"/>
  <c r="R340" i="32"/>
  <c r="R339" i="32"/>
  <c r="R338" i="32"/>
  <c r="R337" i="32"/>
  <c r="R336" i="32"/>
  <c r="R335" i="32"/>
  <c r="R334" i="32"/>
  <c r="R333" i="32"/>
  <c r="R332" i="32"/>
  <c r="R331" i="32"/>
  <c r="R330" i="32"/>
  <c r="R329" i="32"/>
  <c r="R328" i="32"/>
  <c r="R327" i="32"/>
  <c r="R326" i="32"/>
  <c r="R325" i="32"/>
  <c r="R324" i="32"/>
  <c r="R323" i="32"/>
  <c r="R322" i="32"/>
  <c r="R321" i="32"/>
  <c r="R320" i="32"/>
  <c r="R319" i="32"/>
  <c r="R318" i="32"/>
  <c r="R317" i="32"/>
  <c r="R316" i="32"/>
  <c r="R315" i="32"/>
  <c r="R314" i="32"/>
  <c r="R313" i="32"/>
  <c r="R312" i="32"/>
  <c r="R311" i="32"/>
  <c r="R310" i="32"/>
  <c r="R309" i="32"/>
  <c r="R308" i="32"/>
  <c r="R307" i="32"/>
  <c r="R306" i="32"/>
  <c r="R305" i="32"/>
  <c r="R304" i="32"/>
  <c r="R303" i="32"/>
  <c r="R302" i="32"/>
  <c r="R301" i="32"/>
  <c r="R300" i="32"/>
  <c r="R299" i="32"/>
  <c r="R298" i="32"/>
  <c r="R297" i="32"/>
  <c r="R296" i="32"/>
  <c r="R295" i="32"/>
  <c r="R294" i="32"/>
  <c r="R293" i="32"/>
  <c r="R292" i="32"/>
  <c r="R291" i="32"/>
  <c r="R290" i="32"/>
  <c r="R289" i="32"/>
  <c r="R288" i="32"/>
  <c r="R287" i="32"/>
  <c r="R286" i="32"/>
  <c r="R285" i="32"/>
  <c r="R284" i="32"/>
  <c r="R283" i="32"/>
  <c r="R282" i="32"/>
  <c r="R281" i="32"/>
  <c r="R280" i="32"/>
  <c r="R279" i="32"/>
  <c r="R278" i="32"/>
  <c r="R277" i="32"/>
  <c r="R276" i="32"/>
  <c r="R275" i="32"/>
  <c r="R274" i="32"/>
  <c r="R273" i="32"/>
  <c r="R272" i="32"/>
  <c r="R271" i="32"/>
  <c r="R270" i="32"/>
  <c r="R269" i="32"/>
  <c r="R268" i="32"/>
  <c r="R267" i="32"/>
  <c r="R266" i="32"/>
  <c r="R265" i="32"/>
  <c r="R264" i="32"/>
  <c r="R263" i="32"/>
  <c r="R262" i="32"/>
  <c r="R261" i="32"/>
  <c r="R260" i="32"/>
  <c r="R259" i="32"/>
  <c r="R258" i="32"/>
  <c r="R257" i="32"/>
  <c r="R256" i="32"/>
  <c r="R255" i="32"/>
  <c r="R254" i="32"/>
  <c r="R253" i="32"/>
  <c r="R252" i="32"/>
  <c r="R251" i="32"/>
  <c r="R250" i="32"/>
  <c r="R249" i="32"/>
  <c r="R248" i="32"/>
  <c r="R247" i="32"/>
  <c r="R246" i="32"/>
  <c r="R245" i="32"/>
  <c r="R244" i="32"/>
  <c r="R243" i="32"/>
  <c r="R242" i="32"/>
  <c r="R241" i="32"/>
  <c r="R240" i="32"/>
  <c r="R239" i="32"/>
  <c r="R238" i="32"/>
  <c r="R237" i="32"/>
  <c r="R236" i="32"/>
  <c r="R235" i="32"/>
  <c r="R234" i="32"/>
  <c r="R233" i="32"/>
  <c r="R232" i="32"/>
  <c r="R231" i="32"/>
  <c r="R230" i="32"/>
  <c r="R229" i="32"/>
  <c r="R228" i="32"/>
  <c r="R227" i="32"/>
  <c r="R226" i="32"/>
  <c r="R225" i="32"/>
  <c r="R224" i="32"/>
  <c r="R223" i="32"/>
  <c r="R222" i="32"/>
  <c r="R221" i="32"/>
  <c r="R220" i="32"/>
  <c r="R219" i="32"/>
  <c r="R218" i="32"/>
  <c r="R217" i="32"/>
  <c r="R216" i="32"/>
  <c r="R215" i="32"/>
  <c r="R214" i="32"/>
  <c r="R213" i="32"/>
  <c r="R212" i="32"/>
  <c r="R211" i="32"/>
  <c r="R210" i="32"/>
  <c r="R209" i="32"/>
  <c r="R208" i="32"/>
  <c r="R207" i="32"/>
  <c r="R206" i="32"/>
  <c r="R205" i="32"/>
  <c r="R204" i="32"/>
  <c r="R203" i="32"/>
  <c r="R202" i="32"/>
  <c r="R201" i="32"/>
  <c r="R200" i="32"/>
  <c r="R199" i="32"/>
  <c r="R198" i="32"/>
  <c r="R197" i="32"/>
  <c r="R196" i="32"/>
  <c r="R195" i="32"/>
  <c r="R194" i="32"/>
  <c r="R193" i="32"/>
  <c r="R192" i="32"/>
  <c r="R191" i="32"/>
  <c r="R190" i="32"/>
  <c r="R189" i="32"/>
  <c r="R188" i="32"/>
  <c r="R187" i="32"/>
  <c r="R186" i="32"/>
  <c r="R185" i="32"/>
  <c r="R184" i="32"/>
  <c r="R183" i="32"/>
  <c r="R182" i="32"/>
  <c r="R181" i="32"/>
  <c r="R180" i="32"/>
  <c r="R179" i="32"/>
  <c r="R178" i="32"/>
  <c r="R177" i="32"/>
  <c r="R176" i="32"/>
  <c r="R175" i="32"/>
  <c r="R174" i="32"/>
  <c r="R173" i="32"/>
  <c r="R172" i="32"/>
  <c r="R171" i="32"/>
  <c r="R170" i="32"/>
  <c r="R169" i="32"/>
  <c r="R168" i="32"/>
  <c r="R167" i="32"/>
  <c r="R166" i="32"/>
  <c r="R165" i="32"/>
  <c r="R164" i="32"/>
  <c r="R163" i="32"/>
  <c r="R162" i="32"/>
  <c r="R161" i="32"/>
  <c r="R160" i="32"/>
  <c r="R159" i="32"/>
  <c r="R158" i="32"/>
  <c r="R157" i="32"/>
  <c r="R156" i="32"/>
  <c r="R155" i="32"/>
  <c r="R154" i="32"/>
  <c r="R153" i="32"/>
  <c r="R152" i="32"/>
  <c r="R151" i="32"/>
  <c r="R150" i="32"/>
  <c r="R149" i="32"/>
  <c r="R148" i="32"/>
  <c r="R147" i="32"/>
  <c r="R146" i="32"/>
  <c r="R145" i="32"/>
  <c r="R144" i="32"/>
  <c r="R143" i="32"/>
  <c r="R142" i="32"/>
  <c r="R141" i="32"/>
  <c r="R140" i="32"/>
  <c r="R139" i="32"/>
  <c r="R138" i="32"/>
  <c r="R137" i="32"/>
  <c r="R136" i="32"/>
  <c r="R135" i="32"/>
  <c r="R134" i="32"/>
  <c r="R133" i="32"/>
  <c r="R132" i="32"/>
  <c r="R131" i="32"/>
  <c r="R130" i="32"/>
  <c r="R129" i="32"/>
  <c r="R128" i="32"/>
  <c r="R127" i="32"/>
  <c r="R126" i="32"/>
  <c r="R125" i="32"/>
  <c r="R124" i="32"/>
  <c r="R123" i="32"/>
  <c r="R122" i="32"/>
  <c r="R121" i="32"/>
  <c r="R120" i="32"/>
  <c r="R119" i="32"/>
  <c r="R118" i="32"/>
  <c r="R117" i="32"/>
  <c r="R116" i="32"/>
  <c r="R115" i="32"/>
  <c r="R114" i="32"/>
  <c r="R113" i="32"/>
  <c r="R112" i="32"/>
  <c r="R111" i="32"/>
  <c r="R110" i="32"/>
  <c r="R109" i="32"/>
  <c r="R108" i="32"/>
  <c r="R107" i="32"/>
  <c r="R106" i="32"/>
  <c r="R105" i="32"/>
  <c r="R104" i="32"/>
  <c r="R103" i="32"/>
  <c r="R102" i="32"/>
  <c r="R101" i="32"/>
  <c r="R100" i="32"/>
  <c r="R99" i="32"/>
  <c r="R98" i="32"/>
  <c r="R97" i="32"/>
  <c r="R96" i="32"/>
  <c r="R95" i="32"/>
  <c r="R94" i="32"/>
  <c r="R93" i="32"/>
  <c r="R92" i="32"/>
  <c r="R91" i="32"/>
  <c r="R90" i="32"/>
  <c r="R89" i="32"/>
  <c r="R88" i="32"/>
  <c r="R87" i="32"/>
  <c r="R86" i="32"/>
  <c r="R85" i="32"/>
  <c r="R84" i="32"/>
  <c r="R83" i="32"/>
  <c r="R82" i="32"/>
  <c r="R81" i="32"/>
  <c r="R80" i="32"/>
  <c r="R79" i="32"/>
  <c r="R78" i="32"/>
  <c r="R77" i="32"/>
  <c r="R76" i="32"/>
  <c r="R75" i="32"/>
  <c r="R74" i="32"/>
  <c r="R73" i="32"/>
  <c r="R72" i="32"/>
  <c r="R71" i="32"/>
  <c r="R70" i="32"/>
  <c r="R69" i="32"/>
  <c r="R68" i="32"/>
  <c r="R67" i="32"/>
  <c r="R66" i="32"/>
  <c r="R65" i="32"/>
  <c r="R64" i="32"/>
  <c r="R63" i="32"/>
  <c r="R62" i="32"/>
  <c r="R61" i="32"/>
  <c r="R60" i="32"/>
  <c r="R59" i="32"/>
  <c r="R58" i="32"/>
  <c r="R57" i="32"/>
  <c r="R56" i="32"/>
  <c r="R55" i="32"/>
  <c r="R54" i="32"/>
  <c r="R53" i="32"/>
  <c r="R52" i="32"/>
  <c r="R51" i="32"/>
  <c r="R50" i="32"/>
  <c r="R49" i="32"/>
  <c r="R48" i="32"/>
  <c r="R47" i="32"/>
  <c r="R46" i="32"/>
  <c r="R45" i="32"/>
  <c r="R44" i="32"/>
  <c r="R43" i="32"/>
  <c r="R42" i="32"/>
  <c r="R41" i="32"/>
  <c r="R40" i="32"/>
  <c r="R39" i="32"/>
  <c r="R38" i="32"/>
  <c r="R37" i="32"/>
  <c r="R36" i="32"/>
  <c r="R35" i="32"/>
  <c r="R34" i="32"/>
  <c r="R33" i="32"/>
  <c r="R32" i="32"/>
  <c r="R31" i="32"/>
  <c r="R30" i="32"/>
  <c r="R29" i="32"/>
  <c r="R28" i="32"/>
  <c r="R27" i="32"/>
  <c r="R26" i="32"/>
  <c r="R25" i="32"/>
  <c r="R24" i="32"/>
  <c r="R23" i="32"/>
  <c r="R22" i="32"/>
  <c r="R21" i="32"/>
  <c r="R20" i="32"/>
  <c r="R19" i="32"/>
  <c r="R18" i="32"/>
  <c r="R17" i="32"/>
  <c r="R16" i="32"/>
  <c r="R15" i="32"/>
  <c r="R14" i="32"/>
  <c r="R13" i="32"/>
  <c r="R12" i="32"/>
  <c r="R11" i="32"/>
  <c r="R10" i="32"/>
  <c r="R9" i="32"/>
  <c r="R8" i="32"/>
  <c r="R500" i="31"/>
  <c r="R499" i="31"/>
  <c r="R498" i="31"/>
  <c r="R497" i="31"/>
  <c r="R496" i="31"/>
  <c r="R495" i="31"/>
  <c r="R494" i="31"/>
  <c r="R493" i="31"/>
  <c r="R492" i="31"/>
  <c r="R491" i="31"/>
  <c r="R490" i="31"/>
  <c r="R489" i="31"/>
  <c r="R488" i="31"/>
  <c r="R487" i="31"/>
  <c r="R486" i="31"/>
  <c r="R485" i="31"/>
  <c r="R484" i="31"/>
  <c r="R483" i="31"/>
  <c r="R482" i="31"/>
  <c r="R481" i="31"/>
  <c r="R480" i="31"/>
  <c r="R479" i="31"/>
  <c r="R478" i="31"/>
  <c r="R477" i="31"/>
  <c r="R476" i="31"/>
  <c r="R475" i="31"/>
  <c r="R474" i="31"/>
  <c r="R473" i="31"/>
  <c r="R472" i="31"/>
  <c r="R471" i="31"/>
  <c r="R470" i="31"/>
  <c r="R469" i="31"/>
  <c r="R468" i="31"/>
  <c r="R467" i="31"/>
  <c r="R466" i="31"/>
  <c r="R465" i="31"/>
  <c r="R464" i="31"/>
  <c r="R463" i="31"/>
  <c r="R462" i="31"/>
  <c r="R461" i="31"/>
  <c r="R460" i="31"/>
  <c r="R459" i="31"/>
  <c r="R458" i="31"/>
  <c r="R457" i="31"/>
  <c r="R456" i="31"/>
  <c r="R455" i="31"/>
  <c r="R454" i="31"/>
  <c r="R453" i="31"/>
  <c r="R452" i="31"/>
  <c r="R451" i="31"/>
  <c r="R450" i="31"/>
  <c r="R449" i="31"/>
  <c r="R448" i="31"/>
  <c r="R447" i="31"/>
  <c r="R446" i="31"/>
  <c r="R445" i="31"/>
  <c r="R444" i="31"/>
  <c r="R443" i="31"/>
  <c r="R442" i="31"/>
  <c r="R441" i="31"/>
  <c r="R440" i="31"/>
  <c r="R439" i="31"/>
  <c r="R438" i="31"/>
  <c r="R437" i="31"/>
  <c r="R436" i="31"/>
  <c r="R435" i="31"/>
  <c r="R434" i="31"/>
  <c r="R433" i="31"/>
  <c r="R432" i="31"/>
  <c r="R431" i="31"/>
  <c r="R430" i="31"/>
  <c r="R429" i="31"/>
  <c r="R428" i="31"/>
  <c r="R427" i="31"/>
  <c r="R426" i="31"/>
  <c r="R425" i="31"/>
  <c r="R424" i="31"/>
  <c r="R423" i="31"/>
  <c r="R422" i="31"/>
  <c r="R421" i="31"/>
  <c r="R420" i="31"/>
  <c r="R419" i="31"/>
  <c r="R418" i="31"/>
  <c r="R417" i="31"/>
  <c r="R416" i="31"/>
  <c r="R415" i="31"/>
  <c r="R414" i="31"/>
  <c r="R413" i="31"/>
  <c r="R412" i="31"/>
  <c r="R411" i="31"/>
  <c r="R410" i="31"/>
  <c r="R409" i="31"/>
  <c r="R408" i="31"/>
  <c r="R407" i="31"/>
  <c r="R406" i="31"/>
  <c r="R405" i="31"/>
  <c r="R404" i="31"/>
  <c r="R403" i="31"/>
  <c r="R402" i="31"/>
  <c r="R401" i="31"/>
  <c r="R400" i="31"/>
  <c r="R399" i="31"/>
  <c r="R398" i="31"/>
  <c r="R397" i="31"/>
  <c r="R396" i="31"/>
  <c r="R395" i="31"/>
  <c r="R394" i="31"/>
  <c r="R393" i="31"/>
  <c r="R392" i="31"/>
  <c r="R391" i="31"/>
  <c r="R390" i="31"/>
  <c r="R389" i="31"/>
  <c r="R388" i="31"/>
  <c r="R387" i="31"/>
  <c r="R386" i="31"/>
  <c r="R385" i="31"/>
  <c r="R384" i="31"/>
  <c r="R383" i="31"/>
  <c r="R382" i="31"/>
  <c r="R381" i="31"/>
  <c r="R380" i="31"/>
  <c r="R379" i="31"/>
  <c r="R378" i="31"/>
  <c r="R377" i="31"/>
  <c r="R376" i="31"/>
  <c r="R375" i="31"/>
  <c r="R374" i="31"/>
  <c r="R373" i="31"/>
  <c r="R372" i="31"/>
  <c r="R371" i="31"/>
  <c r="R370" i="31"/>
  <c r="R369" i="31"/>
  <c r="R368" i="31"/>
  <c r="R367" i="31"/>
  <c r="R366" i="31"/>
  <c r="R365" i="31"/>
  <c r="R364" i="31"/>
  <c r="R363" i="31"/>
  <c r="R362" i="31"/>
  <c r="R361" i="31"/>
  <c r="R360" i="31"/>
  <c r="R359" i="31"/>
  <c r="R358" i="31"/>
  <c r="R357" i="31"/>
  <c r="R356" i="31"/>
  <c r="R355" i="31"/>
  <c r="R354" i="31"/>
  <c r="R353" i="31"/>
  <c r="R352" i="31"/>
  <c r="R351" i="31"/>
  <c r="R350" i="31"/>
  <c r="R349" i="31"/>
  <c r="R348" i="31"/>
  <c r="R347" i="31"/>
  <c r="R346" i="31"/>
  <c r="R345" i="31"/>
  <c r="R344" i="31"/>
  <c r="R343" i="31"/>
  <c r="R342" i="31"/>
  <c r="R341" i="31"/>
  <c r="R340" i="31"/>
  <c r="R339" i="31"/>
  <c r="R338" i="31"/>
  <c r="R337" i="31"/>
  <c r="R336" i="31"/>
  <c r="R335" i="31"/>
  <c r="R334" i="31"/>
  <c r="R333" i="31"/>
  <c r="R332" i="31"/>
  <c r="R331" i="31"/>
  <c r="R330" i="31"/>
  <c r="R329" i="31"/>
  <c r="R328" i="31"/>
  <c r="R327" i="31"/>
  <c r="R326" i="31"/>
  <c r="R325" i="31"/>
  <c r="R324" i="31"/>
  <c r="R323" i="31"/>
  <c r="R322" i="31"/>
  <c r="R321" i="31"/>
  <c r="R320" i="31"/>
  <c r="R319" i="31"/>
  <c r="R318" i="31"/>
  <c r="R317" i="31"/>
  <c r="R316" i="31"/>
  <c r="R315" i="31"/>
  <c r="R314" i="31"/>
  <c r="R313" i="31"/>
  <c r="R312" i="31"/>
  <c r="R311" i="31"/>
  <c r="R310" i="31"/>
  <c r="R309" i="31"/>
  <c r="R308" i="31"/>
  <c r="R307" i="31"/>
  <c r="R306" i="31"/>
  <c r="R305" i="31"/>
  <c r="R304" i="31"/>
  <c r="R303" i="31"/>
  <c r="R302" i="31"/>
  <c r="R301" i="31"/>
  <c r="R300" i="31"/>
  <c r="R299" i="31"/>
  <c r="R298" i="31"/>
  <c r="R297" i="31"/>
  <c r="R296" i="31"/>
  <c r="R295" i="31"/>
  <c r="R294" i="31"/>
  <c r="R293" i="31"/>
  <c r="R292" i="31"/>
  <c r="R291" i="31"/>
  <c r="R290" i="31"/>
  <c r="R289" i="31"/>
  <c r="R288" i="31"/>
  <c r="R287" i="31"/>
  <c r="R286" i="31"/>
  <c r="R285" i="31"/>
  <c r="R284" i="31"/>
  <c r="R283" i="31"/>
  <c r="R282" i="31"/>
  <c r="R281" i="31"/>
  <c r="R280" i="31"/>
  <c r="R279" i="31"/>
  <c r="R278" i="31"/>
  <c r="R277" i="31"/>
  <c r="R276" i="31"/>
  <c r="R275" i="31"/>
  <c r="R274" i="31"/>
  <c r="R273" i="31"/>
  <c r="R272" i="31"/>
  <c r="R271" i="31"/>
  <c r="R270" i="31"/>
  <c r="R269" i="31"/>
  <c r="R268" i="31"/>
  <c r="R267" i="31"/>
  <c r="R266" i="31"/>
  <c r="R265" i="31"/>
  <c r="R264" i="31"/>
  <c r="R263" i="31"/>
  <c r="R262" i="31"/>
  <c r="R261" i="31"/>
  <c r="R260" i="31"/>
  <c r="R259" i="31"/>
  <c r="R258" i="31"/>
  <c r="R257" i="31"/>
  <c r="R256" i="31"/>
  <c r="R255" i="31"/>
  <c r="R254" i="31"/>
  <c r="R253" i="31"/>
  <c r="R252" i="31"/>
  <c r="R251" i="31"/>
  <c r="R250" i="31"/>
  <c r="R249" i="31"/>
  <c r="R248" i="31"/>
  <c r="R247" i="31"/>
  <c r="R246" i="31"/>
  <c r="R245" i="31"/>
  <c r="R244" i="31"/>
  <c r="R243" i="31"/>
  <c r="R242" i="31"/>
  <c r="R241" i="31"/>
  <c r="R240" i="31"/>
  <c r="R239" i="31"/>
  <c r="R238" i="31"/>
  <c r="R237" i="31"/>
  <c r="R236" i="31"/>
  <c r="R235" i="31"/>
  <c r="R234" i="31"/>
  <c r="R233" i="31"/>
  <c r="R232" i="31"/>
  <c r="R231" i="31"/>
  <c r="R230" i="31"/>
  <c r="R229" i="31"/>
  <c r="R228" i="31"/>
  <c r="R227" i="31"/>
  <c r="R226" i="31"/>
  <c r="R225" i="31"/>
  <c r="R224" i="31"/>
  <c r="R223" i="31"/>
  <c r="R222" i="31"/>
  <c r="R221" i="31"/>
  <c r="R220" i="31"/>
  <c r="R219" i="31"/>
  <c r="R218" i="31"/>
  <c r="R217" i="31"/>
  <c r="R216" i="31"/>
  <c r="R215" i="31"/>
  <c r="R214" i="31"/>
  <c r="R213" i="31"/>
  <c r="R212" i="31"/>
  <c r="R211" i="31"/>
  <c r="R210" i="31"/>
  <c r="R209" i="31"/>
  <c r="R208" i="31"/>
  <c r="R207" i="31"/>
  <c r="R206" i="31"/>
  <c r="R205" i="31"/>
  <c r="R204" i="31"/>
  <c r="R203" i="31"/>
  <c r="R202" i="31"/>
  <c r="R201" i="31"/>
  <c r="R200" i="31"/>
  <c r="R199" i="31"/>
  <c r="R198" i="31"/>
  <c r="R197" i="31"/>
  <c r="R196" i="31"/>
  <c r="R195" i="31"/>
  <c r="R194" i="31"/>
  <c r="R193" i="31"/>
  <c r="R192" i="31"/>
  <c r="R191" i="31"/>
  <c r="R190" i="31"/>
  <c r="R189" i="31"/>
  <c r="R188" i="31"/>
  <c r="R187" i="31"/>
  <c r="R186" i="31"/>
  <c r="R185" i="31"/>
  <c r="R184" i="31"/>
  <c r="R183" i="31"/>
  <c r="R182" i="31"/>
  <c r="R181" i="31"/>
  <c r="R180" i="31"/>
  <c r="R179" i="31"/>
  <c r="R178" i="31"/>
  <c r="R177" i="31"/>
  <c r="R176" i="31"/>
  <c r="R175" i="31"/>
  <c r="R174" i="31"/>
  <c r="R173" i="31"/>
  <c r="R172" i="31"/>
  <c r="R171" i="31"/>
  <c r="R170" i="31"/>
  <c r="R169" i="31"/>
  <c r="R168" i="31"/>
  <c r="R167" i="31"/>
  <c r="R166" i="31"/>
  <c r="R165" i="31"/>
  <c r="R164" i="31"/>
  <c r="R163" i="31"/>
  <c r="R162" i="31"/>
  <c r="R161" i="31"/>
  <c r="R160" i="31"/>
  <c r="R159" i="31"/>
  <c r="R158" i="31"/>
  <c r="R157" i="31"/>
  <c r="R156" i="31"/>
  <c r="R155" i="31"/>
  <c r="R154" i="31"/>
  <c r="R153" i="31"/>
  <c r="R152" i="31"/>
  <c r="R151" i="31"/>
  <c r="R150" i="31"/>
  <c r="R149" i="31"/>
  <c r="R148" i="31"/>
  <c r="R147" i="31"/>
  <c r="R146" i="31"/>
  <c r="R145" i="31"/>
  <c r="R144" i="31"/>
  <c r="R143" i="31"/>
  <c r="R142" i="31"/>
  <c r="R141" i="31"/>
  <c r="R140" i="31"/>
  <c r="R139" i="31"/>
  <c r="R138" i="31"/>
  <c r="R137" i="31"/>
  <c r="R136" i="31"/>
  <c r="R135" i="31"/>
  <c r="R134" i="31"/>
  <c r="R133" i="31"/>
  <c r="R132" i="31"/>
  <c r="R131" i="31"/>
  <c r="R130" i="31"/>
  <c r="R129" i="31"/>
  <c r="R128" i="31"/>
  <c r="R127" i="31"/>
  <c r="R126" i="31"/>
  <c r="R125" i="31"/>
  <c r="R124" i="31"/>
  <c r="R123" i="31"/>
  <c r="R122" i="31"/>
  <c r="R121" i="31"/>
  <c r="R120" i="31"/>
  <c r="R119" i="31"/>
  <c r="R118" i="31"/>
  <c r="R117" i="31"/>
  <c r="R116" i="31"/>
  <c r="R115" i="31"/>
  <c r="R114" i="31"/>
  <c r="R113" i="31"/>
  <c r="R112" i="31"/>
  <c r="R111" i="31"/>
  <c r="R110" i="31"/>
  <c r="R109" i="31"/>
  <c r="R108" i="31"/>
  <c r="R107" i="31"/>
  <c r="R106" i="31"/>
  <c r="R105" i="31"/>
  <c r="R104" i="31"/>
  <c r="R103" i="31"/>
  <c r="R102" i="31"/>
  <c r="R101" i="31"/>
  <c r="R100" i="31"/>
  <c r="R99" i="31"/>
  <c r="R98" i="31"/>
  <c r="R97" i="31"/>
  <c r="R96" i="31"/>
  <c r="R95" i="31"/>
  <c r="R94" i="31"/>
  <c r="R93" i="31"/>
  <c r="R92" i="31"/>
  <c r="R91" i="31"/>
  <c r="R90" i="31"/>
  <c r="R89" i="31"/>
  <c r="R88" i="31"/>
  <c r="R87" i="31"/>
  <c r="R86" i="31"/>
  <c r="R85" i="31"/>
  <c r="R84" i="31"/>
  <c r="R83" i="31"/>
  <c r="R82" i="31"/>
  <c r="R81" i="31"/>
  <c r="R80" i="31"/>
  <c r="R79" i="31"/>
  <c r="R78" i="31"/>
  <c r="R77" i="31"/>
  <c r="R76" i="31"/>
  <c r="R75" i="31"/>
  <c r="R74" i="31"/>
  <c r="R73" i="31"/>
  <c r="R72" i="31"/>
  <c r="R71" i="31"/>
  <c r="R70" i="31"/>
  <c r="R69" i="31"/>
  <c r="R68" i="31"/>
  <c r="R67" i="31"/>
  <c r="R66" i="31"/>
  <c r="R65" i="31"/>
  <c r="R64" i="31"/>
  <c r="R63" i="31"/>
  <c r="R62" i="31"/>
  <c r="R61" i="31"/>
  <c r="R60" i="31"/>
  <c r="R59" i="31"/>
  <c r="R58" i="31"/>
  <c r="R57" i="31"/>
  <c r="R56" i="31"/>
  <c r="R55" i="31"/>
  <c r="R54" i="31"/>
  <c r="R53" i="31"/>
  <c r="R52" i="31"/>
  <c r="R51" i="31"/>
  <c r="R50" i="31"/>
  <c r="R49" i="31"/>
  <c r="R48" i="31"/>
  <c r="R47" i="31"/>
  <c r="R46" i="31"/>
  <c r="R45" i="31"/>
  <c r="R44" i="31"/>
  <c r="R43" i="31"/>
  <c r="R42" i="31"/>
  <c r="R41" i="31"/>
  <c r="R40" i="31"/>
  <c r="R39" i="31"/>
  <c r="R38" i="31"/>
  <c r="R37" i="31"/>
  <c r="R36" i="31"/>
  <c r="R35" i="31"/>
  <c r="R34" i="31"/>
  <c r="R33" i="31"/>
  <c r="R32" i="31"/>
  <c r="R31" i="31"/>
  <c r="R30" i="31"/>
  <c r="R29" i="31"/>
  <c r="R28" i="31"/>
  <c r="R27" i="31"/>
  <c r="R26" i="31"/>
  <c r="R25" i="31"/>
  <c r="R24" i="31"/>
  <c r="R23" i="31"/>
  <c r="R22" i="31"/>
  <c r="R21" i="31"/>
  <c r="R20" i="31"/>
  <c r="R19" i="31"/>
  <c r="R18" i="31"/>
  <c r="R17" i="31"/>
  <c r="R16" i="31"/>
  <c r="R15" i="31"/>
  <c r="R14" i="31"/>
  <c r="R13" i="31"/>
  <c r="R12" i="31"/>
  <c r="R11" i="31"/>
  <c r="R10" i="31"/>
  <c r="R9" i="31"/>
  <c r="R8" i="31"/>
  <c r="R500" i="30"/>
  <c r="R499" i="30"/>
  <c r="R498" i="30"/>
  <c r="R497" i="30"/>
  <c r="R496" i="30"/>
  <c r="R495" i="30"/>
  <c r="R494" i="30"/>
  <c r="R493" i="30"/>
  <c r="R492" i="30"/>
  <c r="R491" i="30"/>
  <c r="R490" i="30"/>
  <c r="R489" i="30"/>
  <c r="R488" i="30"/>
  <c r="R487" i="30"/>
  <c r="R486" i="30"/>
  <c r="R485" i="30"/>
  <c r="R484" i="30"/>
  <c r="R483" i="30"/>
  <c r="R482" i="30"/>
  <c r="R481" i="30"/>
  <c r="R480" i="30"/>
  <c r="R479" i="30"/>
  <c r="R478" i="30"/>
  <c r="R477" i="30"/>
  <c r="R476" i="30"/>
  <c r="R475" i="30"/>
  <c r="R474" i="30"/>
  <c r="R473" i="30"/>
  <c r="R472" i="30"/>
  <c r="R471" i="30"/>
  <c r="R470" i="30"/>
  <c r="R469" i="30"/>
  <c r="R468" i="30"/>
  <c r="R467" i="30"/>
  <c r="R466" i="30"/>
  <c r="R465" i="30"/>
  <c r="R464" i="30"/>
  <c r="R463" i="30"/>
  <c r="R462" i="30"/>
  <c r="R461" i="30"/>
  <c r="R460" i="30"/>
  <c r="R459" i="30"/>
  <c r="R458" i="30"/>
  <c r="R457" i="30"/>
  <c r="R456" i="30"/>
  <c r="R455" i="30"/>
  <c r="R454" i="30"/>
  <c r="R453" i="30"/>
  <c r="R452" i="30"/>
  <c r="R451" i="30"/>
  <c r="R450" i="30"/>
  <c r="R449" i="30"/>
  <c r="R448" i="30"/>
  <c r="R447" i="30"/>
  <c r="R446" i="30"/>
  <c r="R445" i="30"/>
  <c r="R444" i="30"/>
  <c r="R443" i="30"/>
  <c r="R442" i="30"/>
  <c r="R441" i="30"/>
  <c r="R440" i="30"/>
  <c r="R439" i="30"/>
  <c r="R438" i="30"/>
  <c r="R437" i="30"/>
  <c r="R436" i="30"/>
  <c r="R435" i="30"/>
  <c r="R434" i="30"/>
  <c r="R433" i="30"/>
  <c r="R432" i="30"/>
  <c r="R431" i="30"/>
  <c r="R430" i="30"/>
  <c r="R429" i="30"/>
  <c r="R428" i="30"/>
  <c r="R427" i="30"/>
  <c r="R426" i="30"/>
  <c r="R425" i="30"/>
  <c r="R424" i="30"/>
  <c r="R423" i="30"/>
  <c r="R422" i="30"/>
  <c r="R421" i="30"/>
  <c r="R420" i="30"/>
  <c r="R419" i="30"/>
  <c r="R418" i="30"/>
  <c r="R417" i="30"/>
  <c r="R416" i="30"/>
  <c r="R415" i="30"/>
  <c r="R414" i="30"/>
  <c r="R413" i="30"/>
  <c r="R412" i="30"/>
  <c r="R411" i="30"/>
  <c r="R410" i="30"/>
  <c r="R409" i="30"/>
  <c r="R408" i="30"/>
  <c r="R407" i="30"/>
  <c r="R406" i="30"/>
  <c r="R405" i="30"/>
  <c r="R404" i="30"/>
  <c r="R403" i="30"/>
  <c r="R402" i="30"/>
  <c r="R401" i="30"/>
  <c r="R400" i="30"/>
  <c r="R399" i="30"/>
  <c r="R398" i="30"/>
  <c r="R397" i="30"/>
  <c r="R396" i="30"/>
  <c r="R395" i="30"/>
  <c r="R394" i="30"/>
  <c r="R393" i="30"/>
  <c r="R392" i="30"/>
  <c r="R391" i="30"/>
  <c r="R390" i="30"/>
  <c r="R389" i="30"/>
  <c r="R388" i="30"/>
  <c r="R387" i="30"/>
  <c r="R386" i="30"/>
  <c r="R385" i="30"/>
  <c r="R384" i="30"/>
  <c r="R383" i="30"/>
  <c r="R382" i="30"/>
  <c r="R381" i="30"/>
  <c r="R380" i="30"/>
  <c r="R379" i="30"/>
  <c r="R378" i="30"/>
  <c r="R377" i="30"/>
  <c r="R376" i="30"/>
  <c r="R375" i="30"/>
  <c r="R374" i="30"/>
  <c r="R373" i="30"/>
  <c r="R372" i="30"/>
  <c r="R371" i="30"/>
  <c r="R370" i="30"/>
  <c r="R369" i="30"/>
  <c r="R368" i="30"/>
  <c r="R367" i="30"/>
  <c r="R366" i="30"/>
  <c r="R365" i="30"/>
  <c r="R364" i="30"/>
  <c r="R363" i="30"/>
  <c r="R362" i="30"/>
  <c r="R361" i="30"/>
  <c r="R360" i="30"/>
  <c r="R359" i="30"/>
  <c r="R358" i="30"/>
  <c r="R357" i="30"/>
  <c r="R356" i="30"/>
  <c r="R355" i="30"/>
  <c r="R354" i="30"/>
  <c r="R353" i="30"/>
  <c r="R352" i="30"/>
  <c r="R351" i="30"/>
  <c r="R350" i="30"/>
  <c r="R349" i="30"/>
  <c r="R348" i="30"/>
  <c r="R347" i="30"/>
  <c r="R346" i="30"/>
  <c r="R345" i="30"/>
  <c r="R344" i="30"/>
  <c r="R343" i="30"/>
  <c r="R342" i="30"/>
  <c r="R341" i="30"/>
  <c r="R340" i="30"/>
  <c r="R339" i="30"/>
  <c r="R338" i="30"/>
  <c r="R337" i="30"/>
  <c r="R336" i="30"/>
  <c r="R335" i="30"/>
  <c r="R334" i="30"/>
  <c r="R333" i="30"/>
  <c r="R332" i="30"/>
  <c r="R331" i="30"/>
  <c r="R330" i="30"/>
  <c r="R329" i="30"/>
  <c r="R328" i="30"/>
  <c r="R327" i="30"/>
  <c r="R326" i="30"/>
  <c r="R325" i="30"/>
  <c r="R324" i="30"/>
  <c r="R323" i="30"/>
  <c r="R322" i="30"/>
  <c r="R321" i="30"/>
  <c r="R320" i="30"/>
  <c r="R319" i="30"/>
  <c r="R318" i="30"/>
  <c r="R317" i="30"/>
  <c r="R316" i="30"/>
  <c r="R315" i="30"/>
  <c r="R314" i="30"/>
  <c r="R313" i="30"/>
  <c r="R312" i="30"/>
  <c r="R311" i="30"/>
  <c r="R310" i="30"/>
  <c r="R309" i="30"/>
  <c r="R308" i="30"/>
  <c r="R307" i="30"/>
  <c r="R306" i="30"/>
  <c r="R305" i="30"/>
  <c r="R304" i="30"/>
  <c r="R303" i="30"/>
  <c r="R302" i="30"/>
  <c r="R301" i="30"/>
  <c r="R300" i="30"/>
  <c r="R299" i="30"/>
  <c r="R298" i="30"/>
  <c r="R297" i="30"/>
  <c r="R296" i="30"/>
  <c r="R295" i="30"/>
  <c r="R294" i="30"/>
  <c r="R293" i="30"/>
  <c r="R292" i="30"/>
  <c r="R291" i="30"/>
  <c r="R290" i="30"/>
  <c r="R289" i="30"/>
  <c r="R288" i="30"/>
  <c r="R287" i="30"/>
  <c r="R286" i="30"/>
  <c r="R285" i="30"/>
  <c r="R284" i="30"/>
  <c r="R283" i="30"/>
  <c r="R282" i="30"/>
  <c r="R281" i="30"/>
  <c r="R280" i="30"/>
  <c r="R279" i="30"/>
  <c r="R278" i="30"/>
  <c r="R277" i="30"/>
  <c r="R276" i="30"/>
  <c r="R275" i="30"/>
  <c r="R274" i="30"/>
  <c r="R273" i="30"/>
  <c r="R272" i="30"/>
  <c r="R271" i="30"/>
  <c r="R270" i="30"/>
  <c r="R269" i="30"/>
  <c r="R268" i="30"/>
  <c r="R267" i="30"/>
  <c r="R266" i="30"/>
  <c r="R265" i="30"/>
  <c r="R264" i="30"/>
  <c r="R263" i="30"/>
  <c r="R262" i="30"/>
  <c r="R261" i="30"/>
  <c r="R260" i="30"/>
  <c r="R259" i="30"/>
  <c r="R258" i="30"/>
  <c r="R257" i="30"/>
  <c r="R256" i="30"/>
  <c r="R255" i="30"/>
  <c r="R254" i="30"/>
  <c r="R253" i="30"/>
  <c r="R252" i="30"/>
  <c r="R251" i="30"/>
  <c r="R250" i="30"/>
  <c r="R249" i="30"/>
  <c r="R248" i="30"/>
  <c r="R247" i="30"/>
  <c r="R246" i="30"/>
  <c r="R245" i="30"/>
  <c r="R244" i="30"/>
  <c r="R243" i="30"/>
  <c r="R242" i="30"/>
  <c r="R241" i="30"/>
  <c r="R240" i="30"/>
  <c r="R239" i="30"/>
  <c r="R238" i="30"/>
  <c r="R237" i="30"/>
  <c r="R236" i="30"/>
  <c r="R235" i="30"/>
  <c r="R234" i="30"/>
  <c r="R233" i="30"/>
  <c r="R232" i="30"/>
  <c r="R231" i="30"/>
  <c r="R230" i="30"/>
  <c r="R229" i="30"/>
  <c r="R228" i="30"/>
  <c r="R227" i="30"/>
  <c r="R226" i="30"/>
  <c r="R225" i="30"/>
  <c r="R224" i="30"/>
  <c r="R223" i="30"/>
  <c r="R222" i="30"/>
  <c r="R221" i="30"/>
  <c r="R220" i="30"/>
  <c r="R219" i="30"/>
  <c r="R218" i="30"/>
  <c r="R217" i="30"/>
  <c r="R216" i="30"/>
  <c r="R215" i="30"/>
  <c r="R214" i="30"/>
  <c r="R213" i="30"/>
  <c r="R212" i="30"/>
  <c r="R211" i="30"/>
  <c r="R210" i="30"/>
  <c r="R209" i="30"/>
  <c r="R208" i="30"/>
  <c r="R207" i="30"/>
  <c r="R206" i="30"/>
  <c r="R205" i="30"/>
  <c r="R204" i="30"/>
  <c r="R203" i="30"/>
  <c r="R202" i="30"/>
  <c r="R201" i="30"/>
  <c r="R200" i="30"/>
  <c r="R199" i="30"/>
  <c r="R198" i="30"/>
  <c r="R197" i="30"/>
  <c r="R196" i="30"/>
  <c r="R195" i="30"/>
  <c r="R194" i="30"/>
  <c r="R193" i="30"/>
  <c r="R192" i="30"/>
  <c r="R191" i="30"/>
  <c r="R190" i="30"/>
  <c r="R189" i="30"/>
  <c r="R188" i="30"/>
  <c r="R187" i="30"/>
  <c r="R186" i="30"/>
  <c r="R185" i="30"/>
  <c r="R184" i="30"/>
  <c r="R183" i="30"/>
  <c r="R182" i="30"/>
  <c r="R181" i="30"/>
  <c r="R180" i="30"/>
  <c r="R179" i="30"/>
  <c r="R178" i="30"/>
  <c r="R177" i="30"/>
  <c r="R176" i="30"/>
  <c r="R175" i="30"/>
  <c r="R174" i="30"/>
  <c r="R173" i="30"/>
  <c r="R172" i="30"/>
  <c r="R171" i="30"/>
  <c r="R170" i="30"/>
  <c r="R169" i="30"/>
  <c r="R168" i="30"/>
  <c r="R167" i="30"/>
  <c r="R166" i="30"/>
  <c r="R165" i="30"/>
  <c r="R164" i="30"/>
  <c r="R163" i="30"/>
  <c r="R162" i="30"/>
  <c r="R161" i="30"/>
  <c r="R160" i="30"/>
  <c r="R159" i="30"/>
  <c r="R158" i="30"/>
  <c r="R157" i="30"/>
  <c r="R156" i="30"/>
  <c r="R155" i="30"/>
  <c r="R154" i="30"/>
  <c r="R153" i="30"/>
  <c r="R152" i="30"/>
  <c r="R151" i="30"/>
  <c r="R150" i="30"/>
  <c r="R149" i="30"/>
  <c r="R148" i="30"/>
  <c r="R147" i="30"/>
  <c r="R146" i="30"/>
  <c r="R145" i="30"/>
  <c r="R144" i="30"/>
  <c r="R143" i="30"/>
  <c r="R142" i="30"/>
  <c r="R141" i="30"/>
  <c r="R140" i="30"/>
  <c r="R139" i="30"/>
  <c r="R138" i="30"/>
  <c r="R137" i="30"/>
  <c r="R136" i="30"/>
  <c r="R135" i="30"/>
  <c r="R134" i="30"/>
  <c r="R133" i="30"/>
  <c r="R132" i="30"/>
  <c r="R131" i="30"/>
  <c r="R130" i="30"/>
  <c r="R129" i="30"/>
  <c r="R128" i="30"/>
  <c r="R127" i="30"/>
  <c r="R126" i="30"/>
  <c r="R125" i="30"/>
  <c r="R124" i="30"/>
  <c r="R123" i="30"/>
  <c r="R122" i="30"/>
  <c r="R121" i="30"/>
  <c r="R120" i="30"/>
  <c r="R119" i="30"/>
  <c r="R118" i="30"/>
  <c r="R117" i="30"/>
  <c r="R116" i="30"/>
  <c r="R115" i="30"/>
  <c r="R114" i="30"/>
  <c r="R113" i="30"/>
  <c r="R112" i="30"/>
  <c r="R111" i="30"/>
  <c r="R110" i="30"/>
  <c r="R109" i="30"/>
  <c r="R108" i="30"/>
  <c r="R107" i="30"/>
  <c r="R106" i="30"/>
  <c r="R105" i="30"/>
  <c r="R104" i="30"/>
  <c r="R103" i="30"/>
  <c r="R102" i="30"/>
  <c r="R101" i="30"/>
  <c r="R100" i="30"/>
  <c r="R99" i="30"/>
  <c r="R98" i="30"/>
  <c r="R97" i="30"/>
  <c r="R96" i="30"/>
  <c r="R95" i="30"/>
  <c r="R94" i="30"/>
  <c r="R93" i="30"/>
  <c r="R92" i="30"/>
  <c r="R91" i="30"/>
  <c r="R90" i="30"/>
  <c r="R89" i="30"/>
  <c r="R88" i="30"/>
  <c r="R87" i="30"/>
  <c r="R86" i="30"/>
  <c r="R85" i="30"/>
  <c r="R84" i="30"/>
  <c r="R83" i="30"/>
  <c r="R82" i="30"/>
  <c r="R81" i="30"/>
  <c r="R80" i="30"/>
  <c r="R79" i="30"/>
  <c r="R78" i="30"/>
  <c r="R77" i="30"/>
  <c r="R76" i="30"/>
  <c r="R75" i="30"/>
  <c r="R74" i="30"/>
  <c r="R73" i="30"/>
  <c r="R72" i="30"/>
  <c r="R71" i="30"/>
  <c r="R70" i="30"/>
  <c r="R69" i="30"/>
  <c r="R68" i="30"/>
  <c r="R67" i="30"/>
  <c r="R66" i="30"/>
  <c r="R65" i="30"/>
  <c r="R64" i="30"/>
  <c r="R63" i="30"/>
  <c r="R62" i="30"/>
  <c r="R61" i="30"/>
  <c r="R60" i="30"/>
  <c r="R59" i="30"/>
  <c r="R58" i="30"/>
  <c r="R57" i="30"/>
  <c r="R56" i="30"/>
  <c r="R55" i="30"/>
  <c r="R54" i="30"/>
  <c r="R53" i="30"/>
  <c r="R52" i="30"/>
  <c r="R51" i="30"/>
  <c r="R50" i="30"/>
  <c r="R49" i="30"/>
  <c r="R48" i="30"/>
  <c r="R47" i="30"/>
  <c r="R46" i="30"/>
  <c r="R45" i="30"/>
  <c r="R44" i="30"/>
  <c r="R43" i="30"/>
  <c r="R42" i="30"/>
  <c r="R41" i="30"/>
  <c r="R40" i="30"/>
  <c r="R39" i="30"/>
  <c r="R38" i="30"/>
  <c r="R37" i="30"/>
  <c r="R36" i="30"/>
  <c r="R35" i="30"/>
  <c r="R34" i="30"/>
  <c r="R33" i="30"/>
  <c r="R32" i="30"/>
  <c r="R31" i="30"/>
  <c r="R30" i="30"/>
  <c r="R29" i="30"/>
  <c r="R28" i="30"/>
  <c r="R27" i="30"/>
  <c r="R26" i="30"/>
  <c r="R25" i="30"/>
  <c r="R24" i="30"/>
  <c r="R23" i="30"/>
  <c r="R22" i="30"/>
  <c r="R21" i="30"/>
  <c r="R20" i="30"/>
  <c r="R19" i="30"/>
  <c r="R18" i="30"/>
  <c r="R17" i="30"/>
  <c r="R16" i="30"/>
  <c r="R15" i="30"/>
  <c r="R14" i="30"/>
  <c r="R13" i="30"/>
  <c r="R12" i="30"/>
  <c r="R11" i="30"/>
  <c r="R10" i="30"/>
  <c r="R9" i="30"/>
  <c r="R8" i="30"/>
  <c r="R500" i="29"/>
  <c r="R499" i="29"/>
  <c r="R498" i="29"/>
  <c r="R497" i="29"/>
  <c r="R496" i="29"/>
  <c r="R495" i="29"/>
  <c r="R494" i="29"/>
  <c r="R493" i="29"/>
  <c r="R492" i="29"/>
  <c r="R491" i="29"/>
  <c r="R490" i="29"/>
  <c r="R489" i="29"/>
  <c r="R488" i="29"/>
  <c r="R487" i="29"/>
  <c r="R486" i="29"/>
  <c r="R485" i="29"/>
  <c r="R484" i="29"/>
  <c r="R483" i="29"/>
  <c r="R482" i="29"/>
  <c r="R481" i="29"/>
  <c r="R480" i="29"/>
  <c r="R479" i="29"/>
  <c r="R478" i="29"/>
  <c r="R477" i="29"/>
  <c r="R476" i="29"/>
  <c r="R475" i="29"/>
  <c r="R474" i="29"/>
  <c r="R473" i="29"/>
  <c r="R472" i="29"/>
  <c r="R471" i="29"/>
  <c r="R470" i="29"/>
  <c r="R469" i="29"/>
  <c r="R468" i="29"/>
  <c r="R467" i="29"/>
  <c r="R466" i="29"/>
  <c r="R465" i="29"/>
  <c r="R464" i="29"/>
  <c r="R463" i="29"/>
  <c r="R462" i="29"/>
  <c r="R461" i="29"/>
  <c r="R460" i="29"/>
  <c r="R459" i="29"/>
  <c r="R458" i="29"/>
  <c r="R457" i="29"/>
  <c r="R456" i="29"/>
  <c r="R455" i="29"/>
  <c r="R454" i="29"/>
  <c r="R453" i="29"/>
  <c r="R452" i="29"/>
  <c r="R451" i="29"/>
  <c r="R450" i="29"/>
  <c r="R449" i="29"/>
  <c r="R448" i="29"/>
  <c r="R447" i="29"/>
  <c r="R446" i="29"/>
  <c r="R445" i="29"/>
  <c r="R444" i="29"/>
  <c r="R443" i="29"/>
  <c r="R442" i="29"/>
  <c r="R441" i="29"/>
  <c r="R440" i="29"/>
  <c r="R439" i="29"/>
  <c r="R438" i="29"/>
  <c r="R437" i="29"/>
  <c r="R436" i="29"/>
  <c r="R435" i="29"/>
  <c r="R434" i="29"/>
  <c r="R433" i="29"/>
  <c r="R432" i="29"/>
  <c r="R431" i="29"/>
  <c r="R430" i="29"/>
  <c r="R429" i="29"/>
  <c r="R428" i="29"/>
  <c r="R427" i="29"/>
  <c r="R426" i="29"/>
  <c r="R425" i="29"/>
  <c r="R424" i="29"/>
  <c r="R423" i="29"/>
  <c r="R422" i="29"/>
  <c r="R421" i="29"/>
  <c r="R420" i="29"/>
  <c r="R419" i="29"/>
  <c r="R418" i="29"/>
  <c r="R417" i="29"/>
  <c r="R416" i="29"/>
  <c r="R415" i="29"/>
  <c r="R414" i="29"/>
  <c r="R413" i="29"/>
  <c r="R412" i="29"/>
  <c r="R411" i="29"/>
  <c r="R410" i="29"/>
  <c r="R409" i="29"/>
  <c r="R408" i="29"/>
  <c r="R407" i="29"/>
  <c r="R406" i="29"/>
  <c r="R405" i="29"/>
  <c r="R404" i="29"/>
  <c r="R403" i="29"/>
  <c r="R402" i="29"/>
  <c r="R401" i="29"/>
  <c r="R400" i="29"/>
  <c r="R399" i="29"/>
  <c r="R398" i="29"/>
  <c r="R397" i="29"/>
  <c r="R396" i="29"/>
  <c r="R395" i="29"/>
  <c r="R394" i="29"/>
  <c r="R393" i="29"/>
  <c r="R392" i="29"/>
  <c r="R391" i="29"/>
  <c r="R390" i="29"/>
  <c r="R389" i="29"/>
  <c r="R388" i="29"/>
  <c r="R387" i="29"/>
  <c r="R386" i="29"/>
  <c r="R385" i="29"/>
  <c r="R384" i="29"/>
  <c r="R383" i="29"/>
  <c r="R382" i="29"/>
  <c r="R381" i="29"/>
  <c r="R380" i="29"/>
  <c r="R379" i="29"/>
  <c r="R378" i="29"/>
  <c r="R377" i="29"/>
  <c r="R376" i="29"/>
  <c r="R375" i="29"/>
  <c r="R374" i="29"/>
  <c r="R373" i="29"/>
  <c r="R372" i="29"/>
  <c r="R371" i="29"/>
  <c r="R370" i="29"/>
  <c r="R369" i="29"/>
  <c r="R368" i="29"/>
  <c r="R367" i="29"/>
  <c r="R366" i="29"/>
  <c r="R365" i="29"/>
  <c r="R364" i="29"/>
  <c r="R363" i="29"/>
  <c r="R362" i="29"/>
  <c r="R361" i="29"/>
  <c r="R360" i="29"/>
  <c r="R359" i="29"/>
  <c r="R358" i="29"/>
  <c r="R357" i="29"/>
  <c r="R356" i="29"/>
  <c r="R355" i="29"/>
  <c r="R354" i="29"/>
  <c r="R353" i="29"/>
  <c r="R352" i="29"/>
  <c r="R351" i="29"/>
  <c r="R350" i="29"/>
  <c r="R349" i="29"/>
  <c r="R348" i="29"/>
  <c r="R347" i="29"/>
  <c r="R346" i="29"/>
  <c r="R345" i="29"/>
  <c r="R344" i="29"/>
  <c r="R343" i="29"/>
  <c r="R342" i="29"/>
  <c r="R341" i="29"/>
  <c r="R340" i="29"/>
  <c r="R339" i="29"/>
  <c r="R338" i="29"/>
  <c r="R337" i="29"/>
  <c r="R336" i="29"/>
  <c r="R335" i="29"/>
  <c r="R334" i="29"/>
  <c r="R333" i="29"/>
  <c r="R332" i="29"/>
  <c r="R331" i="29"/>
  <c r="R330" i="29"/>
  <c r="R329" i="29"/>
  <c r="R328" i="29"/>
  <c r="R327" i="29"/>
  <c r="R326" i="29"/>
  <c r="R325" i="29"/>
  <c r="R324" i="29"/>
  <c r="R323" i="29"/>
  <c r="R322" i="29"/>
  <c r="R321" i="29"/>
  <c r="R320" i="29"/>
  <c r="R319" i="29"/>
  <c r="R318" i="29"/>
  <c r="R317" i="29"/>
  <c r="R316" i="29"/>
  <c r="R315" i="29"/>
  <c r="R314" i="29"/>
  <c r="R313" i="29"/>
  <c r="R312" i="29"/>
  <c r="R311" i="29"/>
  <c r="R310" i="29"/>
  <c r="R309" i="29"/>
  <c r="R308" i="29"/>
  <c r="R307" i="29"/>
  <c r="R306" i="29"/>
  <c r="R305" i="29"/>
  <c r="R304" i="29"/>
  <c r="R303" i="29"/>
  <c r="R302" i="29"/>
  <c r="R301" i="29"/>
  <c r="R300" i="29"/>
  <c r="R299" i="29"/>
  <c r="R298" i="29"/>
  <c r="R297" i="29"/>
  <c r="R296" i="29"/>
  <c r="R295" i="29"/>
  <c r="R294" i="29"/>
  <c r="R293" i="29"/>
  <c r="R292" i="29"/>
  <c r="R291" i="29"/>
  <c r="R290" i="29"/>
  <c r="R289" i="29"/>
  <c r="R288" i="29"/>
  <c r="R287" i="29"/>
  <c r="R286" i="29"/>
  <c r="R285" i="29"/>
  <c r="R284" i="29"/>
  <c r="R283" i="29"/>
  <c r="R282" i="29"/>
  <c r="R281" i="29"/>
  <c r="R280" i="29"/>
  <c r="R279" i="29"/>
  <c r="R278" i="29"/>
  <c r="R277" i="29"/>
  <c r="R276" i="29"/>
  <c r="R275" i="29"/>
  <c r="R274" i="29"/>
  <c r="R273" i="29"/>
  <c r="R272" i="29"/>
  <c r="R271" i="29"/>
  <c r="R270" i="29"/>
  <c r="R269" i="29"/>
  <c r="R268" i="29"/>
  <c r="R267" i="29"/>
  <c r="R266" i="29"/>
  <c r="R265" i="29"/>
  <c r="R264" i="29"/>
  <c r="R263" i="29"/>
  <c r="R262" i="29"/>
  <c r="R261" i="29"/>
  <c r="R260" i="29"/>
  <c r="R259" i="29"/>
  <c r="R258" i="29"/>
  <c r="R257" i="29"/>
  <c r="R256" i="29"/>
  <c r="R255" i="29"/>
  <c r="R254" i="29"/>
  <c r="R253" i="29"/>
  <c r="R252" i="29"/>
  <c r="R251" i="29"/>
  <c r="R250" i="29"/>
  <c r="R249" i="29"/>
  <c r="R248" i="29"/>
  <c r="R247" i="29"/>
  <c r="R246" i="29"/>
  <c r="R245" i="29"/>
  <c r="R244" i="29"/>
  <c r="R243" i="29"/>
  <c r="R242" i="29"/>
  <c r="R241" i="29"/>
  <c r="R240" i="29"/>
  <c r="R239" i="29"/>
  <c r="R238" i="29"/>
  <c r="R237" i="29"/>
  <c r="R236" i="29"/>
  <c r="R235" i="29"/>
  <c r="R234" i="29"/>
  <c r="R233" i="29"/>
  <c r="R232" i="29"/>
  <c r="R231" i="29"/>
  <c r="R230" i="29"/>
  <c r="R229" i="29"/>
  <c r="R228" i="29"/>
  <c r="R227" i="29"/>
  <c r="R226" i="29"/>
  <c r="R225" i="29"/>
  <c r="R224" i="29"/>
  <c r="R223" i="29"/>
  <c r="R222" i="29"/>
  <c r="R221" i="29"/>
  <c r="R220" i="29"/>
  <c r="R219" i="29"/>
  <c r="R218" i="29"/>
  <c r="R217" i="29"/>
  <c r="R216" i="29"/>
  <c r="R215" i="29"/>
  <c r="R214" i="29"/>
  <c r="R213" i="29"/>
  <c r="R212" i="29"/>
  <c r="R211" i="29"/>
  <c r="R210" i="29"/>
  <c r="R209" i="29"/>
  <c r="R208" i="29"/>
  <c r="R207" i="29"/>
  <c r="R206" i="29"/>
  <c r="R205" i="29"/>
  <c r="R204" i="29"/>
  <c r="R203" i="29"/>
  <c r="R202" i="29"/>
  <c r="R201" i="29"/>
  <c r="R200" i="29"/>
  <c r="R199" i="29"/>
  <c r="R198" i="29"/>
  <c r="R197" i="29"/>
  <c r="R196" i="29"/>
  <c r="R195" i="29"/>
  <c r="R194" i="29"/>
  <c r="R193" i="29"/>
  <c r="R192" i="29"/>
  <c r="R191" i="29"/>
  <c r="R190" i="29"/>
  <c r="R189" i="29"/>
  <c r="R188" i="29"/>
  <c r="R187" i="29"/>
  <c r="R186" i="29"/>
  <c r="R185" i="29"/>
  <c r="R184" i="29"/>
  <c r="R183" i="29"/>
  <c r="R182" i="29"/>
  <c r="R181" i="29"/>
  <c r="R180" i="29"/>
  <c r="R179" i="29"/>
  <c r="R178" i="29"/>
  <c r="R177" i="29"/>
  <c r="R176" i="29"/>
  <c r="R175" i="29"/>
  <c r="R174" i="29"/>
  <c r="R173" i="29"/>
  <c r="R172" i="29"/>
  <c r="R171" i="29"/>
  <c r="R170" i="29"/>
  <c r="R169" i="29"/>
  <c r="R168" i="29"/>
  <c r="R167" i="29"/>
  <c r="R166" i="29"/>
  <c r="R165" i="29"/>
  <c r="R164" i="29"/>
  <c r="R163" i="29"/>
  <c r="R162" i="29"/>
  <c r="R161" i="29"/>
  <c r="R160" i="29"/>
  <c r="R159" i="29"/>
  <c r="R158" i="29"/>
  <c r="R157" i="29"/>
  <c r="R156" i="29"/>
  <c r="R155" i="29"/>
  <c r="R154" i="29"/>
  <c r="R153" i="29"/>
  <c r="R152" i="29"/>
  <c r="R151" i="29"/>
  <c r="R150" i="29"/>
  <c r="R149" i="29"/>
  <c r="R148" i="29"/>
  <c r="R147" i="29"/>
  <c r="R146" i="29"/>
  <c r="R145" i="29"/>
  <c r="R144" i="29"/>
  <c r="R143" i="29"/>
  <c r="R142" i="29"/>
  <c r="R141" i="29"/>
  <c r="R140" i="29"/>
  <c r="R139" i="29"/>
  <c r="R138" i="29"/>
  <c r="R137" i="29"/>
  <c r="R136" i="29"/>
  <c r="R135" i="29"/>
  <c r="R134" i="29"/>
  <c r="R133" i="29"/>
  <c r="R132" i="29"/>
  <c r="R131" i="29"/>
  <c r="R130" i="29"/>
  <c r="R129" i="29"/>
  <c r="R128" i="29"/>
  <c r="R127" i="29"/>
  <c r="R126" i="29"/>
  <c r="R125" i="29"/>
  <c r="R124" i="29"/>
  <c r="R123" i="29"/>
  <c r="R122" i="29"/>
  <c r="R121" i="29"/>
  <c r="R120" i="29"/>
  <c r="R119" i="29"/>
  <c r="R118" i="29"/>
  <c r="R117" i="29"/>
  <c r="R116" i="29"/>
  <c r="R115" i="29"/>
  <c r="R114" i="29"/>
  <c r="R113" i="29"/>
  <c r="R112" i="29"/>
  <c r="R111" i="29"/>
  <c r="R110" i="29"/>
  <c r="R109" i="29"/>
  <c r="R108" i="29"/>
  <c r="R107" i="29"/>
  <c r="R106" i="29"/>
  <c r="R105" i="29"/>
  <c r="R104" i="29"/>
  <c r="R103" i="29"/>
  <c r="R102" i="29"/>
  <c r="R101" i="29"/>
  <c r="R100" i="29"/>
  <c r="R99" i="29"/>
  <c r="R98" i="29"/>
  <c r="R97" i="29"/>
  <c r="R96" i="29"/>
  <c r="R95" i="29"/>
  <c r="R94" i="29"/>
  <c r="R93" i="29"/>
  <c r="R92" i="29"/>
  <c r="R91" i="29"/>
  <c r="R90" i="29"/>
  <c r="R89" i="29"/>
  <c r="R88" i="29"/>
  <c r="R87" i="29"/>
  <c r="R86" i="29"/>
  <c r="R85" i="29"/>
  <c r="R84" i="29"/>
  <c r="R83" i="29"/>
  <c r="R82" i="29"/>
  <c r="R81" i="29"/>
  <c r="R80" i="29"/>
  <c r="R79" i="29"/>
  <c r="R78" i="29"/>
  <c r="R77" i="29"/>
  <c r="R76" i="29"/>
  <c r="R75" i="29"/>
  <c r="R74" i="29"/>
  <c r="R73" i="29"/>
  <c r="R72" i="29"/>
  <c r="R71" i="29"/>
  <c r="R70" i="29"/>
  <c r="R69" i="29"/>
  <c r="R68" i="29"/>
  <c r="R67" i="29"/>
  <c r="R66" i="29"/>
  <c r="R65" i="29"/>
  <c r="R64" i="29"/>
  <c r="R63" i="29"/>
  <c r="R62" i="29"/>
  <c r="R61" i="29"/>
  <c r="R60" i="29"/>
  <c r="R59" i="29"/>
  <c r="R58" i="29"/>
  <c r="R57" i="29"/>
  <c r="R56" i="29"/>
  <c r="R55" i="29"/>
  <c r="R54" i="29"/>
  <c r="R53" i="29"/>
  <c r="R52" i="29"/>
  <c r="R51" i="29"/>
  <c r="R50" i="29"/>
  <c r="R49" i="29"/>
  <c r="R48" i="29"/>
  <c r="R47" i="29"/>
  <c r="R46" i="29"/>
  <c r="R45" i="29"/>
  <c r="R44" i="29"/>
  <c r="R43" i="29"/>
  <c r="R42" i="29"/>
  <c r="R41" i="29"/>
  <c r="R40" i="29"/>
  <c r="R39" i="29"/>
  <c r="R38" i="29"/>
  <c r="R37" i="29"/>
  <c r="R36" i="29"/>
  <c r="R35" i="29"/>
  <c r="R34" i="29"/>
  <c r="R33" i="29"/>
  <c r="R32" i="29"/>
  <c r="R31" i="29"/>
  <c r="R30" i="29"/>
  <c r="R29" i="29"/>
  <c r="R28" i="29"/>
  <c r="R27" i="29"/>
  <c r="R26" i="29"/>
  <c r="R25" i="29"/>
  <c r="R24" i="29"/>
  <c r="R23" i="29"/>
  <c r="R22" i="29"/>
  <c r="R21" i="29"/>
  <c r="R20" i="29"/>
  <c r="R19" i="29"/>
  <c r="R18" i="29"/>
  <c r="R17" i="29"/>
  <c r="R16" i="29"/>
  <c r="R15" i="29"/>
  <c r="R14" i="29"/>
  <c r="R13" i="29"/>
  <c r="R12" i="29"/>
  <c r="R11" i="29"/>
  <c r="R10" i="29"/>
  <c r="R9" i="29"/>
  <c r="R8" i="29"/>
  <c r="R500" i="1"/>
  <c r="R499" i="1"/>
  <c r="R498" i="1"/>
  <c r="R497" i="1"/>
  <c r="R496" i="1"/>
  <c r="R495" i="1"/>
  <c r="R494" i="1"/>
  <c r="R493" i="1"/>
  <c r="R492" i="1"/>
  <c r="R491" i="1"/>
  <c r="R490" i="1"/>
  <c r="R489" i="1"/>
  <c r="R488" i="1"/>
  <c r="R487" i="1"/>
  <c r="R486" i="1"/>
  <c r="R485" i="1"/>
  <c r="R484" i="1"/>
  <c r="R483" i="1"/>
  <c r="R482" i="1"/>
  <c r="R481" i="1"/>
  <c r="R480" i="1"/>
  <c r="R479" i="1"/>
  <c r="R478" i="1"/>
  <c r="R477" i="1"/>
  <c r="R476" i="1"/>
  <c r="R475" i="1"/>
  <c r="R474" i="1"/>
  <c r="R473" i="1"/>
  <c r="R472" i="1"/>
  <c r="R471" i="1"/>
  <c r="R470" i="1"/>
  <c r="R469" i="1"/>
  <c r="R468" i="1"/>
  <c r="R467" i="1"/>
  <c r="R466" i="1"/>
  <c r="R465" i="1"/>
  <c r="R464" i="1"/>
  <c r="R463" i="1"/>
  <c r="R462" i="1"/>
  <c r="R461" i="1"/>
  <c r="R460" i="1"/>
  <c r="R459" i="1"/>
  <c r="R458" i="1"/>
  <c r="R457" i="1"/>
  <c r="R456" i="1"/>
  <c r="R455" i="1"/>
  <c r="R454" i="1"/>
  <c r="R453" i="1"/>
  <c r="R452" i="1"/>
  <c r="R451" i="1"/>
  <c r="R450" i="1"/>
  <c r="R449" i="1"/>
  <c r="R448" i="1"/>
  <c r="R447" i="1"/>
  <c r="R446" i="1"/>
  <c r="R445" i="1"/>
  <c r="R444" i="1"/>
  <c r="R443" i="1"/>
  <c r="R442" i="1"/>
  <c r="R441" i="1"/>
  <c r="R440" i="1"/>
  <c r="R439" i="1"/>
  <c r="R438" i="1"/>
  <c r="R437" i="1"/>
  <c r="R436" i="1"/>
  <c r="R435" i="1"/>
  <c r="R434" i="1"/>
  <c r="R433" i="1"/>
  <c r="R432" i="1"/>
  <c r="R431" i="1"/>
  <c r="R430" i="1"/>
  <c r="R429" i="1"/>
  <c r="R428" i="1"/>
  <c r="R427" i="1"/>
  <c r="R426" i="1"/>
  <c r="R425" i="1"/>
  <c r="R424" i="1"/>
  <c r="R423" i="1"/>
  <c r="R422" i="1"/>
  <c r="R421" i="1"/>
  <c r="R420" i="1"/>
  <c r="R419" i="1"/>
  <c r="R418" i="1"/>
  <c r="R417" i="1"/>
  <c r="R416" i="1"/>
  <c r="R415" i="1"/>
  <c r="R414" i="1"/>
  <c r="R413" i="1"/>
  <c r="R412" i="1"/>
  <c r="R411" i="1"/>
  <c r="R410" i="1"/>
  <c r="R409" i="1"/>
  <c r="R408" i="1"/>
  <c r="R407" i="1"/>
  <c r="R406" i="1"/>
  <c r="R405" i="1"/>
  <c r="R404" i="1"/>
  <c r="R403" i="1"/>
  <c r="R402" i="1"/>
  <c r="R401" i="1"/>
  <c r="R400" i="1"/>
  <c r="R399" i="1"/>
  <c r="R398" i="1"/>
  <c r="R397" i="1"/>
  <c r="R396" i="1"/>
  <c r="R395" i="1"/>
  <c r="R394" i="1"/>
  <c r="R393" i="1"/>
  <c r="R392" i="1"/>
  <c r="R391" i="1"/>
  <c r="R390" i="1"/>
  <c r="R389" i="1"/>
  <c r="R388" i="1"/>
  <c r="R387" i="1"/>
  <c r="R386" i="1"/>
  <c r="R385" i="1"/>
  <c r="R384" i="1"/>
  <c r="R383" i="1"/>
  <c r="R382" i="1"/>
  <c r="R381" i="1"/>
  <c r="R380" i="1"/>
  <c r="R379" i="1"/>
  <c r="R378" i="1"/>
  <c r="R377" i="1"/>
  <c r="R376" i="1"/>
  <c r="R375" i="1"/>
  <c r="R374" i="1"/>
  <c r="R373" i="1"/>
  <c r="R372" i="1"/>
  <c r="R371" i="1"/>
  <c r="R370" i="1"/>
  <c r="R369" i="1"/>
  <c r="R368" i="1"/>
  <c r="R367" i="1"/>
  <c r="R366" i="1"/>
  <c r="R365" i="1"/>
  <c r="R364" i="1"/>
  <c r="R363" i="1"/>
  <c r="R362" i="1"/>
  <c r="R361" i="1"/>
  <c r="R360" i="1"/>
  <c r="R359" i="1"/>
  <c r="R358" i="1"/>
  <c r="R357" i="1"/>
  <c r="R356" i="1"/>
  <c r="R355" i="1"/>
  <c r="R354" i="1"/>
  <c r="R353" i="1"/>
  <c r="R352" i="1"/>
  <c r="R351" i="1"/>
  <c r="R350" i="1"/>
  <c r="R349" i="1"/>
  <c r="R348" i="1"/>
  <c r="R347" i="1"/>
  <c r="R346" i="1"/>
  <c r="R345" i="1"/>
  <c r="R344" i="1"/>
  <c r="R343" i="1"/>
  <c r="R342" i="1"/>
  <c r="R341" i="1"/>
  <c r="R340" i="1"/>
  <c r="R339" i="1"/>
  <c r="R338" i="1"/>
  <c r="R337" i="1"/>
  <c r="R336" i="1"/>
  <c r="R335" i="1"/>
  <c r="R334" i="1"/>
  <c r="R333" i="1"/>
  <c r="R332" i="1"/>
  <c r="R331" i="1"/>
  <c r="R330" i="1"/>
  <c r="R329" i="1"/>
  <c r="R328" i="1"/>
  <c r="R327" i="1"/>
  <c r="R326" i="1"/>
  <c r="R325" i="1"/>
  <c r="R324" i="1"/>
  <c r="R323" i="1"/>
  <c r="R322" i="1"/>
  <c r="R321" i="1"/>
  <c r="R320" i="1"/>
  <c r="R319" i="1"/>
  <c r="R318" i="1"/>
  <c r="R317" i="1"/>
  <c r="R316" i="1"/>
  <c r="R315" i="1"/>
  <c r="R314" i="1"/>
  <c r="R313" i="1"/>
  <c r="R312" i="1"/>
  <c r="R311" i="1"/>
  <c r="R310" i="1"/>
  <c r="R309" i="1"/>
  <c r="R308" i="1"/>
  <c r="R307" i="1"/>
  <c r="R306" i="1"/>
  <c r="R305" i="1"/>
  <c r="R304" i="1"/>
  <c r="R303" i="1"/>
  <c r="R302" i="1"/>
  <c r="R301" i="1"/>
  <c r="R300" i="1"/>
  <c r="R299" i="1"/>
  <c r="R298" i="1"/>
  <c r="R297" i="1"/>
  <c r="R296" i="1"/>
  <c r="R295" i="1"/>
  <c r="R294" i="1"/>
  <c r="R293" i="1"/>
  <c r="R292" i="1"/>
  <c r="R291" i="1"/>
  <c r="R290" i="1"/>
  <c r="R289" i="1"/>
  <c r="R288" i="1"/>
  <c r="R287" i="1"/>
  <c r="R286" i="1"/>
  <c r="R285" i="1"/>
  <c r="R284" i="1"/>
  <c r="R283" i="1"/>
  <c r="R282" i="1"/>
  <c r="R281" i="1"/>
  <c r="R280" i="1"/>
  <c r="R279" i="1"/>
  <c r="R278" i="1"/>
  <c r="R277" i="1"/>
  <c r="R276" i="1"/>
  <c r="R275" i="1"/>
  <c r="R274" i="1"/>
  <c r="R273" i="1"/>
  <c r="R272" i="1"/>
  <c r="R271" i="1"/>
  <c r="R270" i="1"/>
  <c r="R269" i="1"/>
  <c r="R268" i="1"/>
  <c r="R267" i="1"/>
  <c r="R266" i="1"/>
  <c r="R265" i="1"/>
  <c r="R264" i="1"/>
  <c r="R263" i="1"/>
  <c r="R262" i="1"/>
  <c r="R261" i="1"/>
  <c r="R260" i="1"/>
  <c r="R259" i="1"/>
  <c r="R258" i="1"/>
  <c r="R257" i="1"/>
  <c r="R256" i="1"/>
  <c r="R255" i="1"/>
  <c r="R254" i="1"/>
  <c r="R253" i="1"/>
  <c r="R252" i="1"/>
  <c r="R251" i="1"/>
  <c r="R250" i="1"/>
  <c r="R249" i="1"/>
  <c r="R248" i="1"/>
  <c r="R247" i="1"/>
  <c r="R246" i="1"/>
  <c r="R245" i="1"/>
  <c r="R244" i="1"/>
  <c r="R243" i="1"/>
  <c r="R242" i="1"/>
  <c r="R241" i="1"/>
  <c r="R240" i="1"/>
  <c r="R239" i="1"/>
  <c r="R238" i="1"/>
  <c r="R237" i="1"/>
  <c r="R236" i="1"/>
  <c r="R235" i="1"/>
  <c r="R234" i="1"/>
  <c r="R233" i="1"/>
  <c r="R232" i="1"/>
  <c r="R231" i="1"/>
  <c r="R230" i="1"/>
  <c r="R229" i="1"/>
  <c r="R228" i="1"/>
  <c r="R227" i="1"/>
  <c r="R226" i="1"/>
  <c r="R225" i="1"/>
  <c r="R224" i="1"/>
  <c r="R223" i="1"/>
  <c r="R222" i="1"/>
  <c r="R221" i="1"/>
  <c r="R220" i="1"/>
  <c r="R219" i="1"/>
  <c r="R218" i="1"/>
  <c r="R217" i="1"/>
  <c r="R216" i="1"/>
  <c r="R215" i="1"/>
  <c r="R214" i="1"/>
  <c r="R213" i="1"/>
  <c r="R212" i="1"/>
  <c r="R211" i="1"/>
  <c r="R210" i="1"/>
  <c r="R209" i="1"/>
  <c r="R208" i="1"/>
  <c r="R207" i="1"/>
  <c r="R206" i="1"/>
  <c r="R205" i="1"/>
  <c r="R204" i="1"/>
  <c r="R203" i="1"/>
  <c r="R202" i="1"/>
  <c r="R201" i="1"/>
  <c r="R200" i="1"/>
  <c r="R199" i="1"/>
  <c r="R198" i="1"/>
  <c r="R197" i="1"/>
  <c r="R196" i="1"/>
  <c r="R195" i="1"/>
  <c r="R194" i="1"/>
  <c r="R193" i="1"/>
  <c r="R192" i="1"/>
  <c r="R191" i="1"/>
  <c r="R190" i="1"/>
  <c r="R189" i="1"/>
  <c r="R188" i="1"/>
  <c r="R187" i="1"/>
  <c r="R186" i="1"/>
  <c r="R185" i="1"/>
  <c r="R184" i="1"/>
  <c r="R183" i="1"/>
  <c r="R182" i="1"/>
  <c r="R181" i="1"/>
  <c r="R180" i="1"/>
  <c r="R179" i="1"/>
  <c r="R178" i="1"/>
  <c r="R177" i="1"/>
  <c r="R176" i="1"/>
  <c r="R175" i="1"/>
  <c r="R174" i="1"/>
  <c r="R173" i="1"/>
  <c r="R172" i="1"/>
  <c r="R171" i="1"/>
  <c r="R170" i="1"/>
  <c r="R169" i="1"/>
  <c r="R168" i="1"/>
  <c r="R167" i="1"/>
  <c r="R166" i="1"/>
  <c r="R165" i="1"/>
  <c r="R164" i="1"/>
  <c r="R163" i="1"/>
  <c r="R162" i="1"/>
  <c r="R161" i="1"/>
  <c r="R160" i="1"/>
  <c r="R159" i="1"/>
  <c r="R158" i="1"/>
  <c r="R157" i="1"/>
  <c r="R156" i="1"/>
  <c r="R155" i="1"/>
  <c r="R154" i="1"/>
  <c r="R153" i="1"/>
  <c r="R152" i="1"/>
  <c r="R151" i="1"/>
  <c r="R150" i="1"/>
  <c r="R149" i="1"/>
  <c r="R148" i="1"/>
  <c r="R147" i="1"/>
  <c r="R146" i="1"/>
  <c r="R145" i="1"/>
  <c r="R144" i="1"/>
  <c r="R143" i="1"/>
  <c r="R142" i="1"/>
  <c r="R141" i="1"/>
  <c r="R140" i="1"/>
  <c r="R139" i="1"/>
  <c r="R138" i="1"/>
  <c r="R137" i="1"/>
  <c r="R136" i="1"/>
  <c r="R135" i="1"/>
  <c r="R134" i="1"/>
  <c r="R133" i="1"/>
  <c r="R132" i="1"/>
  <c r="R131" i="1"/>
  <c r="R130" i="1"/>
  <c r="R129" i="1"/>
  <c r="R128" i="1"/>
  <c r="R127" i="1"/>
  <c r="R126" i="1"/>
  <c r="R125" i="1"/>
  <c r="R124" i="1"/>
  <c r="R123" i="1"/>
  <c r="R122" i="1"/>
  <c r="R121" i="1"/>
  <c r="R120" i="1"/>
  <c r="R119" i="1"/>
  <c r="R118" i="1"/>
  <c r="R117" i="1"/>
  <c r="R116" i="1"/>
  <c r="R115" i="1"/>
  <c r="R114" i="1"/>
  <c r="R113" i="1"/>
  <c r="R112" i="1"/>
  <c r="R111" i="1"/>
  <c r="R110" i="1"/>
  <c r="R109" i="1"/>
  <c r="R108" i="1"/>
  <c r="R107" i="1"/>
  <c r="R106" i="1"/>
  <c r="R105" i="1"/>
  <c r="R104" i="1"/>
  <c r="R103" i="1"/>
  <c r="R102" i="1"/>
  <c r="R101" i="1"/>
  <c r="R100" i="1"/>
  <c r="R99" i="1"/>
  <c r="R98" i="1"/>
  <c r="R97" i="1"/>
  <c r="R96" i="1"/>
  <c r="R95" i="1"/>
  <c r="R94" i="1"/>
  <c r="R93" i="1"/>
  <c r="R92" i="1"/>
  <c r="R91" i="1"/>
  <c r="R90" i="1"/>
  <c r="R89" i="1"/>
  <c r="R88" i="1"/>
  <c r="R87" i="1"/>
  <c r="R86" i="1"/>
  <c r="R85" i="1"/>
  <c r="R84" i="1"/>
  <c r="R83" i="1"/>
  <c r="R82" i="1"/>
  <c r="R81" i="1"/>
  <c r="R80" i="1"/>
  <c r="R79" i="1"/>
  <c r="R78" i="1"/>
  <c r="R77" i="1"/>
  <c r="R76" i="1"/>
  <c r="R75" i="1"/>
  <c r="R74" i="1"/>
  <c r="R73" i="1"/>
  <c r="R72" i="1"/>
  <c r="R71" i="1"/>
  <c r="R70" i="1"/>
  <c r="R69" i="1"/>
  <c r="R68" i="1"/>
  <c r="R67" i="1"/>
  <c r="R66" i="1"/>
  <c r="R65" i="1"/>
  <c r="R64" i="1"/>
  <c r="R63" i="1"/>
  <c r="R62" i="1"/>
  <c r="R61" i="1"/>
  <c r="R60" i="1"/>
  <c r="R59" i="1"/>
  <c r="R58" i="1"/>
  <c r="R57" i="1"/>
  <c r="R56" i="1"/>
  <c r="R55" i="1"/>
  <c r="R54" i="1"/>
  <c r="R53" i="1"/>
  <c r="R52" i="1"/>
  <c r="R51" i="1"/>
  <c r="R50" i="1"/>
  <c r="R49" i="1"/>
  <c r="R48" i="1"/>
  <c r="R47" i="1"/>
  <c r="R46" i="1"/>
  <c r="R45" i="1"/>
  <c r="R44" i="1"/>
  <c r="R43" i="1"/>
  <c r="R42" i="1"/>
  <c r="R41" i="1"/>
  <c r="R40" i="1"/>
  <c r="R39" i="1"/>
  <c r="R38" i="1"/>
  <c r="R37" i="1"/>
  <c r="R36" i="1"/>
  <c r="R35" i="1"/>
  <c r="R34" i="1"/>
  <c r="R33" i="1"/>
  <c r="R32" i="1"/>
  <c r="R31" i="1"/>
  <c r="R30" i="1"/>
  <c r="R29" i="1"/>
  <c r="R28" i="1"/>
  <c r="R27" i="1"/>
  <c r="R26" i="1"/>
  <c r="R25" i="1"/>
  <c r="R24" i="1"/>
  <c r="R23" i="1"/>
  <c r="R22" i="1"/>
  <c r="R21" i="1"/>
  <c r="R20" i="1"/>
  <c r="R19" i="1"/>
  <c r="R18" i="1"/>
  <c r="R17" i="1"/>
  <c r="R16" i="1"/>
  <c r="R15" i="1"/>
  <c r="R14" i="1"/>
  <c r="R13" i="1"/>
  <c r="R12" i="1"/>
  <c r="R11" i="1"/>
  <c r="R10" i="1"/>
  <c r="R9" i="1"/>
  <c r="R8" i="1"/>
  <c r="AS10" i="1"/>
  <c r="AQ7" i="38"/>
  <c r="AQ7" i="37"/>
  <c r="AQ7" i="36"/>
  <c r="AQ7" i="35"/>
  <c r="AQ7" i="34"/>
  <c r="AQ7" i="33"/>
  <c r="AQ7" i="32"/>
  <c r="AQ7" i="31"/>
  <c r="AQ7" i="30"/>
  <c r="AQ7" i="29"/>
  <c r="AQ7" i="1"/>
  <c r="AJ500" i="38"/>
  <c r="AI500" i="38"/>
  <c r="AF500" i="38"/>
  <c r="AE500" i="38"/>
  <c r="AB500" i="38"/>
  <c r="AA500" i="38"/>
  <c r="Z500" i="38"/>
  <c r="Y500" i="38"/>
  <c r="T500" i="38"/>
  <c r="P500" i="38"/>
  <c r="AJ499" i="38"/>
  <c r="AI499" i="38"/>
  <c r="AF499" i="38"/>
  <c r="AE499" i="38"/>
  <c r="AB499" i="38"/>
  <c r="AA499" i="38"/>
  <c r="Z499" i="38"/>
  <c r="Y499" i="38"/>
  <c r="T499" i="38"/>
  <c r="P499" i="38"/>
  <c r="AJ498" i="38"/>
  <c r="AI498" i="38"/>
  <c r="AF498" i="38"/>
  <c r="AE498" i="38"/>
  <c r="AB498" i="38"/>
  <c r="AA498" i="38"/>
  <c r="Z498" i="38"/>
  <c r="Y498" i="38"/>
  <c r="T498" i="38"/>
  <c r="P498" i="38"/>
  <c r="AI497" i="38"/>
  <c r="AF497" i="38"/>
  <c r="AE497" i="38"/>
  <c r="AJ497" i="38"/>
  <c r="AB497" i="38"/>
  <c r="AA497" i="38"/>
  <c r="Z497" i="38"/>
  <c r="Y497" i="38"/>
  <c r="T497" i="38"/>
  <c r="P497" i="38"/>
  <c r="AJ496" i="38"/>
  <c r="AI496" i="38"/>
  <c r="AF496" i="38"/>
  <c r="AE496" i="38"/>
  <c r="AB496" i="38"/>
  <c r="AA496" i="38"/>
  <c r="Z496" i="38"/>
  <c r="Y496" i="38"/>
  <c r="T496" i="38"/>
  <c r="P496" i="38"/>
  <c r="AI495" i="38"/>
  <c r="AF495" i="38"/>
  <c r="AE495" i="38"/>
  <c r="AJ495" i="38"/>
  <c r="AB495" i="38"/>
  <c r="AA495" i="38"/>
  <c r="Z495" i="38"/>
  <c r="Y495" i="38"/>
  <c r="T495" i="38"/>
  <c r="P495" i="38"/>
  <c r="AI494" i="38"/>
  <c r="AF494" i="38"/>
  <c r="AE494" i="38"/>
  <c r="AJ494" i="38"/>
  <c r="AB494" i="38"/>
  <c r="AA494" i="38"/>
  <c r="Z494" i="38"/>
  <c r="Y494" i="38"/>
  <c r="T494" i="38"/>
  <c r="P494" i="38"/>
  <c r="AI493" i="38"/>
  <c r="AF493" i="38"/>
  <c r="AE493" i="38"/>
  <c r="AJ493" i="38"/>
  <c r="AB493" i="38"/>
  <c r="AA493" i="38"/>
  <c r="Z493" i="38"/>
  <c r="Y493" i="38"/>
  <c r="T493" i="38"/>
  <c r="P493" i="38"/>
  <c r="AI492" i="38"/>
  <c r="AF492" i="38"/>
  <c r="AE492" i="38"/>
  <c r="AJ492" i="38"/>
  <c r="AB492" i="38"/>
  <c r="AA492" i="38"/>
  <c r="Z492" i="38"/>
  <c r="Y492" i="38"/>
  <c r="T492" i="38"/>
  <c r="P492" i="38"/>
  <c r="AJ491" i="38"/>
  <c r="AI491" i="38"/>
  <c r="AF491" i="38"/>
  <c r="AE491" i="38"/>
  <c r="AB491" i="38"/>
  <c r="AA491" i="38"/>
  <c r="Z491" i="38"/>
  <c r="Y491" i="38"/>
  <c r="T491" i="38"/>
  <c r="P491" i="38"/>
  <c r="AI490" i="38"/>
  <c r="AF490" i="38"/>
  <c r="AE490" i="38"/>
  <c r="AJ490" i="38"/>
  <c r="AB490" i="38"/>
  <c r="AA490" i="38"/>
  <c r="Z490" i="38"/>
  <c r="Y490" i="38"/>
  <c r="T490" i="38"/>
  <c r="P490" i="38"/>
  <c r="AJ489" i="38"/>
  <c r="AI489" i="38"/>
  <c r="AF489" i="38"/>
  <c r="AE489" i="38"/>
  <c r="AB489" i="38"/>
  <c r="AA489" i="38"/>
  <c r="Z489" i="38"/>
  <c r="Y489" i="38"/>
  <c r="T489" i="38"/>
  <c r="P489" i="38"/>
  <c r="AJ488" i="38"/>
  <c r="AI488" i="38"/>
  <c r="AF488" i="38"/>
  <c r="AE488" i="38"/>
  <c r="AB488" i="38"/>
  <c r="AA488" i="38"/>
  <c r="Z488" i="38"/>
  <c r="Y488" i="38"/>
  <c r="T488" i="38"/>
  <c r="P488" i="38"/>
  <c r="AJ487" i="38"/>
  <c r="AI487" i="38"/>
  <c r="AF487" i="38"/>
  <c r="AE487" i="38"/>
  <c r="AB487" i="38"/>
  <c r="AA487" i="38"/>
  <c r="Z487" i="38"/>
  <c r="Y487" i="38"/>
  <c r="T487" i="38"/>
  <c r="P487" i="38"/>
  <c r="AI486" i="38"/>
  <c r="AF486" i="38"/>
  <c r="AE486" i="38"/>
  <c r="AJ486" i="38"/>
  <c r="AB486" i="38"/>
  <c r="AA486" i="38"/>
  <c r="Z486" i="38"/>
  <c r="Y486" i="38"/>
  <c r="T486" i="38"/>
  <c r="P486" i="38"/>
  <c r="AI485" i="38"/>
  <c r="AF485" i="38"/>
  <c r="AE485" i="38"/>
  <c r="AJ485" i="38"/>
  <c r="AB485" i="38"/>
  <c r="AA485" i="38"/>
  <c r="Z485" i="38"/>
  <c r="Y485" i="38"/>
  <c r="T485" i="38"/>
  <c r="P485" i="38"/>
  <c r="AI484" i="38"/>
  <c r="AF484" i="38"/>
  <c r="AE484" i="38"/>
  <c r="AJ484" i="38"/>
  <c r="AB484" i="38"/>
  <c r="AA484" i="38"/>
  <c r="Z484" i="38"/>
  <c r="Y484" i="38"/>
  <c r="T484" i="38"/>
  <c r="P484" i="38"/>
  <c r="AJ483" i="38"/>
  <c r="AI483" i="38"/>
  <c r="AF483" i="38"/>
  <c r="AE483" i="38"/>
  <c r="AB483" i="38"/>
  <c r="AA483" i="38"/>
  <c r="Z483" i="38"/>
  <c r="Y483" i="38"/>
  <c r="T483" i="38"/>
  <c r="P483" i="38"/>
  <c r="AI482" i="38"/>
  <c r="AF482" i="38"/>
  <c r="AE482" i="38"/>
  <c r="AJ482" i="38"/>
  <c r="AB482" i="38"/>
  <c r="AA482" i="38"/>
  <c r="Z482" i="38"/>
  <c r="Y482" i="38"/>
  <c r="T482" i="38"/>
  <c r="P482" i="38"/>
  <c r="AJ481" i="38"/>
  <c r="AI481" i="38"/>
  <c r="AF481" i="38"/>
  <c r="AE481" i="38"/>
  <c r="AB481" i="38"/>
  <c r="AA481" i="38"/>
  <c r="Z481" i="38"/>
  <c r="Y481" i="38"/>
  <c r="T481" i="38"/>
  <c r="P481" i="38"/>
  <c r="AJ480" i="38"/>
  <c r="AI480" i="38"/>
  <c r="AF480" i="38"/>
  <c r="AE480" i="38"/>
  <c r="AB480" i="38"/>
  <c r="AA480" i="38"/>
  <c r="Z480" i="38"/>
  <c r="Y480" i="38"/>
  <c r="T480" i="38"/>
  <c r="P480" i="38"/>
  <c r="AJ479" i="38"/>
  <c r="AI479" i="38"/>
  <c r="AF479" i="38"/>
  <c r="AE479" i="38"/>
  <c r="AB479" i="38"/>
  <c r="AA479" i="38"/>
  <c r="Z479" i="38"/>
  <c r="Y479" i="38"/>
  <c r="T479" i="38"/>
  <c r="P479" i="38"/>
  <c r="AI478" i="38"/>
  <c r="AF478" i="38"/>
  <c r="AE478" i="38"/>
  <c r="AJ478" i="38"/>
  <c r="AB478" i="38"/>
  <c r="AA478" i="38"/>
  <c r="Z478" i="38"/>
  <c r="Y478" i="38"/>
  <c r="T478" i="38"/>
  <c r="P478" i="38"/>
  <c r="AI477" i="38"/>
  <c r="AF477" i="38"/>
  <c r="AE477" i="38"/>
  <c r="AJ477" i="38"/>
  <c r="AB477" i="38"/>
  <c r="AA477" i="38"/>
  <c r="Z477" i="38"/>
  <c r="Y477" i="38"/>
  <c r="T477" i="38"/>
  <c r="P477" i="38"/>
  <c r="AI476" i="38"/>
  <c r="AF476" i="38"/>
  <c r="AE476" i="38"/>
  <c r="AJ476" i="38"/>
  <c r="AB476" i="38"/>
  <c r="AA476" i="38"/>
  <c r="Z476" i="38"/>
  <c r="Y476" i="38"/>
  <c r="T476" i="38"/>
  <c r="P476" i="38"/>
  <c r="AJ475" i="38"/>
  <c r="AI475" i="38"/>
  <c r="AF475" i="38"/>
  <c r="AE475" i="38"/>
  <c r="AB475" i="38"/>
  <c r="AA475" i="38"/>
  <c r="Z475" i="38"/>
  <c r="Y475" i="38"/>
  <c r="T475" i="38"/>
  <c r="P475" i="38"/>
  <c r="AJ474" i="38"/>
  <c r="AI474" i="38"/>
  <c r="AF474" i="38"/>
  <c r="AE474" i="38"/>
  <c r="AB474" i="38"/>
  <c r="AA474" i="38"/>
  <c r="Z474" i="38"/>
  <c r="Y474" i="38"/>
  <c r="T474" i="38"/>
  <c r="P474" i="38"/>
  <c r="AJ473" i="38"/>
  <c r="AI473" i="38"/>
  <c r="AF473" i="38"/>
  <c r="AE473" i="38"/>
  <c r="AB473" i="38"/>
  <c r="AA473" i="38"/>
  <c r="Z473" i="38"/>
  <c r="Y473" i="38"/>
  <c r="T473" i="38"/>
  <c r="P473" i="38"/>
  <c r="AJ472" i="38"/>
  <c r="AI472" i="38"/>
  <c r="AF472" i="38"/>
  <c r="AE472" i="38"/>
  <c r="AB472" i="38"/>
  <c r="AA472" i="38"/>
  <c r="Z472" i="38"/>
  <c r="Y472" i="38"/>
  <c r="T472" i="38"/>
  <c r="P472" i="38"/>
  <c r="AJ471" i="38"/>
  <c r="AI471" i="38"/>
  <c r="AF471" i="38"/>
  <c r="AE471" i="38"/>
  <c r="AB471" i="38"/>
  <c r="AA471" i="38"/>
  <c r="Z471" i="38"/>
  <c r="Y471" i="38"/>
  <c r="T471" i="38"/>
  <c r="P471" i="38"/>
  <c r="AI470" i="38"/>
  <c r="AF470" i="38"/>
  <c r="AE470" i="38"/>
  <c r="AJ470" i="38"/>
  <c r="AB470" i="38"/>
  <c r="AA470" i="38"/>
  <c r="Z470" i="38"/>
  <c r="Y470" i="38"/>
  <c r="T470" i="38"/>
  <c r="P470" i="38"/>
  <c r="AI469" i="38"/>
  <c r="AF469" i="38"/>
  <c r="AE469" i="38"/>
  <c r="AJ469" i="38"/>
  <c r="AB469" i="38"/>
  <c r="AA469" i="38"/>
  <c r="Z469" i="38"/>
  <c r="Y469" i="38"/>
  <c r="T469" i="38"/>
  <c r="P469" i="38"/>
  <c r="AI468" i="38"/>
  <c r="AF468" i="38"/>
  <c r="AE468" i="38"/>
  <c r="AJ468" i="38"/>
  <c r="AB468" i="38"/>
  <c r="AA468" i="38"/>
  <c r="Z468" i="38"/>
  <c r="Y468" i="38"/>
  <c r="T468" i="38"/>
  <c r="P468" i="38"/>
  <c r="AJ467" i="38"/>
  <c r="AI467" i="38"/>
  <c r="AF467" i="38"/>
  <c r="AE467" i="38"/>
  <c r="AB467" i="38"/>
  <c r="AA467" i="38"/>
  <c r="Z467" i="38"/>
  <c r="Y467" i="38"/>
  <c r="T467" i="38"/>
  <c r="P467" i="38"/>
  <c r="AJ466" i="38"/>
  <c r="AI466" i="38"/>
  <c r="AF466" i="38"/>
  <c r="AE466" i="38"/>
  <c r="AB466" i="38"/>
  <c r="AA466" i="38"/>
  <c r="Z466" i="38"/>
  <c r="Y466" i="38"/>
  <c r="T466" i="38"/>
  <c r="P466" i="38"/>
  <c r="AJ465" i="38"/>
  <c r="AI465" i="38"/>
  <c r="AF465" i="38"/>
  <c r="AE465" i="38"/>
  <c r="AB465" i="38"/>
  <c r="AA465" i="38"/>
  <c r="Z465" i="38"/>
  <c r="Y465" i="38"/>
  <c r="T465" i="38"/>
  <c r="P465" i="38"/>
  <c r="AJ464" i="38"/>
  <c r="AI464" i="38"/>
  <c r="AF464" i="38"/>
  <c r="AE464" i="38"/>
  <c r="AB464" i="38"/>
  <c r="AA464" i="38"/>
  <c r="Z464" i="38"/>
  <c r="Y464" i="38"/>
  <c r="T464" i="38"/>
  <c r="P464" i="38"/>
  <c r="AJ463" i="38"/>
  <c r="AI463" i="38"/>
  <c r="AF463" i="38"/>
  <c r="AE463" i="38"/>
  <c r="AB463" i="38"/>
  <c r="AA463" i="38"/>
  <c r="Z463" i="38"/>
  <c r="Y463" i="38"/>
  <c r="T463" i="38"/>
  <c r="P463" i="38"/>
  <c r="AI462" i="38"/>
  <c r="AF462" i="38"/>
  <c r="AE462" i="38"/>
  <c r="AJ462" i="38"/>
  <c r="AB462" i="38"/>
  <c r="AA462" i="38"/>
  <c r="Z462" i="38"/>
  <c r="Y462" i="38"/>
  <c r="T462" i="38"/>
  <c r="P462" i="38"/>
  <c r="AI461" i="38"/>
  <c r="AF461" i="38"/>
  <c r="AE461" i="38"/>
  <c r="AJ461" i="38"/>
  <c r="AB461" i="38"/>
  <c r="AA461" i="38"/>
  <c r="Z461" i="38"/>
  <c r="Y461" i="38"/>
  <c r="T461" i="38"/>
  <c r="P461" i="38"/>
  <c r="AI460" i="38"/>
  <c r="AF460" i="38"/>
  <c r="AE460" i="38"/>
  <c r="AJ460" i="38"/>
  <c r="AB460" i="38"/>
  <c r="AA460" i="38"/>
  <c r="Z460" i="38"/>
  <c r="Y460" i="38"/>
  <c r="T460" i="38"/>
  <c r="P460" i="38"/>
  <c r="AJ459" i="38"/>
  <c r="AI459" i="38"/>
  <c r="AF459" i="38"/>
  <c r="AE459" i="38"/>
  <c r="AB459" i="38"/>
  <c r="AA459" i="38"/>
  <c r="Z459" i="38"/>
  <c r="Y459" i="38"/>
  <c r="T459" i="38"/>
  <c r="P459" i="38"/>
  <c r="AJ458" i="38"/>
  <c r="AI458" i="38"/>
  <c r="AF458" i="38"/>
  <c r="AE458" i="38"/>
  <c r="AB458" i="38"/>
  <c r="AA458" i="38"/>
  <c r="Z458" i="38"/>
  <c r="Y458" i="38"/>
  <c r="T458" i="38"/>
  <c r="P458" i="38"/>
  <c r="AJ457" i="38"/>
  <c r="AI457" i="38"/>
  <c r="AF457" i="38"/>
  <c r="AE457" i="38"/>
  <c r="AB457" i="38"/>
  <c r="AA457" i="38"/>
  <c r="Z457" i="38"/>
  <c r="Y457" i="38"/>
  <c r="T457" i="38"/>
  <c r="P457" i="38"/>
  <c r="AJ456" i="38"/>
  <c r="AI456" i="38"/>
  <c r="AF456" i="38"/>
  <c r="AE456" i="38"/>
  <c r="AB456" i="38"/>
  <c r="AA456" i="38"/>
  <c r="Z456" i="38"/>
  <c r="Y456" i="38"/>
  <c r="T456" i="38"/>
  <c r="P456" i="38"/>
  <c r="AJ455" i="38"/>
  <c r="AI455" i="38"/>
  <c r="AF455" i="38"/>
  <c r="AE455" i="38"/>
  <c r="AB455" i="38"/>
  <c r="AA455" i="38"/>
  <c r="Z455" i="38"/>
  <c r="Y455" i="38"/>
  <c r="T455" i="38"/>
  <c r="P455" i="38"/>
  <c r="AI454" i="38"/>
  <c r="AF454" i="38"/>
  <c r="AE454" i="38"/>
  <c r="AJ454" i="38"/>
  <c r="AB454" i="38"/>
  <c r="AA454" i="38"/>
  <c r="Z454" i="38"/>
  <c r="Y454" i="38"/>
  <c r="T454" i="38"/>
  <c r="P454" i="38"/>
  <c r="AI453" i="38"/>
  <c r="AF453" i="38"/>
  <c r="AE453" i="38"/>
  <c r="AJ453" i="38"/>
  <c r="AB453" i="38"/>
  <c r="AA453" i="38"/>
  <c r="Z453" i="38"/>
  <c r="Y453" i="38"/>
  <c r="T453" i="38"/>
  <c r="P453" i="38"/>
  <c r="AI452" i="38"/>
  <c r="AF452" i="38"/>
  <c r="AE452" i="38"/>
  <c r="AJ452" i="38"/>
  <c r="AB452" i="38"/>
  <c r="AA452" i="38"/>
  <c r="Z452" i="38"/>
  <c r="Y452" i="38"/>
  <c r="T452" i="38"/>
  <c r="P452" i="38"/>
  <c r="AJ451" i="38"/>
  <c r="AI451" i="38"/>
  <c r="AF451" i="38"/>
  <c r="AE451" i="38"/>
  <c r="AB451" i="38"/>
  <c r="AA451" i="38"/>
  <c r="Z451" i="38"/>
  <c r="Y451" i="38"/>
  <c r="T451" i="38"/>
  <c r="P451" i="38"/>
  <c r="AJ450" i="38"/>
  <c r="AI450" i="38"/>
  <c r="AF450" i="38"/>
  <c r="AE450" i="38"/>
  <c r="AB450" i="38"/>
  <c r="AA450" i="38"/>
  <c r="Z450" i="38"/>
  <c r="Y450" i="38"/>
  <c r="T450" i="38"/>
  <c r="P450" i="38"/>
  <c r="AJ449" i="38"/>
  <c r="AI449" i="38"/>
  <c r="AF449" i="38"/>
  <c r="AE449" i="38"/>
  <c r="AB449" i="38"/>
  <c r="AA449" i="38"/>
  <c r="Z449" i="38"/>
  <c r="Y449" i="38"/>
  <c r="T449" i="38"/>
  <c r="P449" i="38"/>
  <c r="AJ448" i="38"/>
  <c r="AI448" i="38"/>
  <c r="AF448" i="38"/>
  <c r="AE448" i="38"/>
  <c r="AB448" i="38"/>
  <c r="AA448" i="38"/>
  <c r="Z448" i="38"/>
  <c r="Y448" i="38"/>
  <c r="T448" i="38"/>
  <c r="P448" i="38"/>
  <c r="AJ447" i="38"/>
  <c r="AI447" i="38"/>
  <c r="AF447" i="38"/>
  <c r="AE447" i="38"/>
  <c r="AB447" i="38"/>
  <c r="AA447" i="38"/>
  <c r="Z447" i="38"/>
  <c r="Y447" i="38"/>
  <c r="T447" i="38"/>
  <c r="P447" i="38"/>
  <c r="AI446" i="38"/>
  <c r="AF446" i="38"/>
  <c r="AE446" i="38"/>
  <c r="AJ446" i="38"/>
  <c r="AB446" i="38"/>
  <c r="AA446" i="38"/>
  <c r="Z446" i="38"/>
  <c r="Y446" i="38"/>
  <c r="T446" i="38"/>
  <c r="P446" i="38"/>
  <c r="AI445" i="38"/>
  <c r="AF445" i="38"/>
  <c r="AE445" i="38"/>
  <c r="AJ445" i="38"/>
  <c r="AB445" i="38"/>
  <c r="AA445" i="38"/>
  <c r="Z445" i="38"/>
  <c r="Y445" i="38"/>
  <c r="T445" i="38"/>
  <c r="P445" i="38"/>
  <c r="AI444" i="38"/>
  <c r="AF444" i="38"/>
  <c r="AE444" i="38"/>
  <c r="AJ444" i="38"/>
  <c r="AB444" i="38"/>
  <c r="AA444" i="38"/>
  <c r="Z444" i="38"/>
  <c r="Y444" i="38"/>
  <c r="T444" i="38"/>
  <c r="P444" i="38"/>
  <c r="AJ443" i="38"/>
  <c r="AI443" i="38"/>
  <c r="AF443" i="38"/>
  <c r="AE443" i="38"/>
  <c r="AB443" i="38"/>
  <c r="AA443" i="38"/>
  <c r="Z443" i="38"/>
  <c r="Y443" i="38"/>
  <c r="T443" i="38"/>
  <c r="P443" i="38"/>
  <c r="AJ442" i="38"/>
  <c r="AI442" i="38"/>
  <c r="AF442" i="38"/>
  <c r="AE442" i="38"/>
  <c r="AB442" i="38"/>
  <c r="AA442" i="38"/>
  <c r="Z442" i="38"/>
  <c r="Y442" i="38"/>
  <c r="T442" i="38"/>
  <c r="P442" i="38"/>
  <c r="AI441" i="38"/>
  <c r="AF441" i="38"/>
  <c r="AE441" i="38"/>
  <c r="AJ441" i="38"/>
  <c r="AB441" i="38"/>
  <c r="AA441" i="38"/>
  <c r="Z441" i="38"/>
  <c r="Y441" i="38"/>
  <c r="T441" i="38"/>
  <c r="P441" i="38"/>
  <c r="AJ440" i="38"/>
  <c r="AI440" i="38"/>
  <c r="AF440" i="38"/>
  <c r="AE440" i="38"/>
  <c r="AB440" i="38"/>
  <c r="AA440" i="38"/>
  <c r="Z440" i="38"/>
  <c r="Y440" i="38"/>
  <c r="T440" i="38"/>
  <c r="P440" i="38"/>
  <c r="AJ439" i="38"/>
  <c r="AI439" i="38"/>
  <c r="AF439" i="38"/>
  <c r="AE439" i="38"/>
  <c r="AB439" i="38"/>
  <c r="AA439" i="38"/>
  <c r="Z439" i="38"/>
  <c r="Y439" i="38"/>
  <c r="T439" i="38"/>
  <c r="P439" i="38"/>
  <c r="AI438" i="38"/>
  <c r="AF438" i="38"/>
  <c r="AE438" i="38"/>
  <c r="AJ438" i="38"/>
  <c r="AB438" i="38"/>
  <c r="AA438" i="38"/>
  <c r="Z438" i="38"/>
  <c r="Y438" i="38"/>
  <c r="T438" i="38"/>
  <c r="P438" i="38"/>
  <c r="AJ437" i="38"/>
  <c r="AI437" i="38"/>
  <c r="AF437" i="38"/>
  <c r="AE437" i="38"/>
  <c r="AB437" i="38"/>
  <c r="AA437" i="38"/>
  <c r="Z437" i="38"/>
  <c r="Y437" i="38"/>
  <c r="T437" i="38"/>
  <c r="P437" i="38"/>
  <c r="AI436" i="38"/>
  <c r="AF436" i="38"/>
  <c r="AE436" i="38"/>
  <c r="AJ436" i="38"/>
  <c r="AB436" i="38"/>
  <c r="AA436" i="38"/>
  <c r="Z436" i="38"/>
  <c r="Y436" i="38"/>
  <c r="T436" i="38"/>
  <c r="P436" i="38"/>
  <c r="AJ435" i="38"/>
  <c r="AI435" i="38"/>
  <c r="AF435" i="38"/>
  <c r="AE435" i="38"/>
  <c r="AB435" i="38"/>
  <c r="AA435" i="38"/>
  <c r="Z435" i="38"/>
  <c r="Y435" i="38"/>
  <c r="T435" i="38"/>
  <c r="P435" i="38"/>
  <c r="AJ434" i="38"/>
  <c r="AI434" i="38"/>
  <c r="AF434" i="38"/>
  <c r="AE434" i="38"/>
  <c r="AB434" i="38"/>
  <c r="AA434" i="38"/>
  <c r="Z434" i="38"/>
  <c r="Y434" i="38"/>
  <c r="T434" i="38"/>
  <c r="P434" i="38"/>
  <c r="AI433" i="38"/>
  <c r="AF433" i="38"/>
  <c r="AE433" i="38"/>
  <c r="AJ433" i="38"/>
  <c r="AB433" i="38"/>
  <c r="AA433" i="38"/>
  <c r="Z433" i="38"/>
  <c r="Y433" i="38"/>
  <c r="T433" i="38"/>
  <c r="P433" i="38"/>
  <c r="AJ432" i="38"/>
  <c r="AI432" i="38"/>
  <c r="AF432" i="38"/>
  <c r="AE432" i="38"/>
  <c r="AB432" i="38"/>
  <c r="AA432" i="38"/>
  <c r="Z432" i="38"/>
  <c r="Y432" i="38"/>
  <c r="T432" i="38"/>
  <c r="P432" i="38"/>
  <c r="AJ431" i="38"/>
  <c r="AI431" i="38"/>
  <c r="AF431" i="38"/>
  <c r="AE431" i="38"/>
  <c r="AB431" i="38"/>
  <c r="AA431" i="38"/>
  <c r="Z431" i="38"/>
  <c r="Y431" i="38"/>
  <c r="T431" i="38"/>
  <c r="P431" i="38"/>
  <c r="AI430" i="38"/>
  <c r="AF430" i="38"/>
  <c r="AE430" i="38"/>
  <c r="AJ430" i="38"/>
  <c r="AB430" i="38"/>
  <c r="AA430" i="38"/>
  <c r="Z430" i="38"/>
  <c r="Y430" i="38"/>
  <c r="T430" i="38"/>
  <c r="P430" i="38"/>
  <c r="AJ429" i="38"/>
  <c r="AI429" i="38"/>
  <c r="AF429" i="38"/>
  <c r="AE429" i="38"/>
  <c r="AB429" i="38"/>
  <c r="AA429" i="38"/>
  <c r="Z429" i="38"/>
  <c r="Y429" i="38"/>
  <c r="T429" i="38"/>
  <c r="P429" i="38"/>
  <c r="AI428" i="38"/>
  <c r="AF428" i="38"/>
  <c r="AE428" i="38"/>
  <c r="AJ428" i="38"/>
  <c r="AB428" i="38"/>
  <c r="AA428" i="38"/>
  <c r="Z428" i="38"/>
  <c r="Y428" i="38"/>
  <c r="T428" i="38"/>
  <c r="P428" i="38"/>
  <c r="AJ427" i="38"/>
  <c r="AI427" i="38"/>
  <c r="AF427" i="38"/>
  <c r="AE427" i="38"/>
  <c r="AB427" i="38"/>
  <c r="AA427" i="38"/>
  <c r="Z427" i="38"/>
  <c r="Y427" i="38"/>
  <c r="T427" i="38"/>
  <c r="P427" i="38"/>
  <c r="AI426" i="38"/>
  <c r="AF426" i="38"/>
  <c r="AE426" i="38"/>
  <c r="AJ426" i="38"/>
  <c r="AB426" i="38"/>
  <c r="AA426" i="38"/>
  <c r="Z426" i="38"/>
  <c r="Y426" i="38"/>
  <c r="T426" i="38"/>
  <c r="P426" i="38"/>
  <c r="AI425" i="38"/>
  <c r="AF425" i="38"/>
  <c r="AE425" i="38"/>
  <c r="AJ425" i="38"/>
  <c r="AB425" i="38"/>
  <c r="AA425" i="38"/>
  <c r="Z425" i="38"/>
  <c r="Y425" i="38"/>
  <c r="T425" i="38"/>
  <c r="P425" i="38"/>
  <c r="AJ424" i="38"/>
  <c r="AI424" i="38"/>
  <c r="AF424" i="38"/>
  <c r="AE424" i="38"/>
  <c r="AB424" i="38"/>
  <c r="AA424" i="38"/>
  <c r="Z424" i="38"/>
  <c r="Y424" i="38"/>
  <c r="T424" i="38"/>
  <c r="P424" i="38"/>
  <c r="AJ423" i="38"/>
  <c r="AI423" i="38"/>
  <c r="AF423" i="38"/>
  <c r="AE423" i="38"/>
  <c r="AB423" i="38"/>
  <c r="AA423" i="38"/>
  <c r="Z423" i="38"/>
  <c r="Y423" i="38"/>
  <c r="T423" i="38"/>
  <c r="P423" i="38"/>
  <c r="AI422" i="38"/>
  <c r="AF422" i="38"/>
  <c r="AE422" i="38"/>
  <c r="AJ422" i="38"/>
  <c r="AB422" i="38"/>
  <c r="AA422" i="38"/>
  <c r="Z422" i="38"/>
  <c r="Y422" i="38"/>
  <c r="T422" i="38"/>
  <c r="P422" i="38"/>
  <c r="AJ421" i="38"/>
  <c r="AI421" i="38"/>
  <c r="AF421" i="38"/>
  <c r="AE421" i="38"/>
  <c r="AB421" i="38"/>
  <c r="AA421" i="38"/>
  <c r="Z421" i="38"/>
  <c r="Y421" i="38"/>
  <c r="T421" i="38"/>
  <c r="P421" i="38"/>
  <c r="AI420" i="38"/>
  <c r="AF420" i="38"/>
  <c r="AE420" i="38"/>
  <c r="AJ420" i="38"/>
  <c r="AB420" i="38"/>
  <c r="AA420" i="38"/>
  <c r="Z420" i="38"/>
  <c r="Y420" i="38"/>
  <c r="T420" i="38"/>
  <c r="P420" i="38"/>
  <c r="AI419" i="38"/>
  <c r="AF419" i="38"/>
  <c r="AE419" i="38"/>
  <c r="AJ419" i="38"/>
  <c r="AB419" i="38"/>
  <c r="AA419" i="38"/>
  <c r="Z419" i="38"/>
  <c r="Y419" i="38"/>
  <c r="T419" i="38"/>
  <c r="P419" i="38"/>
  <c r="AJ418" i="38"/>
  <c r="AI418" i="38"/>
  <c r="AF418" i="38"/>
  <c r="AE418" i="38"/>
  <c r="AB418" i="38"/>
  <c r="AA418" i="38"/>
  <c r="Z418" i="38"/>
  <c r="Y418" i="38"/>
  <c r="T418" i="38"/>
  <c r="P418" i="38"/>
  <c r="AI417" i="38"/>
  <c r="AF417" i="38"/>
  <c r="AE417" i="38"/>
  <c r="AJ417" i="38"/>
  <c r="AB417" i="38"/>
  <c r="AA417" i="38"/>
  <c r="Z417" i="38"/>
  <c r="Y417" i="38"/>
  <c r="T417" i="38"/>
  <c r="P417" i="38"/>
  <c r="AJ416" i="38"/>
  <c r="AI416" i="38"/>
  <c r="AF416" i="38"/>
  <c r="AE416" i="38"/>
  <c r="AB416" i="38"/>
  <c r="AA416" i="38"/>
  <c r="Z416" i="38"/>
  <c r="Y416" i="38"/>
  <c r="T416" i="38"/>
  <c r="P416" i="38"/>
  <c r="AJ415" i="38"/>
  <c r="AI415" i="38"/>
  <c r="AF415" i="38"/>
  <c r="AE415" i="38"/>
  <c r="AB415" i="38"/>
  <c r="AA415" i="38"/>
  <c r="Z415" i="38"/>
  <c r="Y415" i="38"/>
  <c r="T415" i="38"/>
  <c r="P415" i="38"/>
  <c r="AI414" i="38"/>
  <c r="AF414" i="38"/>
  <c r="AE414" i="38"/>
  <c r="AJ414" i="38"/>
  <c r="AB414" i="38"/>
  <c r="AA414" i="38"/>
  <c r="Z414" i="38"/>
  <c r="Y414" i="38"/>
  <c r="T414" i="38"/>
  <c r="P414" i="38"/>
  <c r="AJ413" i="38"/>
  <c r="AI413" i="38"/>
  <c r="AF413" i="38"/>
  <c r="AE413" i="38"/>
  <c r="AB413" i="38"/>
  <c r="AA413" i="38"/>
  <c r="Z413" i="38"/>
  <c r="Y413" i="38"/>
  <c r="T413" i="38"/>
  <c r="P413" i="38"/>
  <c r="AI412" i="38"/>
  <c r="AF412" i="38"/>
  <c r="AE412" i="38"/>
  <c r="AJ412" i="38"/>
  <c r="AB412" i="38"/>
  <c r="AA412" i="38"/>
  <c r="Z412" i="38"/>
  <c r="Y412" i="38"/>
  <c r="T412" i="38"/>
  <c r="P412" i="38"/>
  <c r="AJ411" i="38"/>
  <c r="AI411" i="38"/>
  <c r="AF411" i="38"/>
  <c r="AE411" i="38"/>
  <c r="AB411" i="38"/>
  <c r="AA411" i="38"/>
  <c r="Z411" i="38"/>
  <c r="Y411" i="38"/>
  <c r="T411" i="38"/>
  <c r="P411" i="38"/>
  <c r="AI410" i="38"/>
  <c r="AF410" i="38"/>
  <c r="AE410" i="38"/>
  <c r="AJ410" i="38"/>
  <c r="AB410" i="38"/>
  <c r="AA410" i="38"/>
  <c r="Z410" i="38"/>
  <c r="Y410" i="38"/>
  <c r="T410" i="38"/>
  <c r="P410" i="38"/>
  <c r="AI409" i="38"/>
  <c r="AF409" i="38"/>
  <c r="AE409" i="38"/>
  <c r="AJ409" i="38"/>
  <c r="AB409" i="38"/>
  <c r="AA409" i="38"/>
  <c r="Z409" i="38"/>
  <c r="Y409" i="38"/>
  <c r="T409" i="38"/>
  <c r="P409" i="38"/>
  <c r="AJ408" i="38"/>
  <c r="AI408" i="38"/>
  <c r="AF408" i="38"/>
  <c r="AE408" i="38"/>
  <c r="AB408" i="38"/>
  <c r="AA408" i="38"/>
  <c r="Z408" i="38"/>
  <c r="Y408" i="38"/>
  <c r="T408" i="38"/>
  <c r="P408" i="38"/>
  <c r="AJ407" i="38"/>
  <c r="AI407" i="38"/>
  <c r="AF407" i="38"/>
  <c r="AE407" i="38"/>
  <c r="AB407" i="38"/>
  <c r="AA407" i="38"/>
  <c r="Z407" i="38"/>
  <c r="Y407" i="38"/>
  <c r="T407" i="38"/>
  <c r="P407" i="38"/>
  <c r="AI406" i="38"/>
  <c r="AF406" i="38"/>
  <c r="AE406" i="38"/>
  <c r="AJ406" i="38"/>
  <c r="AB406" i="38"/>
  <c r="AA406" i="38"/>
  <c r="Z406" i="38"/>
  <c r="Y406" i="38"/>
  <c r="T406" i="38"/>
  <c r="P406" i="38"/>
  <c r="AJ405" i="38"/>
  <c r="AI405" i="38"/>
  <c r="AF405" i="38"/>
  <c r="AE405" i="38"/>
  <c r="AB405" i="38"/>
  <c r="AA405" i="38"/>
  <c r="Z405" i="38"/>
  <c r="Y405" i="38"/>
  <c r="T405" i="38"/>
  <c r="P405" i="38"/>
  <c r="AI404" i="38"/>
  <c r="AF404" i="38"/>
  <c r="AE404" i="38"/>
  <c r="AJ404" i="38"/>
  <c r="AB404" i="38"/>
  <c r="AA404" i="38"/>
  <c r="Z404" i="38"/>
  <c r="Y404" i="38"/>
  <c r="T404" i="38"/>
  <c r="P404" i="38"/>
  <c r="AI403" i="38"/>
  <c r="AF403" i="38"/>
  <c r="AE403" i="38"/>
  <c r="AJ403" i="38"/>
  <c r="AB403" i="38"/>
  <c r="AA403" i="38"/>
  <c r="Z403" i="38"/>
  <c r="Y403" i="38"/>
  <c r="T403" i="38"/>
  <c r="P403" i="38"/>
  <c r="AJ402" i="38"/>
  <c r="AI402" i="38"/>
  <c r="AF402" i="38"/>
  <c r="AE402" i="38"/>
  <c r="AB402" i="38"/>
  <c r="AA402" i="38"/>
  <c r="Z402" i="38"/>
  <c r="Y402" i="38"/>
  <c r="T402" i="38"/>
  <c r="P402" i="38"/>
  <c r="AJ401" i="38"/>
  <c r="AI401" i="38"/>
  <c r="AF401" i="38"/>
  <c r="AE401" i="38"/>
  <c r="AB401" i="38"/>
  <c r="AA401" i="38"/>
  <c r="Z401" i="38"/>
  <c r="Y401" i="38"/>
  <c r="T401" i="38"/>
  <c r="P401" i="38"/>
  <c r="AJ400" i="38"/>
  <c r="AI400" i="38"/>
  <c r="AF400" i="38"/>
  <c r="AE400" i="38"/>
  <c r="AB400" i="38"/>
  <c r="AA400" i="38"/>
  <c r="Z400" i="38"/>
  <c r="Y400" i="38"/>
  <c r="T400" i="38"/>
  <c r="P400" i="38"/>
  <c r="AJ399" i="38"/>
  <c r="AI399" i="38"/>
  <c r="AF399" i="38"/>
  <c r="AE399" i="38"/>
  <c r="AB399" i="38"/>
  <c r="AA399" i="38"/>
  <c r="Z399" i="38"/>
  <c r="Y399" i="38"/>
  <c r="T399" i="38"/>
  <c r="P399" i="38"/>
  <c r="AI398" i="38"/>
  <c r="AF398" i="38"/>
  <c r="AE398" i="38"/>
  <c r="AJ398" i="38"/>
  <c r="AB398" i="38"/>
  <c r="AA398" i="38"/>
  <c r="Z398" i="38"/>
  <c r="Y398" i="38"/>
  <c r="T398" i="38"/>
  <c r="P398" i="38"/>
  <c r="AJ397" i="38"/>
  <c r="AI397" i="38"/>
  <c r="AF397" i="38"/>
  <c r="AE397" i="38"/>
  <c r="AB397" i="38"/>
  <c r="AA397" i="38"/>
  <c r="Z397" i="38"/>
  <c r="Y397" i="38"/>
  <c r="T397" i="38"/>
  <c r="P397" i="38"/>
  <c r="AI396" i="38"/>
  <c r="AF396" i="38"/>
  <c r="AE396" i="38"/>
  <c r="AJ396" i="38"/>
  <c r="AB396" i="38"/>
  <c r="AA396" i="38"/>
  <c r="Z396" i="38"/>
  <c r="Y396" i="38"/>
  <c r="T396" i="38"/>
  <c r="P396" i="38"/>
  <c r="AI395" i="38"/>
  <c r="AF395" i="38"/>
  <c r="AE395" i="38"/>
  <c r="AJ395" i="38"/>
  <c r="AB395" i="38"/>
  <c r="AA395" i="38"/>
  <c r="Z395" i="38"/>
  <c r="Y395" i="38"/>
  <c r="T395" i="38"/>
  <c r="P395" i="38"/>
  <c r="AI394" i="38"/>
  <c r="AF394" i="38"/>
  <c r="AE394" i="38"/>
  <c r="AJ394" i="38"/>
  <c r="AB394" i="38"/>
  <c r="AA394" i="38"/>
  <c r="Z394" i="38"/>
  <c r="Y394" i="38"/>
  <c r="T394" i="38"/>
  <c r="P394" i="38"/>
  <c r="AI393" i="38"/>
  <c r="AF393" i="38"/>
  <c r="AE393" i="38"/>
  <c r="AJ393" i="38"/>
  <c r="AB393" i="38"/>
  <c r="AA393" i="38"/>
  <c r="Z393" i="38"/>
  <c r="Y393" i="38"/>
  <c r="T393" i="38"/>
  <c r="P393" i="38"/>
  <c r="AJ392" i="38"/>
  <c r="AI392" i="38"/>
  <c r="AF392" i="38"/>
  <c r="AE392" i="38"/>
  <c r="AB392" i="38"/>
  <c r="AA392" i="38"/>
  <c r="Z392" i="38"/>
  <c r="Y392" i="38"/>
  <c r="T392" i="38"/>
  <c r="P392" i="38"/>
  <c r="AJ391" i="38"/>
  <c r="AI391" i="38"/>
  <c r="AF391" i="38"/>
  <c r="AE391" i="38"/>
  <c r="AB391" i="38"/>
  <c r="AA391" i="38"/>
  <c r="Z391" i="38"/>
  <c r="Y391" i="38"/>
  <c r="T391" i="38"/>
  <c r="P391" i="38"/>
  <c r="AI390" i="38"/>
  <c r="AF390" i="38"/>
  <c r="AE390" i="38"/>
  <c r="AJ390" i="38"/>
  <c r="AB390" i="38"/>
  <c r="AA390" i="38"/>
  <c r="Z390" i="38"/>
  <c r="Y390" i="38"/>
  <c r="T390" i="38"/>
  <c r="P390" i="38"/>
  <c r="AJ389" i="38"/>
  <c r="AI389" i="38"/>
  <c r="AF389" i="38"/>
  <c r="AE389" i="38"/>
  <c r="AB389" i="38"/>
  <c r="AA389" i="38"/>
  <c r="Z389" i="38"/>
  <c r="Y389" i="38"/>
  <c r="T389" i="38"/>
  <c r="P389" i="38"/>
  <c r="AI388" i="38"/>
  <c r="AF388" i="38"/>
  <c r="AE388" i="38"/>
  <c r="AJ388" i="38"/>
  <c r="AB388" i="38"/>
  <c r="AA388" i="38"/>
  <c r="Z388" i="38"/>
  <c r="Y388" i="38"/>
  <c r="T388" i="38"/>
  <c r="P388" i="38"/>
  <c r="AI387" i="38"/>
  <c r="AF387" i="38"/>
  <c r="AE387" i="38"/>
  <c r="AJ387" i="38"/>
  <c r="AB387" i="38"/>
  <c r="AA387" i="38"/>
  <c r="Z387" i="38"/>
  <c r="Y387" i="38"/>
  <c r="T387" i="38"/>
  <c r="P387" i="38"/>
  <c r="AJ386" i="38"/>
  <c r="AI386" i="38"/>
  <c r="AF386" i="38"/>
  <c r="AE386" i="38"/>
  <c r="AB386" i="38"/>
  <c r="AA386" i="38"/>
  <c r="Z386" i="38"/>
  <c r="Y386" i="38"/>
  <c r="T386" i="38"/>
  <c r="P386" i="38"/>
  <c r="AJ385" i="38"/>
  <c r="AI385" i="38"/>
  <c r="AF385" i="38"/>
  <c r="AE385" i="38"/>
  <c r="AB385" i="38"/>
  <c r="AA385" i="38"/>
  <c r="Z385" i="38"/>
  <c r="Y385" i="38"/>
  <c r="T385" i="38"/>
  <c r="P385" i="38"/>
  <c r="AJ384" i="38"/>
  <c r="AI384" i="38"/>
  <c r="AF384" i="38"/>
  <c r="AE384" i="38"/>
  <c r="AB384" i="38"/>
  <c r="AA384" i="38"/>
  <c r="Z384" i="38"/>
  <c r="Y384" i="38"/>
  <c r="T384" i="38"/>
  <c r="P384" i="38"/>
  <c r="AJ383" i="38"/>
  <c r="AI383" i="38"/>
  <c r="AF383" i="38"/>
  <c r="AE383" i="38"/>
  <c r="AB383" i="38"/>
  <c r="AA383" i="38"/>
  <c r="Z383" i="38"/>
  <c r="Y383" i="38"/>
  <c r="T383" i="38"/>
  <c r="P383" i="38"/>
  <c r="AJ382" i="38"/>
  <c r="AI382" i="38"/>
  <c r="AF382" i="38"/>
  <c r="AE382" i="38"/>
  <c r="AB382" i="38"/>
  <c r="AA382" i="38"/>
  <c r="Z382" i="38"/>
  <c r="Y382" i="38"/>
  <c r="T382" i="38"/>
  <c r="P382" i="38"/>
  <c r="AJ381" i="38"/>
  <c r="AI381" i="38"/>
  <c r="AF381" i="38"/>
  <c r="AE381" i="38"/>
  <c r="AB381" i="38"/>
  <c r="AA381" i="38"/>
  <c r="Z381" i="38"/>
  <c r="Y381" i="38"/>
  <c r="T381" i="38"/>
  <c r="P381" i="38"/>
  <c r="AJ380" i="38"/>
  <c r="AI380" i="38"/>
  <c r="AF380" i="38"/>
  <c r="AE380" i="38"/>
  <c r="AB380" i="38"/>
  <c r="AA380" i="38"/>
  <c r="Z380" i="38"/>
  <c r="Y380" i="38"/>
  <c r="T380" i="38"/>
  <c r="P380" i="38"/>
  <c r="AI379" i="38"/>
  <c r="AF379" i="38"/>
  <c r="AE379" i="38"/>
  <c r="AJ379" i="38"/>
  <c r="AB379" i="38"/>
  <c r="AA379" i="38"/>
  <c r="Z379" i="38"/>
  <c r="Y379" i="38"/>
  <c r="T379" i="38"/>
  <c r="P379" i="38"/>
  <c r="AJ378" i="38"/>
  <c r="AI378" i="38"/>
  <c r="AF378" i="38"/>
  <c r="AE378" i="38"/>
  <c r="AB378" i="38"/>
  <c r="AA378" i="38"/>
  <c r="Z378" i="38"/>
  <c r="Y378" i="38"/>
  <c r="T378" i="38"/>
  <c r="P378" i="38"/>
  <c r="AI377" i="38"/>
  <c r="AF377" i="38"/>
  <c r="AE377" i="38"/>
  <c r="AJ377" i="38"/>
  <c r="AB377" i="38"/>
  <c r="AA377" i="38"/>
  <c r="Z377" i="38"/>
  <c r="Y377" i="38"/>
  <c r="T377" i="38"/>
  <c r="P377" i="38"/>
  <c r="AJ376" i="38"/>
  <c r="AI376" i="38"/>
  <c r="AF376" i="38"/>
  <c r="AE376" i="38"/>
  <c r="AB376" i="38"/>
  <c r="AA376" i="38"/>
  <c r="Z376" i="38"/>
  <c r="Y376" i="38"/>
  <c r="T376" i="38"/>
  <c r="P376" i="38"/>
  <c r="AJ375" i="38"/>
  <c r="AI375" i="38"/>
  <c r="AF375" i="38"/>
  <c r="AE375" i="38"/>
  <c r="AB375" i="38"/>
  <c r="AA375" i="38"/>
  <c r="Z375" i="38"/>
  <c r="Y375" i="38"/>
  <c r="T375" i="38"/>
  <c r="P375" i="38"/>
  <c r="AJ374" i="38"/>
  <c r="AI374" i="38"/>
  <c r="AF374" i="38"/>
  <c r="AE374" i="38"/>
  <c r="AB374" i="38"/>
  <c r="AA374" i="38"/>
  <c r="Z374" i="38"/>
  <c r="Y374" i="38"/>
  <c r="T374" i="38"/>
  <c r="P374" i="38"/>
  <c r="AJ373" i="38"/>
  <c r="AI373" i="38"/>
  <c r="AF373" i="38"/>
  <c r="AE373" i="38"/>
  <c r="AB373" i="38"/>
  <c r="AA373" i="38"/>
  <c r="Z373" i="38"/>
  <c r="Y373" i="38"/>
  <c r="T373" i="38"/>
  <c r="P373" i="38"/>
  <c r="AI372" i="38"/>
  <c r="AF372" i="38"/>
  <c r="AE372" i="38"/>
  <c r="AJ372" i="38"/>
  <c r="AB372" i="38"/>
  <c r="AA372" i="38"/>
  <c r="Z372" i="38"/>
  <c r="Y372" i="38"/>
  <c r="T372" i="38"/>
  <c r="P372" i="38"/>
  <c r="AI371" i="38"/>
  <c r="AF371" i="38"/>
  <c r="AE371" i="38"/>
  <c r="AJ371" i="38"/>
  <c r="AB371" i="38"/>
  <c r="AA371" i="38"/>
  <c r="Z371" i="38"/>
  <c r="Y371" i="38"/>
  <c r="T371" i="38"/>
  <c r="P371" i="38"/>
  <c r="AI370" i="38"/>
  <c r="AF370" i="38"/>
  <c r="AE370" i="38"/>
  <c r="AJ370" i="38"/>
  <c r="AB370" i="38"/>
  <c r="AA370" i="38"/>
  <c r="Z370" i="38"/>
  <c r="Y370" i="38"/>
  <c r="T370" i="38"/>
  <c r="P370" i="38"/>
  <c r="AJ369" i="38"/>
  <c r="AI369" i="38"/>
  <c r="AF369" i="38"/>
  <c r="AE369" i="38"/>
  <c r="AB369" i="38"/>
  <c r="AA369" i="38"/>
  <c r="Z369" i="38"/>
  <c r="Y369" i="38"/>
  <c r="T369" i="38"/>
  <c r="P369" i="38"/>
  <c r="AJ368" i="38"/>
  <c r="AI368" i="38"/>
  <c r="AF368" i="38"/>
  <c r="AE368" i="38"/>
  <c r="AB368" i="38"/>
  <c r="AA368" i="38"/>
  <c r="Z368" i="38"/>
  <c r="Y368" i="38"/>
  <c r="T368" i="38"/>
  <c r="P368" i="38"/>
  <c r="AJ367" i="38"/>
  <c r="AI367" i="38"/>
  <c r="AF367" i="38"/>
  <c r="AE367" i="38"/>
  <c r="AB367" i="38"/>
  <c r="AA367" i="38"/>
  <c r="Z367" i="38"/>
  <c r="Y367" i="38"/>
  <c r="T367" i="38"/>
  <c r="P367" i="38"/>
  <c r="AJ366" i="38"/>
  <c r="AI366" i="38"/>
  <c r="AF366" i="38"/>
  <c r="AE366" i="38"/>
  <c r="AB366" i="38"/>
  <c r="AA366" i="38"/>
  <c r="Z366" i="38"/>
  <c r="Y366" i="38"/>
  <c r="T366" i="38"/>
  <c r="P366" i="38"/>
  <c r="AJ365" i="38"/>
  <c r="AI365" i="38"/>
  <c r="AF365" i="38"/>
  <c r="AE365" i="38"/>
  <c r="AB365" i="38"/>
  <c r="AA365" i="38"/>
  <c r="Z365" i="38"/>
  <c r="Y365" i="38"/>
  <c r="T365" i="38"/>
  <c r="P365" i="38"/>
  <c r="AI364" i="38"/>
  <c r="AF364" i="38"/>
  <c r="AE364" i="38"/>
  <c r="AJ364" i="38"/>
  <c r="AB364" i="38"/>
  <c r="AA364" i="38"/>
  <c r="Z364" i="38"/>
  <c r="Y364" i="38"/>
  <c r="T364" i="38"/>
  <c r="P364" i="38"/>
  <c r="AI363" i="38"/>
  <c r="AF363" i="38"/>
  <c r="AE363" i="38"/>
  <c r="AJ363" i="38"/>
  <c r="AB363" i="38"/>
  <c r="AA363" i="38"/>
  <c r="Z363" i="38"/>
  <c r="Y363" i="38"/>
  <c r="T363" i="38"/>
  <c r="P363" i="38"/>
  <c r="AI362" i="38"/>
  <c r="AF362" i="38"/>
  <c r="AE362" i="38"/>
  <c r="AJ362" i="38"/>
  <c r="AB362" i="38"/>
  <c r="AA362" i="38"/>
  <c r="Z362" i="38"/>
  <c r="Y362" i="38"/>
  <c r="T362" i="38"/>
  <c r="P362" i="38"/>
  <c r="AI361" i="38"/>
  <c r="AF361" i="38"/>
  <c r="AE361" i="38"/>
  <c r="AJ361" i="38"/>
  <c r="AB361" i="38"/>
  <c r="AA361" i="38"/>
  <c r="Z361" i="38"/>
  <c r="Y361" i="38"/>
  <c r="T361" i="38"/>
  <c r="P361" i="38"/>
  <c r="AJ360" i="38"/>
  <c r="AI360" i="38"/>
  <c r="AF360" i="38"/>
  <c r="AE360" i="38"/>
  <c r="AB360" i="38"/>
  <c r="AA360" i="38"/>
  <c r="Z360" i="38"/>
  <c r="Y360" i="38"/>
  <c r="T360" i="38"/>
  <c r="P360" i="38"/>
  <c r="AJ359" i="38"/>
  <c r="AI359" i="38"/>
  <c r="AF359" i="38"/>
  <c r="AE359" i="38"/>
  <c r="AB359" i="38"/>
  <c r="AA359" i="38"/>
  <c r="Z359" i="38"/>
  <c r="Y359" i="38"/>
  <c r="T359" i="38"/>
  <c r="P359" i="38"/>
  <c r="AJ358" i="38"/>
  <c r="AI358" i="38"/>
  <c r="AF358" i="38"/>
  <c r="AE358" i="38"/>
  <c r="AB358" i="38"/>
  <c r="AA358" i="38"/>
  <c r="Z358" i="38"/>
  <c r="Y358" i="38"/>
  <c r="T358" i="38"/>
  <c r="P358" i="38"/>
  <c r="AJ357" i="38"/>
  <c r="AI357" i="38"/>
  <c r="AF357" i="38"/>
  <c r="AE357" i="38"/>
  <c r="AB357" i="38"/>
  <c r="AA357" i="38"/>
  <c r="Z357" i="38"/>
  <c r="Y357" i="38"/>
  <c r="T357" i="38"/>
  <c r="P357" i="38"/>
  <c r="AI356" i="38"/>
  <c r="AF356" i="38"/>
  <c r="AE356" i="38"/>
  <c r="AJ356" i="38"/>
  <c r="AB356" i="38"/>
  <c r="AA356" i="38"/>
  <c r="Z356" i="38"/>
  <c r="Y356" i="38"/>
  <c r="T356" i="38"/>
  <c r="P356" i="38"/>
  <c r="AI355" i="38"/>
  <c r="AF355" i="38"/>
  <c r="AE355" i="38"/>
  <c r="AJ355" i="38"/>
  <c r="AB355" i="38"/>
  <c r="AA355" i="38"/>
  <c r="Z355" i="38"/>
  <c r="Y355" i="38"/>
  <c r="T355" i="38"/>
  <c r="P355" i="38"/>
  <c r="AJ354" i="38"/>
  <c r="AI354" i="38"/>
  <c r="AF354" i="38"/>
  <c r="AE354" i="38"/>
  <c r="AB354" i="38"/>
  <c r="AA354" i="38"/>
  <c r="Z354" i="38"/>
  <c r="Y354" i="38"/>
  <c r="T354" i="38"/>
  <c r="P354" i="38"/>
  <c r="AJ353" i="38"/>
  <c r="AI353" i="38"/>
  <c r="AF353" i="38"/>
  <c r="AE353" i="38"/>
  <c r="AB353" i="38"/>
  <c r="AA353" i="38"/>
  <c r="Z353" i="38"/>
  <c r="Y353" i="38"/>
  <c r="T353" i="38"/>
  <c r="P353" i="38"/>
  <c r="AJ352" i="38"/>
  <c r="AI352" i="38"/>
  <c r="AF352" i="38"/>
  <c r="AE352" i="38"/>
  <c r="AB352" i="38"/>
  <c r="AA352" i="38"/>
  <c r="Z352" i="38"/>
  <c r="Y352" i="38"/>
  <c r="T352" i="38"/>
  <c r="P352" i="38"/>
  <c r="AJ351" i="38"/>
  <c r="AI351" i="38"/>
  <c r="AF351" i="38"/>
  <c r="AE351" i="38"/>
  <c r="AB351" i="38"/>
  <c r="AA351" i="38"/>
  <c r="Z351" i="38"/>
  <c r="Y351" i="38"/>
  <c r="T351" i="38"/>
  <c r="P351" i="38"/>
  <c r="AJ350" i="38"/>
  <c r="AI350" i="38"/>
  <c r="AF350" i="38"/>
  <c r="AE350" i="38"/>
  <c r="AB350" i="38"/>
  <c r="AA350" i="38"/>
  <c r="Z350" i="38"/>
  <c r="Y350" i="38"/>
  <c r="T350" i="38"/>
  <c r="P350" i="38"/>
  <c r="AJ349" i="38"/>
  <c r="AI349" i="38"/>
  <c r="AF349" i="38"/>
  <c r="AE349" i="38"/>
  <c r="AB349" i="38"/>
  <c r="AA349" i="38"/>
  <c r="Z349" i="38"/>
  <c r="Y349" i="38"/>
  <c r="T349" i="38"/>
  <c r="P349" i="38"/>
  <c r="AJ348" i="38"/>
  <c r="AI348" i="38"/>
  <c r="AF348" i="38"/>
  <c r="AE348" i="38"/>
  <c r="AB348" i="38"/>
  <c r="AA348" i="38"/>
  <c r="Z348" i="38"/>
  <c r="Y348" i="38"/>
  <c r="T348" i="38"/>
  <c r="P348" i="38"/>
  <c r="AI347" i="38"/>
  <c r="AF347" i="38"/>
  <c r="AE347" i="38"/>
  <c r="AJ347" i="38"/>
  <c r="AB347" i="38"/>
  <c r="AA347" i="38"/>
  <c r="Z347" i="38"/>
  <c r="Y347" i="38"/>
  <c r="T347" i="38"/>
  <c r="P347" i="38"/>
  <c r="AJ346" i="38"/>
  <c r="AI346" i="38"/>
  <c r="AF346" i="38"/>
  <c r="AE346" i="38"/>
  <c r="AB346" i="38"/>
  <c r="AA346" i="38"/>
  <c r="Z346" i="38"/>
  <c r="Y346" i="38"/>
  <c r="T346" i="38"/>
  <c r="P346" i="38"/>
  <c r="AJ345" i="38"/>
  <c r="AI345" i="38"/>
  <c r="AF345" i="38"/>
  <c r="AE345" i="38"/>
  <c r="AB345" i="38"/>
  <c r="AA345" i="38"/>
  <c r="Z345" i="38"/>
  <c r="Y345" i="38"/>
  <c r="T345" i="38"/>
  <c r="P345" i="38"/>
  <c r="AJ344" i="38"/>
  <c r="AI344" i="38"/>
  <c r="AF344" i="38"/>
  <c r="AE344" i="38"/>
  <c r="AB344" i="38"/>
  <c r="AA344" i="38"/>
  <c r="Z344" i="38"/>
  <c r="Y344" i="38"/>
  <c r="T344" i="38"/>
  <c r="P344" i="38"/>
  <c r="AJ343" i="38"/>
  <c r="AI343" i="38"/>
  <c r="AF343" i="38"/>
  <c r="AE343" i="38"/>
  <c r="AB343" i="38"/>
  <c r="AA343" i="38"/>
  <c r="Z343" i="38"/>
  <c r="Y343" i="38"/>
  <c r="T343" i="38"/>
  <c r="P343" i="38"/>
  <c r="AJ342" i="38"/>
  <c r="AI342" i="38"/>
  <c r="AF342" i="38"/>
  <c r="AE342" i="38"/>
  <c r="AB342" i="38"/>
  <c r="AA342" i="38"/>
  <c r="Z342" i="38"/>
  <c r="Y342" i="38"/>
  <c r="T342" i="38"/>
  <c r="P342" i="38"/>
  <c r="AJ341" i="38"/>
  <c r="AI341" i="38"/>
  <c r="AF341" i="38"/>
  <c r="AE341" i="38"/>
  <c r="AB341" i="38"/>
  <c r="AA341" i="38"/>
  <c r="Z341" i="38"/>
  <c r="Y341" i="38"/>
  <c r="T341" i="38"/>
  <c r="P341" i="38"/>
  <c r="AI340" i="38"/>
  <c r="AF340" i="38"/>
  <c r="AE340" i="38"/>
  <c r="AJ340" i="38"/>
  <c r="AB340" i="38"/>
  <c r="AA340" i="38"/>
  <c r="Z340" i="38"/>
  <c r="Y340" i="38"/>
  <c r="T340" i="38"/>
  <c r="P340" i="38"/>
  <c r="AJ339" i="38"/>
  <c r="AI339" i="38"/>
  <c r="AF339" i="38"/>
  <c r="AE339" i="38"/>
  <c r="AB339" i="38"/>
  <c r="AA339" i="38"/>
  <c r="Z339" i="38"/>
  <c r="Y339" i="38"/>
  <c r="T339" i="38"/>
  <c r="P339" i="38"/>
  <c r="AJ338" i="38"/>
  <c r="AI338" i="38"/>
  <c r="AF338" i="38"/>
  <c r="AE338" i="38"/>
  <c r="AB338" i="38"/>
  <c r="AA338" i="38"/>
  <c r="Z338" i="38"/>
  <c r="Y338" i="38"/>
  <c r="T338" i="38"/>
  <c r="P338" i="38"/>
  <c r="AI337" i="38"/>
  <c r="AF337" i="38"/>
  <c r="AE337" i="38"/>
  <c r="AJ337" i="38"/>
  <c r="AB337" i="38"/>
  <c r="AA337" i="38"/>
  <c r="Z337" i="38"/>
  <c r="Y337" i="38"/>
  <c r="T337" i="38"/>
  <c r="P337" i="38"/>
  <c r="AJ336" i="38"/>
  <c r="AI336" i="38"/>
  <c r="AF336" i="38"/>
  <c r="AE336" i="38"/>
  <c r="AB336" i="38"/>
  <c r="AA336" i="38"/>
  <c r="Z336" i="38"/>
  <c r="Y336" i="38"/>
  <c r="T336" i="38"/>
  <c r="P336" i="38"/>
  <c r="AJ335" i="38"/>
  <c r="AI335" i="38"/>
  <c r="AF335" i="38"/>
  <c r="AE335" i="38"/>
  <c r="AB335" i="38"/>
  <c r="AA335" i="38"/>
  <c r="Z335" i="38"/>
  <c r="Y335" i="38"/>
  <c r="T335" i="38"/>
  <c r="P335" i="38"/>
  <c r="AJ334" i="38"/>
  <c r="AI334" i="38"/>
  <c r="AF334" i="38"/>
  <c r="AE334" i="38"/>
  <c r="AB334" i="38"/>
  <c r="AA334" i="38"/>
  <c r="Z334" i="38"/>
  <c r="Y334" i="38"/>
  <c r="T334" i="38"/>
  <c r="P334" i="38"/>
  <c r="AJ333" i="38"/>
  <c r="AI333" i="38"/>
  <c r="AF333" i="38"/>
  <c r="AE333" i="38"/>
  <c r="AB333" i="38"/>
  <c r="AA333" i="38"/>
  <c r="Z333" i="38"/>
  <c r="Y333" i="38"/>
  <c r="T333" i="38"/>
  <c r="P333" i="38"/>
  <c r="AJ332" i="38"/>
  <c r="AI332" i="38"/>
  <c r="AF332" i="38"/>
  <c r="AE332" i="38"/>
  <c r="AB332" i="38"/>
  <c r="AA332" i="38"/>
  <c r="Z332" i="38"/>
  <c r="Y332" i="38"/>
  <c r="T332" i="38"/>
  <c r="P332" i="38"/>
  <c r="AI331" i="38"/>
  <c r="AF331" i="38"/>
  <c r="AE331" i="38"/>
  <c r="AJ331" i="38"/>
  <c r="AB331" i="38"/>
  <c r="AA331" i="38"/>
  <c r="Z331" i="38"/>
  <c r="Y331" i="38"/>
  <c r="T331" i="38"/>
  <c r="P331" i="38"/>
  <c r="AI330" i="38"/>
  <c r="AF330" i="38"/>
  <c r="AE330" i="38"/>
  <c r="AJ330" i="38"/>
  <c r="AB330" i="38"/>
  <c r="AA330" i="38"/>
  <c r="Z330" i="38"/>
  <c r="Y330" i="38"/>
  <c r="T330" i="38"/>
  <c r="P330" i="38"/>
  <c r="AJ329" i="38"/>
  <c r="AI329" i="38"/>
  <c r="AF329" i="38"/>
  <c r="AE329" i="38"/>
  <c r="AB329" i="38"/>
  <c r="AA329" i="38"/>
  <c r="Z329" i="38"/>
  <c r="Y329" i="38"/>
  <c r="T329" i="38"/>
  <c r="P329" i="38"/>
  <c r="AJ328" i="38"/>
  <c r="AI328" i="38"/>
  <c r="AF328" i="38"/>
  <c r="AE328" i="38"/>
  <c r="AB328" i="38"/>
  <c r="AA328" i="38"/>
  <c r="Z328" i="38"/>
  <c r="Y328" i="38"/>
  <c r="T328" i="38"/>
  <c r="P328" i="38"/>
  <c r="AJ327" i="38"/>
  <c r="AI327" i="38"/>
  <c r="AF327" i="38"/>
  <c r="AE327" i="38"/>
  <c r="AB327" i="38"/>
  <c r="AA327" i="38"/>
  <c r="Z327" i="38"/>
  <c r="Y327" i="38"/>
  <c r="T327" i="38"/>
  <c r="P327" i="38"/>
  <c r="AJ326" i="38"/>
  <c r="AI326" i="38"/>
  <c r="AF326" i="38"/>
  <c r="AE326" i="38"/>
  <c r="AB326" i="38"/>
  <c r="AA326" i="38"/>
  <c r="Z326" i="38"/>
  <c r="Y326" i="38"/>
  <c r="T326" i="38"/>
  <c r="P326" i="38"/>
  <c r="AJ325" i="38"/>
  <c r="AI325" i="38"/>
  <c r="AF325" i="38"/>
  <c r="AE325" i="38"/>
  <c r="AB325" i="38"/>
  <c r="AA325" i="38"/>
  <c r="Z325" i="38"/>
  <c r="Y325" i="38"/>
  <c r="T325" i="38"/>
  <c r="P325" i="38"/>
  <c r="AJ324" i="38"/>
  <c r="AI324" i="38"/>
  <c r="AF324" i="38"/>
  <c r="AE324" i="38"/>
  <c r="AB324" i="38"/>
  <c r="AA324" i="38"/>
  <c r="Z324" i="38"/>
  <c r="Y324" i="38"/>
  <c r="T324" i="38"/>
  <c r="P324" i="38"/>
  <c r="AJ323" i="38"/>
  <c r="AI323" i="38"/>
  <c r="AF323" i="38"/>
  <c r="AE323" i="38"/>
  <c r="AB323" i="38"/>
  <c r="AA323" i="38"/>
  <c r="Z323" i="38"/>
  <c r="Y323" i="38"/>
  <c r="T323" i="38"/>
  <c r="P323" i="38"/>
  <c r="AI322" i="38"/>
  <c r="AF322" i="38"/>
  <c r="AE322" i="38"/>
  <c r="AJ322" i="38"/>
  <c r="AB322" i="38"/>
  <c r="AA322" i="38"/>
  <c r="Z322" i="38"/>
  <c r="Y322" i="38"/>
  <c r="T322" i="38"/>
  <c r="P322" i="38"/>
  <c r="AJ321" i="38"/>
  <c r="AI321" i="38"/>
  <c r="AF321" i="38"/>
  <c r="AE321" i="38"/>
  <c r="AB321" i="38"/>
  <c r="AA321" i="38"/>
  <c r="Z321" i="38"/>
  <c r="Y321" i="38"/>
  <c r="T321" i="38"/>
  <c r="P321" i="38"/>
  <c r="AJ320" i="38"/>
  <c r="AI320" i="38"/>
  <c r="AF320" i="38"/>
  <c r="AE320" i="38"/>
  <c r="AB320" i="38"/>
  <c r="AA320" i="38"/>
  <c r="Z320" i="38"/>
  <c r="Y320" i="38"/>
  <c r="T320" i="38"/>
  <c r="P320" i="38"/>
  <c r="AJ319" i="38"/>
  <c r="AI319" i="38"/>
  <c r="AF319" i="38"/>
  <c r="AE319" i="38"/>
  <c r="AB319" i="38"/>
  <c r="AA319" i="38"/>
  <c r="Z319" i="38"/>
  <c r="Y319" i="38"/>
  <c r="T319" i="38"/>
  <c r="P319" i="38"/>
  <c r="AJ318" i="38"/>
  <c r="AI318" i="38"/>
  <c r="AF318" i="38"/>
  <c r="AE318" i="38"/>
  <c r="AB318" i="38"/>
  <c r="AA318" i="38"/>
  <c r="Z318" i="38"/>
  <c r="Y318" i="38"/>
  <c r="T318" i="38"/>
  <c r="P318" i="38"/>
  <c r="AI317" i="38"/>
  <c r="AF317" i="38"/>
  <c r="AE317" i="38"/>
  <c r="AJ317" i="38"/>
  <c r="AB317" i="38"/>
  <c r="AA317" i="38"/>
  <c r="Z317" i="38"/>
  <c r="Y317" i="38"/>
  <c r="T317" i="38"/>
  <c r="P317" i="38"/>
  <c r="AI316" i="38"/>
  <c r="AF316" i="38"/>
  <c r="AE316" i="38"/>
  <c r="AJ316" i="38"/>
  <c r="AB316" i="38"/>
  <c r="AA316" i="38"/>
  <c r="Z316" i="38"/>
  <c r="Y316" i="38"/>
  <c r="T316" i="38"/>
  <c r="P316" i="38"/>
  <c r="AJ315" i="38"/>
  <c r="AI315" i="38"/>
  <c r="AF315" i="38"/>
  <c r="AE315" i="38"/>
  <c r="AB315" i="38"/>
  <c r="AA315" i="38"/>
  <c r="Z315" i="38"/>
  <c r="Y315" i="38"/>
  <c r="T315" i="38"/>
  <c r="P315" i="38"/>
  <c r="AJ314" i="38"/>
  <c r="AI314" i="38"/>
  <c r="AF314" i="38"/>
  <c r="AE314" i="38"/>
  <c r="AB314" i="38"/>
  <c r="AA314" i="38"/>
  <c r="Z314" i="38"/>
  <c r="Y314" i="38"/>
  <c r="T314" i="38"/>
  <c r="P314" i="38"/>
  <c r="AJ313" i="38"/>
  <c r="AI313" i="38"/>
  <c r="AF313" i="38"/>
  <c r="AE313" i="38"/>
  <c r="AB313" i="38"/>
  <c r="AA313" i="38"/>
  <c r="Z313" i="38"/>
  <c r="Y313" i="38"/>
  <c r="T313" i="38"/>
  <c r="P313" i="38"/>
  <c r="AJ312" i="38"/>
  <c r="AI312" i="38"/>
  <c r="AF312" i="38"/>
  <c r="AE312" i="38"/>
  <c r="AB312" i="38"/>
  <c r="AA312" i="38"/>
  <c r="Z312" i="38"/>
  <c r="Y312" i="38"/>
  <c r="T312" i="38"/>
  <c r="P312" i="38"/>
  <c r="AI311" i="38"/>
  <c r="AF311" i="38"/>
  <c r="AE311" i="38"/>
  <c r="AJ311" i="38"/>
  <c r="AB311" i="38"/>
  <c r="AA311" i="38"/>
  <c r="Z311" i="38"/>
  <c r="Y311" i="38"/>
  <c r="T311" i="38"/>
  <c r="P311" i="38"/>
  <c r="AI310" i="38"/>
  <c r="AF310" i="38"/>
  <c r="AE310" i="38"/>
  <c r="AJ310" i="38"/>
  <c r="AB310" i="38"/>
  <c r="AA310" i="38"/>
  <c r="Z310" i="38"/>
  <c r="Y310" i="38"/>
  <c r="T310" i="38"/>
  <c r="P310" i="38"/>
  <c r="AI309" i="38"/>
  <c r="AF309" i="38"/>
  <c r="AE309" i="38"/>
  <c r="AJ309" i="38"/>
  <c r="AB309" i="38"/>
  <c r="AA309" i="38"/>
  <c r="Z309" i="38"/>
  <c r="Y309" i="38"/>
  <c r="T309" i="38"/>
  <c r="P309" i="38"/>
  <c r="AI308" i="38"/>
  <c r="AF308" i="38"/>
  <c r="AE308" i="38"/>
  <c r="AJ308" i="38"/>
  <c r="AB308" i="38"/>
  <c r="AA308" i="38"/>
  <c r="Z308" i="38"/>
  <c r="Y308" i="38"/>
  <c r="T308" i="38"/>
  <c r="P308" i="38"/>
  <c r="AJ307" i="38"/>
  <c r="AI307" i="38"/>
  <c r="AF307" i="38"/>
  <c r="AE307" i="38"/>
  <c r="AB307" i="38"/>
  <c r="AA307" i="38"/>
  <c r="Z307" i="38"/>
  <c r="Y307" i="38"/>
  <c r="T307" i="38"/>
  <c r="P307" i="38"/>
  <c r="AJ306" i="38"/>
  <c r="AI306" i="38"/>
  <c r="AF306" i="38"/>
  <c r="AE306" i="38"/>
  <c r="AB306" i="38"/>
  <c r="AA306" i="38"/>
  <c r="Z306" i="38"/>
  <c r="Y306" i="38"/>
  <c r="T306" i="38"/>
  <c r="P306" i="38"/>
  <c r="AJ305" i="38"/>
  <c r="AI305" i="38"/>
  <c r="AF305" i="38"/>
  <c r="AE305" i="38"/>
  <c r="AB305" i="38"/>
  <c r="AA305" i="38"/>
  <c r="Z305" i="38"/>
  <c r="Y305" i="38"/>
  <c r="T305" i="38"/>
  <c r="P305" i="38"/>
  <c r="AJ304" i="38"/>
  <c r="AI304" i="38"/>
  <c r="AF304" i="38"/>
  <c r="AE304" i="38"/>
  <c r="AB304" i="38"/>
  <c r="AA304" i="38"/>
  <c r="Z304" i="38"/>
  <c r="Y304" i="38"/>
  <c r="T304" i="38"/>
  <c r="P304" i="38"/>
  <c r="AI303" i="38"/>
  <c r="AF303" i="38"/>
  <c r="AE303" i="38"/>
  <c r="AJ303" i="38"/>
  <c r="AB303" i="38"/>
  <c r="AA303" i="38"/>
  <c r="Z303" i="38"/>
  <c r="Y303" i="38"/>
  <c r="T303" i="38"/>
  <c r="P303" i="38"/>
  <c r="AI302" i="38"/>
  <c r="AF302" i="38"/>
  <c r="AE302" i="38"/>
  <c r="AJ302" i="38"/>
  <c r="AB302" i="38"/>
  <c r="AA302" i="38"/>
  <c r="Z302" i="38"/>
  <c r="Y302" i="38"/>
  <c r="T302" i="38"/>
  <c r="P302" i="38"/>
  <c r="AJ301" i="38"/>
  <c r="AI301" i="38"/>
  <c r="AF301" i="38"/>
  <c r="AE301" i="38"/>
  <c r="AB301" i="38"/>
  <c r="AA301" i="38"/>
  <c r="Z301" i="38"/>
  <c r="Y301" i="38"/>
  <c r="T301" i="38"/>
  <c r="P301" i="38"/>
  <c r="AJ300" i="38"/>
  <c r="AI300" i="38"/>
  <c r="AF300" i="38"/>
  <c r="AE300" i="38"/>
  <c r="AB300" i="38"/>
  <c r="AA300" i="38"/>
  <c r="Z300" i="38"/>
  <c r="Y300" i="38"/>
  <c r="T300" i="38"/>
  <c r="P300" i="38"/>
  <c r="AJ299" i="38"/>
  <c r="AI299" i="38"/>
  <c r="AF299" i="38"/>
  <c r="AE299" i="38"/>
  <c r="AB299" i="38"/>
  <c r="AA299" i="38"/>
  <c r="Z299" i="38"/>
  <c r="Y299" i="38"/>
  <c r="T299" i="38"/>
  <c r="P299" i="38"/>
  <c r="AJ298" i="38"/>
  <c r="AI298" i="38"/>
  <c r="AF298" i="38"/>
  <c r="AE298" i="38"/>
  <c r="AB298" i="38"/>
  <c r="AA298" i="38"/>
  <c r="Z298" i="38"/>
  <c r="Y298" i="38"/>
  <c r="T298" i="38"/>
  <c r="P298" i="38"/>
  <c r="AJ297" i="38"/>
  <c r="AI297" i="38"/>
  <c r="AF297" i="38"/>
  <c r="AE297" i="38"/>
  <c r="AB297" i="38"/>
  <c r="AA297" i="38"/>
  <c r="Z297" i="38"/>
  <c r="Y297" i="38"/>
  <c r="T297" i="38"/>
  <c r="P297" i="38"/>
  <c r="AJ296" i="38"/>
  <c r="AI296" i="38"/>
  <c r="AF296" i="38"/>
  <c r="AE296" i="38"/>
  <c r="AB296" i="38"/>
  <c r="AA296" i="38"/>
  <c r="Z296" i="38"/>
  <c r="Y296" i="38"/>
  <c r="T296" i="38"/>
  <c r="P296" i="38"/>
  <c r="AI295" i="38"/>
  <c r="AF295" i="38"/>
  <c r="AE295" i="38"/>
  <c r="AJ295" i="38"/>
  <c r="AB295" i="38"/>
  <c r="AA295" i="38"/>
  <c r="Z295" i="38"/>
  <c r="Y295" i="38"/>
  <c r="T295" i="38"/>
  <c r="P295" i="38"/>
  <c r="AJ294" i="38"/>
  <c r="AI294" i="38"/>
  <c r="AF294" i="38"/>
  <c r="AE294" i="38"/>
  <c r="AB294" i="38"/>
  <c r="AA294" i="38"/>
  <c r="Z294" i="38"/>
  <c r="Y294" i="38"/>
  <c r="T294" i="38"/>
  <c r="P294" i="38"/>
  <c r="AI293" i="38"/>
  <c r="AF293" i="38"/>
  <c r="AE293" i="38"/>
  <c r="AJ293" i="38"/>
  <c r="AB293" i="38"/>
  <c r="AA293" i="38"/>
  <c r="Z293" i="38"/>
  <c r="Y293" i="38"/>
  <c r="T293" i="38"/>
  <c r="P293" i="38"/>
  <c r="AJ292" i="38"/>
  <c r="AI292" i="38"/>
  <c r="AF292" i="38"/>
  <c r="AE292" i="38"/>
  <c r="AB292" i="38"/>
  <c r="AA292" i="38"/>
  <c r="Z292" i="38"/>
  <c r="Y292" i="38"/>
  <c r="T292" i="38"/>
  <c r="P292" i="38"/>
  <c r="AJ291" i="38"/>
  <c r="AI291" i="38"/>
  <c r="AF291" i="38"/>
  <c r="AE291" i="38"/>
  <c r="AB291" i="38"/>
  <c r="AA291" i="38"/>
  <c r="Z291" i="38"/>
  <c r="Y291" i="38"/>
  <c r="T291" i="38"/>
  <c r="P291" i="38"/>
  <c r="AJ290" i="38"/>
  <c r="AI290" i="38"/>
  <c r="AF290" i="38"/>
  <c r="AE290" i="38"/>
  <c r="AB290" i="38"/>
  <c r="AA290" i="38"/>
  <c r="Z290" i="38"/>
  <c r="Y290" i="38"/>
  <c r="T290" i="38"/>
  <c r="P290" i="38"/>
  <c r="AJ289" i="38"/>
  <c r="AI289" i="38"/>
  <c r="AF289" i="38"/>
  <c r="AE289" i="38"/>
  <c r="AB289" i="38"/>
  <c r="AA289" i="38"/>
  <c r="Z289" i="38"/>
  <c r="Y289" i="38"/>
  <c r="T289" i="38"/>
  <c r="P289" i="38"/>
  <c r="AJ288" i="38"/>
  <c r="AI288" i="38"/>
  <c r="AF288" i="38"/>
  <c r="AE288" i="38"/>
  <c r="AB288" i="38"/>
  <c r="AA288" i="38"/>
  <c r="Z288" i="38"/>
  <c r="Y288" i="38"/>
  <c r="T288" i="38"/>
  <c r="P288" i="38"/>
  <c r="AI287" i="38"/>
  <c r="AF287" i="38"/>
  <c r="AE287" i="38"/>
  <c r="AJ287" i="38"/>
  <c r="AB287" i="38"/>
  <c r="AA287" i="38"/>
  <c r="Z287" i="38"/>
  <c r="Y287" i="38"/>
  <c r="T287" i="38"/>
  <c r="P287" i="38"/>
  <c r="AI286" i="38"/>
  <c r="AF286" i="38"/>
  <c r="AE286" i="38"/>
  <c r="AJ286" i="38"/>
  <c r="AB286" i="38"/>
  <c r="AA286" i="38"/>
  <c r="Z286" i="38"/>
  <c r="Y286" i="38"/>
  <c r="T286" i="38"/>
  <c r="P286" i="38"/>
  <c r="AI285" i="38"/>
  <c r="AF285" i="38"/>
  <c r="AE285" i="38"/>
  <c r="AJ285" i="38"/>
  <c r="AB285" i="38"/>
  <c r="AA285" i="38"/>
  <c r="Z285" i="38"/>
  <c r="Y285" i="38"/>
  <c r="T285" i="38"/>
  <c r="P285" i="38"/>
  <c r="AI284" i="38"/>
  <c r="AF284" i="38"/>
  <c r="AE284" i="38"/>
  <c r="AJ284" i="38"/>
  <c r="AB284" i="38"/>
  <c r="AA284" i="38"/>
  <c r="Z284" i="38"/>
  <c r="Y284" i="38"/>
  <c r="T284" i="38"/>
  <c r="P284" i="38"/>
  <c r="AJ283" i="38"/>
  <c r="AI283" i="38"/>
  <c r="AF283" i="38"/>
  <c r="AE283" i="38"/>
  <c r="AB283" i="38"/>
  <c r="AA283" i="38"/>
  <c r="Z283" i="38"/>
  <c r="Y283" i="38"/>
  <c r="T283" i="38"/>
  <c r="P283" i="38"/>
  <c r="AJ282" i="38"/>
  <c r="AI282" i="38"/>
  <c r="AF282" i="38"/>
  <c r="AE282" i="38"/>
  <c r="AB282" i="38"/>
  <c r="AA282" i="38"/>
  <c r="Z282" i="38"/>
  <c r="Y282" i="38"/>
  <c r="T282" i="38"/>
  <c r="P282" i="38"/>
  <c r="AJ281" i="38"/>
  <c r="AI281" i="38"/>
  <c r="AF281" i="38"/>
  <c r="AE281" i="38"/>
  <c r="AB281" i="38"/>
  <c r="AA281" i="38"/>
  <c r="Z281" i="38"/>
  <c r="Y281" i="38"/>
  <c r="T281" i="38"/>
  <c r="P281" i="38"/>
  <c r="AJ280" i="38"/>
  <c r="AI280" i="38"/>
  <c r="AF280" i="38"/>
  <c r="AE280" i="38"/>
  <c r="AB280" i="38"/>
  <c r="AA280" i="38"/>
  <c r="Z280" i="38"/>
  <c r="Y280" i="38"/>
  <c r="T280" i="38"/>
  <c r="P280" i="38"/>
  <c r="AI279" i="38"/>
  <c r="AF279" i="38"/>
  <c r="AE279" i="38"/>
  <c r="AJ279" i="38"/>
  <c r="AB279" i="38"/>
  <c r="AA279" i="38"/>
  <c r="Z279" i="38"/>
  <c r="Y279" i="38"/>
  <c r="T279" i="38"/>
  <c r="P279" i="38"/>
  <c r="AI278" i="38"/>
  <c r="AF278" i="38"/>
  <c r="AE278" i="38"/>
  <c r="AJ278" i="38"/>
  <c r="AB278" i="38"/>
  <c r="AA278" i="38"/>
  <c r="Z278" i="38"/>
  <c r="Y278" i="38"/>
  <c r="T278" i="38"/>
  <c r="P278" i="38"/>
  <c r="AI277" i="38"/>
  <c r="AF277" i="38"/>
  <c r="AE277" i="38"/>
  <c r="AJ277" i="38"/>
  <c r="AB277" i="38"/>
  <c r="AA277" i="38"/>
  <c r="Z277" i="38"/>
  <c r="Y277" i="38"/>
  <c r="T277" i="38"/>
  <c r="P277" i="38"/>
  <c r="AJ276" i="38"/>
  <c r="AI276" i="38"/>
  <c r="AF276" i="38"/>
  <c r="AE276" i="38"/>
  <c r="AB276" i="38"/>
  <c r="AA276" i="38"/>
  <c r="Z276" i="38"/>
  <c r="Y276" i="38"/>
  <c r="T276" i="38"/>
  <c r="P276" i="38"/>
  <c r="AJ275" i="38"/>
  <c r="AI275" i="38"/>
  <c r="AF275" i="38"/>
  <c r="AE275" i="38"/>
  <c r="AB275" i="38"/>
  <c r="AA275" i="38"/>
  <c r="Z275" i="38"/>
  <c r="Y275" i="38"/>
  <c r="T275" i="38"/>
  <c r="P275" i="38"/>
  <c r="AJ274" i="38"/>
  <c r="AI274" i="38"/>
  <c r="AF274" i="38"/>
  <c r="AE274" i="38"/>
  <c r="AB274" i="38"/>
  <c r="AA274" i="38"/>
  <c r="Z274" i="38"/>
  <c r="Y274" i="38"/>
  <c r="T274" i="38"/>
  <c r="P274" i="38"/>
  <c r="AJ273" i="38"/>
  <c r="AI273" i="38"/>
  <c r="AF273" i="38"/>
  <c r="AE273" i="38"/>
  <c r="AB273" i="38"/>
  <c r="AA273" i="38"/>
  <c r="Z273" i="38"/>
  <c r="Y273" i="38"/>
  <c r="T273" i="38"/>
  <c r="P273" i="38"/>
  <c r="AJ272" i="38"/>
  <c r="AI272" i="38"/>
  <c r="AF272" i="38"/>
  <c r="AE272" i="38"/>
  <c r="AB272" i="38"/>
  <c r="AA272" i="38"/>
  <c r="Z272" i="38"/>
  <c r="Y272" i="38"/>
  <c r="T272" i="38"/>
  <c r="P272" i="38"/>
  <c r="AI271" i="38"/>
  <c r="AF271" i="38"/>
  <c r="AE271" i="38"/>
  <c r="AJ271" i="38"/>
  <c r="AB271" i="38"/>
  <c r="AA271" i="38"/>
  <c r="Z271" i="38"/>
  <c r="Y271" i="38"/>
  <c r="T271" i="38"/>
  <c r="P271" i="38"/>
  <c r="AJ270" i="38"/>
  <c r="AI270" i="38"/>
  <c r="AF270" i="38"/>
  <c r="AE270" i="38"/>
  <c r="AB270" i="38"/>
  <c r="AA270" i="38"/>
  <c r="Z270" i="38"/>
  <c r="Y270" i="38"/>
  <c r="T270" i="38"/>
  <c r="P270" i="38"/>
  <c r="AI269" i="38"/>
  <c r="AF269" i="38"/>
  <c r="AE269" i="38"/>
  <c r="AJ269" i="38"/>
  <c r="AB269" i="38"/>
  <c r="AA269" i="38"/>
  <c r="Z269" i="38"/>
  <c r="Y269" i="38"/>
  <c r="T269" i="38"/>
  <c r="P269" i="38"/>
  <c r="AI268" i="38"/>
  <c r="AF268" i="38"/>
  <c r="AE268" i="38"/>
  <c r="AJ268" i="38"/>
  <c r="AB268" i="38"/>
  <c r="AA268" i="38"/>
  <c r="Z268" i="38"/>
  <c r="Y268" i="38"/>
  <c r="T268" i="38"/>
  <c r="P268" i="38"/>
  <c r="AJ267" i="38"/>
  <c r="AI267" i="38"/>
  <c r="AF267" i="38"/>
  <c r="AE267" i="38"/>
  <c r="AB267" i="38"/>
  <c r="AA267" i="38"/>
  <c r="Z267" i="38"/>
  <c r="Y267" i="38"/>
  <c r="T267" i="38"/>
  <c r="P267" i="38"/>
  <c r="AJ266" i="38"/>
  <c r="AI266" i="38"/>
  <c r="AF266" i="38"/>
  <c r="AE266" i="38"/>
  <c r="AB266" i="38"/>
  <c r="AA266" i="38"/>
  <c r="Z266" i="38"/>
  <c r="Y266" i="38"/>
  <c r="T266" i="38"/>
  <c r="P266" i="38"/>
  <c r="AJ265" i="38"/>
  <c r="AI265" i="38"/>
  <c r="AF265" i="38"/>
  <c r="AE265" i="38"/>
  <c r="AB265" i="38"/>
  <c r="AA265" i="38"/>
  <c r="Z265" i="38"/>
  <c r="Y265" i="38"/>
  <c r="T265" i="38"/>
  <c r="P265" i="38"/>
  <c r="AJ264" i="38"/>
  <c r="AI264" i="38"/>
  <c r="AF264" i="38"/>
  <c r="AE264" i="38"/>
  <c r="AB264" i="38"/>
  <c r="AA264" i="38"/>
  <c r="Z264" i="38"/>
  <c r="Y264" i="38"/>
  <c r="T264" i="38"/>
  <c r="P264" i="38"/>
  <c r="AI263" i="38"/>
  <c r="AF263" i="38"/>
  <c r="AE263" i="38"/>
  <c r="AJ263" i="38"/>
  <c r="AB263" i="38"/>
  <c r="AA263" i="38"/>
  <c r="Z263" i="38"/>
  <c r="Y263" i="38"/>
  <c r="T263" i="38"/>
  <c r="P263" i="38"/>
  <c r="AI262" i="38"/>
  <c r="AF262" i="38"/>
  <c r="AE262" i="38"/>
  <c r="AJ262" i="38"/>
  <c r="AB262" i="38"/>
  <c r="AA262" i="38"/>
  <c r="Z262" i="38"/>
  <c r="Y262" i="38"/>
  <c r="T262" i="38"/>
  <c r="P262" i="38"/>
  <c r="AI261" i="38"/>
  <c r="AF261" i="38"/>
  <c r="AE261" i="38"/>
  <c r="AJ261" i="38"/>
  <c r="AB261" i="38"/>
  <c r="AA261" i="38"/>
  <c r="Z261" i="38"/>
  <c r="Y261" i="38"/>
  <c r="T261" i="38"/>
  <c r="P261" i="38"/>
  <c r="AJ260" i="38"/>
  <c r="AI260" i="38"/>
  <c r="AF260" i="38"/>
  <c r="AE260" i="38"/>
  <c r="AB260" i="38"/>
  <c r="AA260" i="38"/>
  <c r="Z260" i="38"/>
  <c r="Y260" i="38"/>
  <c r="T260" i="38"/>
  <c r="P260" i="38"/>
  <c r="AJ259" i="38"/>
  <c r="AI259" i="38"/>
  <c r="AF259" i="38"/>
  <c r="AE259" i="38"/>
  <c r="AB259" i="38"/>
  <c r="AA259" i="38"/>
  <c r="Z259" i="38"/>
  <c r="Y259" i="38"/>
  <c r="T259" i="38"/>
  <c r="P259" i="38"/>
  <c r="AJ258" i="38"/>
  <c r="AI258" i="38"/>
  <c r="AF258" i="38"/>
  <c r="AE258" i="38"/>
  <c r="AB258" i="38"/>
  <c r="AA258" i="38"/>
  <c r="Z258" i="38"/>
  <c r="Y258" i="38"/>
  <c r="T258" i="38"/>
  <c r="P258" i="38"/>
  <c r="AJ257" i="38"/>
  <c r="AI257" i="38"/>
  <c r="AF257" i="38"/>
  <c r="AE257" i="38"/>
  <c r="AB257" i="38"/>
  <c r="AA257" i="38"/>
  <c r="Z257" i="38"/>
  <c r="Y257" i="38"/>
  <c r="T257" i="38"/>
  <c r="P257" i="38"/>
  <c r="AJ256" i="38"/>
  <c r="AI256" i="38"/>
  <c r="AF256" i="38"/>
  <c r="AE256" i="38"/>
  <c r="AB256" i="38"/>
  <c r="AA256" i="38"/>
  <c r="Z256" i="38"/>
  <c r="Y256" i="38"/>
  <c r="T256" i="38"/>
  <c r="P256" i="38"/>
  <c r="AI255" i="38"/>
  <c r="AF255" i="38"/>
  <c r="AE255" i="38"/>
  <c r="AJ255" i="38"/>
  <c r="AB255" i="38"/>
  <c r="AA255" i="38"/>
  <c r="Z255" i="38"/>
  <c r="Y255" i="38"/>
  <c r="T255" i="38"/>
  <c r="P255" i="38"/>
  <c r="AJ254" i="38"/>
  <c r="AI254" i="38"/>
  <c r="AF254" i="38"/>
  <c r="AE254" i="38"/>
  <c r="AB254" i="38"/>
  <c r="AA254" i="38"/>
  <c r="Z254" i="38"/>
  <c r="Y254" i="38"/>
  <c r="T254" i="38"/>
  <c r="P254" i="38"/>
  <c r="AI253" i="38"/>
  <c r="AF253" i="38"/>
  <c r="AE253" i="38"/>
  <c r="AJ253" i="38"/>
  <c r="AB253" i="38"/>
  <c r="AA253" i="38"/>
  <c r="Z253" i="38"/>
  <c r="Y253" i="38"/>
  <c r="T253" i="38"/>
  <c r="P253" i="38"/>
  <c r="AJ252" i="38"/>
  <c r="AI252" i="38"/>
  <c r="AF252" i="38"/>
  <c r="AE252" i="38"/>
  <c r="AB252" i="38"/>
  <c r="AA252" i="38"/>
  <c r="Z252" i="38"/>
  <c r="Y252" i="38"/>
  <c r="T252" i="38"/>
  <c r="P252" i="38"/>
  <c r="AJ251" i="38"/>
  <c r="AI251" i="38"/>
  <c r="AF251" i="38"/>
  <c r="AE251" i="38"/>
  <c r="AB251" i="38"/>
  <c r="AA251" i="38"/>
  <c r="Z251" i="38"/>
  <c r="Y251" i="38"/>
  <c r="T251" i="38"/>
  <c r="P251" i="38"/>
  <c r="AJ250" i="38"/>
  <c r="AI250" i="38"/>
  <c r="AF250" i="38"/>
  <c r="AE250" i="38"/>
  <c r="AB250" i="38"/>
  <c r="AA250" i="38"/>
  <c r="Z250" i="38"/>
  <c r="Y250" i="38"/>
  <c r="T250" i="38"/>
  <c r="P250" i="38"/>
  <c r="AJ249" i="38"/>
  <c r="AI249" i="38"/>
  <c r="AF249" i="38"/>
  <c r="AE249" i="38"/>
  <c r="AB249" i="38"/>
  <c r="AA249" i="38"/>
  <c r="Z249" i="38"/>
  <c r="Y249" i="38"/>
  <c r="T249" i="38"/>
  <c r="P249" i="38"/>
  <c r="AJ248" i="38"/>
  <c r="AI248" i="38"/>
  <c r="AF248" i="38"/>
  <c r="AE248" i="38"/>
  <c r="AB248" i="38"/>
  <c r="AA248" i="38"/>
  <c r="Z248" i="38"/>
  <c r="Y248" i="38"/>
  <c r="T248" i="38"/>
  <c r="P248" i="38"/>
  <c r="AI247" i="38"/>
  <c r="AF247" i="38"/>
  <c r="AE247" i="38"/>
  <c r="AJ247" i="38"/>
  <c r="AB247" i="38"/>
  <c r="AA247" i="38"/>
  <c r="Z247" i="38"/>
  <c r="Y247" i="38"/>
  <c r="T247" i="38"/>
  <c r="P247" i="38"/>
  <c r="AJ246" i="38"/>
  <c r="AI246" i="38"/>
  <c r="AF246" i="38"/>
  <c r="AE246" i="38"/>
  <c r="AB246" i="38"/>
  <c r="AA246" i="38"/>
  <c r="Z246" i="38"/>
  <c r="Y246" i="38"/>
  <c r="T246" i="38"/>
  <c r="P246" i="38"/>
  <c r="AJ245" i="38"/>
  <c r="AI245" i="38"/>
  <c r="AF245" i="38"/>
  <c r="AE245" i="38"/>
  <c r="AB245" i="38"/>
  <c r="AA245" i="38"/>
  <c r="Z245" i="38"/>
  <c r="Y245" i="38"/>
  <c r="T245" i="38"/>
  <c r="P245" i="38"/>
  <c r="AJ244" i="38"/>
  <c r="AI244" i="38"/>
  <c r="AF244" i="38"/>
  <c r="AE244" i="38"/>
  <c r="AB244" i="38"/>
  <c r="AA244" i="38"/>
  <c r="Z244" i="38"/>
  <c r="Y244" i="38"/>
  <c r="T244" i="38"/>
  <c r="P244" i="38"/>
  <c r="AJ243" i="38"/>
  <c r="AI243" i="38"/>
  <c r="AF243" i="38"/>
  <c r="AE243" i="38"/>
  <c r="AB243" i="38"/>
  <c r="AA243" i="38"/>
  <c r="Z243" i="38"/>
  <c r="Y243" i="38"/>
  <c r="T243" i="38"/>
  <c r="P243" i="38"/>
  <c r="AJ242" i="38"/>
  <c r="AI242" i="38"/>
  <c r="AF242" i="38"/>
  <c r="AE242" i="38"/>
  <c r="AB242" i="38"/>
  <c r="AA242" i="38"/>
  <c r="Z242" i="38"/>
  <c r="Y242" i="38"/>
  <c r="T242" i="38"/>
  <c r="P242" i="38"/>
  <c r="AJ241" i="38"/>
  <c r="AI241" i="38"/>
  <c r="AF241" i="38"/>
  <c r="AE241" i="38"/>
  <c r="AB241" i="38"/>
  <c r="AA241" i="38"/>
  <c r="Z241" i="38"/>
  <c r="Y241" i="38"/>
  <c r="T241" i="38"/>
  <c r="P241" i="38"/>
  <c r="AJ240" i="38"/>
  <c r="AI240" i="38"/>
  <c r="AF240" i="38"/>
  <c r="AE240" i="38"/>
  <c r="AB240" i="38"/>
  <c r="AA240" i="38"/>
  <c r="Z240" i="38"/>
  <c r="Y240" i="38"/>
  <c r="T240" i="38"/>
  <c r="P240" i="38"/>
  <c r="AI239" i="38"/>
  <c r="AF239" i="38"/>
  <c r="AE239" i="38"/>
  <c r="AJ239" i="38"/>
  <c r="AB239" i="38"/>
  <c r="AA239" i="38"/>
  <c r="Z239" i="38"/>
  <c r="Y239" i="38"/>
  <c r="T239" i="38"/>
  <c r="P239" i="38"/>
  <c r="AJ238" i="38"/>
  <c r="AI238" i="38"/>
  <c r="AF238" i="38"/>
  <c r="AE238" i="38"/>
  <c r="AB238" i="38"/>
  <c r="AA238" i="38"/>
  <c r="Z238" i="38"/>
  <c r="Y238" i="38"/>
  <c r="T238" i="38"/>
  <c r="P238" i="38"/>
  <c r="AI237" i="38"/>
  <c r="AF237" i="38"/>
  <c r="AE237" i="38"/>
  <c r="AJ237" i="38"/>
  <c r="AB237" i="38"/>
  <c r="AA237" i="38"/>
  <c r="Z237" i="38"/>
  <c r="Y237" i="38"/>
  <c r="T237" i="38"/>
  <c r="P237" i="38"/>
  <c r="AI236" i="38"/>
  <c r="AF236" i="38"/>
  <c r="AE236" i="38"/>
  <c r="AJ236" i="38"/>
  <c r="AB236" i="38"/>
  <c r="AA236" i="38"/>
  <c r="Z236" i="38"/>
  <c r="Y236" i="38"/>
  <c r="T236" i="38"/>
  <c r="P236" i="38"/>
  <c r="AJ235" i="38"/>
  <c r="AI235" i="38"/>
  <c r="AF235" i="38"/>
  <c r="AE235" i="38"/>
  <c r="AB235" i="38"/>
  <c r="AA235" i="38"/>
  <c r="Z235" i="38"/>
  <c r="Y235" i="38"/>
  <c r="T235" i="38"/>
  <c r="P235" i="38"/>
  <c r="AJ234" i="38"/>
  <c r="AI234" i="38"/>
  <c r="AF234" i="38"/>
  <c r="AE234" i="38"/>
  <c r="AB234" i="38"/>
  <c r="AA234" i="38"/>
  <c r="Z234" i="38"/>
  <c r="Y234" i="38"/>
  <c r="T234" i="38"/>
  <c r="P234" i="38"/>
  <c r="AJ233" i="38"/>
  <c r="AI233" i="38"/>
  <c r="AF233" i="38"/>
  <c r="AE233" i="38"/>
  <c r="AB233" i="38"/>
  <c r="AA233" i="38"/>
  <c r="Z233" i="38"/>
  <c r="Y233" i="38"/>
  <c r="T233" i="38"/>
  <c r="P233" i="38"/>
  <c r="AJ232" i="38"/>
  <c r="AI232" i="38"/>
  <c r="AF232" i="38"/>
  <c r="AE232" i="38"/>
  <c r="AB232" i="38"/>
  <c r="AA232" i="38"/>
  <c r="Z232" i="38"/>
  <c r="Y232" i="38"/>
  <c r="T232" i="38"/>
  <c r="P232" i="38"/>
  <c r="AI231" i="38"/>
  <c r="AF231" i="38"/>
  <c r="AE231" i="38"/>
  <c r="AJ231" i="38"/>
  <c r="AB231" i="38"/>
  <c r="AA231" i="38"/>
  <c r="Z231" i="38"/>
  <c r="Y231" i="38"/>
  <c r="T231" i="38"/>
  <c r="P231" i="38"/>
  <c r="AI230" i="38"/>
  <c r="AF230" i="38"/>
  <c r="AE230" i="38"/>
  <c r="AJ230" i="38"/>
  <c r="AB230" i="38"/>
  <c r="AA230" i="38"/>
  <c r="Z230" i="38"/>
  <c r="Y230" i="38"/>
  <c r="T230" i="38"/>
  <c r="P230" i="38"/>
  <c r="AJ229" i="38"/>
  <c r="AI229" i="38"/>
  <c r="AF229" i="38"/>
  <c r="AE229" i="38"/>
  <c r="AB229" i="38"/>
  <c r="AA229" i="38"/>
  <c r="Z229" i="38"/>
  <c r="Y229" i="38"/>
  <c r="T229" i="38"/>
  <c r="P229" i="38"/>
  <c r="AI228" i="38"/>
  <c r="AF228" i="38"/>
  <c r="AE228" i="38"/>
  <c r="AJ228" i="38"/>
  <c r="AB228" i="38"/>
  <c r="AA228" i="38"/>
  <c r="Z228" i="38"/>
  <c r="Y228" i="38"/>
  <c r="T228" i="38"/>
  <c r="P228" i="38"/>
  <c r="AJ227" i="38"/>
  <c r="AI227" i="38"/>
  <c r="AF227" i="38"/>
  <c r="AE227" i="38"/>
  <c r="AB227" i="38"/>
  <c r="AA227" i="38"/>
  <c r="Z227" i="38"/>
  <c r="Y227" i="38"/>
  <c r="T227" i="38"/>
  <c r="P227" i="38"/>
  <c r="AJ226" i="38"/>
  <c r="AI226" i="38"/>
  <c r="AF226" i="38"/>
  <c r="AE226" i="38"/>
  <c r="AB226" i="38"/>
  <c r="AA226" i="38"/>
  <c r="Z226" i="38"/>
  <c r="Y226" i="38"/>
  <c r="T226" i="38"/>
  <c r="P226" i="38"/>
  <c r="AJ225" i="38"/>
  <c r="AI225" i="38"/>
  <c r="AF225" i="38"/>
  <c r="AE225" i="38"/>
  <c r="AB225" i="38"/>
  <c r="AA225" i="38"/>
  <c r="Z225" i="38"/>
  <c r="Y225" i="38"/>
  <c r="T225" i="38"/>
  <c r="P225" i="38"/>
  <c r="AJ224" i="38"/>
  <c r="AI224" i="38"/>
  <c r="AF224" i="38"/>
  <c r="AE224" i="38"/>
  <c r="AB224" i="38"/>
  <c r="AA224" i="38"/>
  <c r="Z224" i="38"/>
  <c r="Y224" i="38"/>
  <c r="T224" i="38"/>
  <c r="P224" i="38"/>
  <c r="AI223" i="38"/>
  <c r="AF223" i="38"/>
  <c r="AE223" i="38"/>
  <c r="AJ223" i="38"/>
  <c r="AB223" i="38"/>
  <c r="AA223" i="38"/>
  <c r="Z223" i="38"/>
  <c r="Y223" i="38"/>
  <c r="T223" i="38"/>
  <c r="P223" i="38"/>
  <c r="AI222" i="38"/>
  <c r="AF222" i="38"/>
  <c r="AE222" i="38"/>
  <c r="AJ222" i="38"/>
  <c r="AB222" i="38"/>
  <c r="AA222" i="38"/>
  <c r="Z222" i="38"/>
  <c r="Y222" i="38"/>
  <c r="T222" i="38"/>
  <c r="P222" i="38"/>
  <c r="AJ221" i="38"/>
  <c r="AI221" i="38"/>
  <c r="AF221" i="38"/>
  <c r="AE221" i="38"/>
  <c r="AB221" i="38"/>
  <c r="AA221" i="38"/>
  <c r="Z221" i="38"/>
  <c r="Y221" i="38"/>
  <c r="T221" i="38"/>
  <c r="P221" i="38"/>
  <c r="AJ220" i="38"/>
  <c r="AI220" i="38"/>
  <c r="AF220" i="38"/>
  <c r="AE220" i="38"/>
  <c r="AB220" i="38"/>
  <c r="AA220" i="38"/>
  <c r="Z220" i="38"/>
  <c r="Y220" i="38"/>
  <c r="T220" i="38"/>
  <c r="P220" i="38"/>
  <c r="AJ219" i="38"/>
  <c r="AI219" i="38"/>
  <c r="AF219" i="38"/>
  <c r="AE219" i="38"/>
  <c r="AB219" i="38"/>
  <c r="AA219" i="38"/>
  <c r="Z219" i="38"/>
  <c r="Y219" i="38"/>
  <c r="T219" i="38"/>
  <c r="P219" i="38"/>
  <c r="AJ218" i="38"/>
  <c r="AI218" i="38"/>
  <c r="AF218" i="38"/>
  <c r="AE218" i="38"/>
  <c r="AB218" i="38"/>
  <c r="AA218" i="38"/>
  <c r="Z218" i="38"/>
  <c r="Y218" i="38"/>
  <c r="T218" i="38"/>
  <c r="P218" i="38"/>
  <c r="AJ217" i="38"/>
  <c r="AI217" i="38"/>
  <c r="AF217" i="38"/>
  <c r="AE217" i="38"/>
  <c r="AB217" i="38"/>
  <c r="AA217" i="38"/>
  <c r="Z217" i="38"/>
  <c r="Y217" i="38"/>
  <c r="T217" i="38"/>
  <c r="P217" i="38"/>
  <c r="AI216" i="38"/>
  <c r="AF216" i="38"/>
  <c r="AE216" i="38"/>
  <c r="AJ216" i="38"/>
  <c r="AB216" i="38"/>
  <c r="AA216" i="38"/>
  <c r="Z216" i="38"/>
  <c r="Y216" i="38"/>
  <c r="T216" i="38"/>
  <c r="P216" i="38"/>
  <c r="AI215" i="38"/>
  <c r="AF215" i="38"/>
  <c r="AE215" i="38"/>
  <c r="AJ215" i="38"/>
  <c r="AB215" i="38"/>
  <c r="AA215" i="38"/>
  <c r="Z215" i="38"/>
  <c r="Y215" i="38"/>
  <c r="T215" i="38"/>
  <c r="P215" i="38"/>
  <c r="AI214" i="38"/>
  <c r="AF214" i="38"/>
  <c r="AE214" i="38"/>
  <c r="AJ214" i="38"/>
  <c r="AB214" i="38"/>
  <c r="AA214" i="38"/>
  <c r="Z214" i="38"/>
  <c r="Y214" i="38"/>
  <c r="T214" i="38"/>
  <c r="P214" i="38"/>
  <c r="AI213" i="38"/>
  <c r="AF213" i="38"/>
  <c r="AE213" i="38"/>
  <c r="AJ213" i="38"/>
  <c r="AB213" i="38"/>
  <c r="AA213" i="38"/>
  <c r="Z213" i="38"/>
  <c r="Y213" i="38"/>
  <c r="T213" i="38"/>
  <c r="P213" i="38"/>
  <c r="AJ212" i="38"/>
  <c r="AI212" i="38"/>
  <c r="AF212" i="38"/>
  <c r="AE212" i="38"/>
  <c r="AB212" i="38"/>
  <c r="AA212" i="38"/>
  <c r="Z212" i="38"/>
  <c r="Y212" i="38"/>
  <c r="T212" i="38"/>
  <c r="P212" i="38"/>
  <c r="AJ211" i="38"/>
  <c r="AI211" i="38"/>
  <c r="AF211" i="38"/>
  <c r="AE211" i="38"/>
  <c r="AB211" i="38"/>
  <c r="AA211" i="38"/>
  <c r="Z211" i="38"/>
  <c r="Y211" i="38"/>
  <c r="T211" i="38"/>
  <c r="P211" i="38"/>
  <c r="AI210" i="38"/>
  <c r="AF210" i="38"/>
  <c r="AE210" i="38"/>
  <c r="AJ210" i="38"/>
  <c r="AB210" i="38"/>
  <c r="AA210" i="38"/>
  <c r="Z210" i="38"/>
  <c r="Y210" i="38"/>
  <c r="T210" i="38"/>
  <c r="P210" i="38"/>
  <c r="AI209" i="38"/>
  <c r="AF209" i="38"/>
  <c r="AE209" i="38"/>
  <c r="AJ209" i="38"/>
  <c r="AB209" i="38"/>
  <c r="AA209" i="38"/>
  <c r="Z209" i="38"/>
  <c r="Y209" i="38"/>
  <c r="T209" i="38"/>
  <c r="P209" i="38"/>
  <c r="AI208" i="38"/>
  <c r="AF208" i="38"/>
  <c r="AB208" i="38"/>
  <c r="AA208" i="38"/>
  <c r="Z208" i="38"/>
  <c r="Y208" i="38"/>
  <c r="P208" i="38"/>
  <c r="N208" i="38"/>
  <c r="AI207" i="38"/>
  <c r="AF207" i="38"/>
  <c r="AB207" i="38"/>
  <c r="AA207" i="38"/>
  <c r="Z207" i="38"/>
  <c r="Y207" i="38"/>
  <c r="P207" i="38"/>
  <c r="N207" i="38"/>
  <c r="AI206" i="38"/>
  <c r="AF206" i="38"/>
  <c r="AB206" i="38"/>
  <c r="AA206" i="38"/>
  <c r="Z206" i="38"/>
  <c r="Y206" i="38"/>
  <c r="P206" i="38"/>
  <c r="N206" i="38"/>
  <c r="AI205" i="38"/>
  <c r="AF205" i="38"/>
  <c r="AB205" i="38"/>
  <c r="AA205" i="38"/>
  <c r="Z205" i="38"/>
  <c r="Y205" i="38"/>
  <c r="P205" i="38"/>
  <c r="N205" i="38"/>
  <c r="AI204" i="38"/>
  <c r="AF204" i="38"/>
  <c r="AB204" i="38"/>
  <c r="AA204" i="38"/>
  <c r="Z204" i="38"/>
  <c r="Y204" i="38"/>
  <c r="P204" i="38"/>
  <c r="N204" i="38"/>
  <c r="AI203" i="38"/>
  <c r="AF203" i="38"/>
  <c r="AB203" i="38"/>
  <c r="AA203" i="38"/>
  <c r="Z203" i="38"/>
  <c r="Y203" i="38"/>
  <c r="P203" i="38"/>
  <c r="N203" i="38"/>
  <c r="AI202" i="38"/>
  <c r="AF202" i="38"/>
  <c r="AB202" i="38"/>
  <c r="AA202" i="38"/>
  <c r="Z202" i="38"/>
  <c r="Y202" i="38"/>
  <c r="P202" i="38"/>
  <c r="N202" i="38"/>
  <c r="AI201" i="38"/>
  <c r="AF201" i="38"/>
  <c r="AB201" i="38"/>
  <c r="AA201" i="38"/>
  <c r="Z201" i="38"/>
  <c r="Y201" i="38"/>
  <c r="P201" i="38"/>
  <c r="N201" i="38"/>
  <c r="AI200" i="38"/>
  <c r="AF200" i="38"/>
  <c r="AB200" i="38"/>
  <c r="AA200" i="38"/>
  <c r="Z200" i="38"/>
  <c r="Y200" i="38"/>
  <c r="P200" i="38"/>
  <c r="N200" i="38"/>
  <c r="AI199" i="38"/>
  <c r="AF199" i="38"/>
  <c r="AB199" i="38"/>
  <c r="AA199" i="38"/>
  <c r="Z199" i="38"/>
  <c r="Y199" i="38"/>
  <c r="P199" i="38"/>
  <c r="N199" i="38"/>
  <c r="AI198" i="38"/>
  <c r="AF198" i="38"/>
  <c r="AB198" i="38"/>
  <c r="AA198" i="38"/>
  <c r="Z198" i="38"/>
  <c r="Y198" i="38"/>
  <c r="P198" i="38"/>
  <c r="N198" i="38"/>
  <c r="AI197" i="38"/>
  <c r="AF197" i="38"/>
  <c r="AB197" i="38"/>
  <c r="AA197" i="38"/>
  <c r="Z197" i="38"/>
  <c r="Y197" i="38"/>
  <c r="P197" i="38"/>
  <c r="N197" i="38"/>
  <c r="AI196" i="38"/>
  <c r="AF196" i="38"/>
  <c r="AB196" i="38"/>
  <c r="AA196" i="38"/>
  <c r="Z196" i="38"/>
  <c r="Y196" i="38"/>
  <c r="P196" i="38"/>
  <c r="N196" i="38"/>
  <c r="AI195" i="38"/>
  <c r="AF195" i="38"/>
  <c r="AB195" i="38"/>
  <c r="AA195" i="38"/>
  <c r="Z195" i="38"/>
  <c r="Y195" i="38"/>
  <c r="P195" i="38"/>
  <c r="N195" i="38"/>
  <c r="AI194" i="38"/>
  <c r="AF194" i="38"/>
  <c r="AB194" i="38"/>
  <c r="AA194" i="38"/>
  <c r="Z194" i="38"/>
  <c r="Y194" i="38"/>
  <c r="P194" i="38"/>
  <c r="N194" i="38"/>
  <c r="AI193" i="38"/>
  <c r="AF193" i="38"/>
  <c r="AB193" i="38"/>
  <c r="AA193" i="38"/>
  <c r="Z193" i="38"/>
  <c r="Y193" i="38"/>
  <c r="P193" i="38"/>
  <c r="N193" i="38"/>
  <c r="AI192" i="38"/>
  <c r="AF192" i="38"/>
  <c r="AB192" i="38"/>
  <c r="AA192" i="38"/>
  <c r="Z192" i="38"/>
  <c r="Y192" i="38"/>
  <c r="P192" i="38"/>
  <c r="N192" i="38"/>
  <c r="AI191" i="38"/>
  <c r="AF191" i="38"/>
  <c r="AB191" i="38"/>
  <c r="AA191" i="38"/>
  <c r="Z191" i="38"/>
  <c r="Y191" i="38"/>
  <c r="P191" i="38"/>
  <c r="N191" i="38"/>
  <c r="AI190" i="38"/>
  <c r="AF190" i="38"/>
  <c r="AB190" i="38"/>
  <c r="AA190" i="38"/>
  <c r="Z190" i="38"/>
  <c r="Y190" i="38"/>
  <c r="P190" i="38"/>
  <c r="N190" i="38"/>
  <c r="AI189" i="38"/>
  <c r="AF189" i="38"/>
  <c r="AB189" i="38"/>
  <c r="AA189" i="38"/>
  <c r="Z189" i="38"/>
  <c r="Y189" i="38"/>
  <c r="P189" i="38"/>
  <c r="N189" i="38"/>
  <c r="AI188" i="38"/>
  <c r="AF188" i="38"/>
  <c r="AB188" i="38"/>
  <c r="AA188" i="38"/>
  <c r="Z188" i="38"/>
  <c r="Y188" i="38"/>
  <c r="P188" i="38"/>
  <c r="N188" i="38"/>
  <c r="AI187" i="38"/>
  <c r="AF187" i="38"/>
  <c r="AB187" i="38"/>
  <c r="AA187" i="38"/>
  <c r="Z187" i="38"/>
  <c r="Y187" i="38"/>
  <c r="P187" i="38"/>
  <c r="N187" i="38"/>
  <c r="AI186" i="38"/>
  <c r="AF186" i="38"/>
  <c r="AB186" i="38"/>
  <c r="AA186" i="38"/>
  <c r="Z186" i="38"/>
  <c r="Y186" i="38"/>
  <c r="P186" i="38"/>
  <c r="N186" i="38"/>
  <c r="AI185" i="38"/>
  <c r="AF185" i="38"/>
  <c r="AB185" i="38"/>
  <c r="AA185" i="38"/>
  <c r="Z185" i="38"/>
  <c r="Y185" i="38"/>
  <c r="P185" i="38"/>
  <c r="N185" i="38"/>
  <c r="AI184" i="38"/>
  <c r="AF184" i="38"/>
  <c r="AB184" i="38"/>
  <c r="AA184" i="38"/>
  <c r="Z184" i="38"/>
  <c r="Y184" i="38"/>
  <c r="P184" i="38"/>
  <c r="N184" i="38"/>
  <c r="AI183" i="38"/>
  <c r="AF183" i="38"/>
  <c r="AB183" i="38"/>
  <c r="AA183" i="38"/>
  <c r="Z183" i="38"/>
  <c r="Y183" i="38"/>
  <c r="P183" i="38"/>
  <c r="N183" i="38"/>
  <c r="AI182" i="38"/>
  <c r="AF182" i="38"/>
  <c r="AB182" i="38"/>
  <c r="AA182" i="38"/>
  <c r="Z182" i="38"/>
  <c r="Y182" i="38"/>
  <c r="P182" i="38"/>
  <c r="N182" i="38"/>
  <c r="AI181" i="38"/>
  <c r="AF181" i="38"/>
  <c r="AB181" i="38"/>
  <c r="AA181" i="38"/>
  <c r="Z181" i="38"/>
  <c r="Y181" i="38"/>
  <c r="P181" i="38"/>
  <c r="N181" i="38"/>
  <c r="AI180" i="38"/>
  <c r="AF180" i="38"/>
  <c r="AB180" i="38"/>
  <c r="AA180" i="38"/>
  <c r="Z180" i="38"/>
  <c r="Y180" i="38"/>
  <c r="P180" i="38"/>
  <c r="N180" i="38"/>
  <c r="AI179" i="38"/>
  <c r="AF179" i="38"/>
  <c r="AB179" i="38"/>
  <c r="AA179" i="38"/>
  <c r="Z179" i="38"/>
  <c r="Y179" i="38"/>
  <c r="P179" i="38"/>
  <c r="N179" i="38"/>
  <c r="AI178" i="38"/>
  <c r="AF178" i="38"/>
  <c r="AB178" i="38"/>
  <c r="AA178" i="38"/>
  <c r="Z178" i="38"/>
  <c r="Y178" i="38"/>
  <c r="P178" i="38"/>
  <c r="N178" i="38"/>
  <c r="AI177" i="38"/>
  <c r="AF177" i="38"/>
  <c r="AB177" i="38"/>
  <c r="AA177" i="38"/>
  <c r="Z177" i="38"/>
  <c r="Y177" i="38"/>
  <c r="P177" i="38"/>
  <c r="N177" i="38"/>
  <c r="AI176" i="38"/>
  <c r="AF176" i="38"/>
  <c r="AB176" i="38"/>
  <c r="AA176" i="38"/>
  <c r="Z176" i="38"/>
  <c r="Y176" i="38"/>
  <c r="P176" i="38"/>
  <c r="N176" i="38"/>
  <c r="AI175" i="38"/>
  <c r="AF175" i="38"/>
  <c r="AB175" i="38"/>
  <c r="AA175" i="38"/>
  <c r="Z175" i="38"/>
  <c r="Y175" i="38"/>
  <c r="P175" i="38"/>
  <c r="N175" i="38"/>
  <c r="AI174" i="38"/>
  <c r="AF174" i="38"/>
  <c r="AB174" i="38"/>
  <c r="AA174" i="38"/>
  <c r="Z174" i="38"/>
  <c r="Y174" i="38"/>
  <c r="P174" i="38"/>
  <c r="N174" i="38"/>
  <c r="AI173" i="38"/>
  <c r="AF173" i="38"/>
  <c r="AB173" i="38"/>
  <c r="AA173" i="38"/>
  <c r="Z173" i="38"/>
  <c r="Y173" i="38"/>
  <c r="P173" i="38"/>
  <c r="N173" i="38"/>
  <c r="AI172" i="38"/>
  <c r="AF172" i="38"/>
  <c r="AB172" i="38"/>
  <c r="AA172" i="38"/>
  <c r="Z172" i="38"/>
  <c r="Y172" i="38"/>
  <c r="P172" i="38"/>
  <c r="N172" i="38"/>
  <c r="AI171" i="38"/>
  <c r="AF171" i="38"/>
  <c r="AB171" i="38"/>
  <c r="AA171" i="38"/>
  <c r="Z171" i="38"/>
  <c r="Y171" i="38"/>
  <c r="P171" i="38"/>
  <c r="N171" i="38"/>
  <c r="AI170" i="38"/>
  <c r="AF170" i="38"/>
  <c r="AB170" i="38"/>
  <c r="AA170" i="38"/>
  <c r="Z170" i="38"/>
  <c r="Y170" i="38"/>
  <c r="P170" i="38"/>
  <c r="N170" i="38"/>
  <c r="AI169" i="38"/>
  <c r="AF169" i="38"/>
  <c r="AB169" i="38"/>
  <c r="AA169" i="38"/>
  <c r="Z169" i="38"/>
  <c r="Y169" i="38"/>
  <c r="P169" i="38"/>
  <c r="N169" i="38"/>
  <c r="AI168" i="38"/>
  <c r="AF168" i="38"/>
  <c r="AB168" i="38"/>
  <c r="AA168" i="38"/>
  <c r="Z168" i="38"/>
  <c r="Y168" i="38"/>
  <c r="P168" i="38"/>
  <c r="N168" i="38"/>
  <c r="AI167" i="38"/>
  <c r="AF167" i="38"/>
  <c r="AB167" i="38"/>
  <c r="AA167" i="38"/>
  <c r="Z167" i="38"/>
  <c r="Y167" i="38"/>
  <c r="P167" i="38"/>
  <c r="N167" i="38"/>
  <c r="AI166" i="38"/>
  <c r="AF166" i="38"/>
  <c r="AB166" i="38"/>
  <c r="AA166" i="38"/>
  <c r="Z166" i="38"/>
  <c r="Y166" i="38"/>
  <c r="P166" i="38"/>
  <c r="N166" i="38"/>
  <c r="AI165" i="38"/>
  <c r="AF165" i="38"/>
  <c r="AB165" i="38"/>
  <c r="AA165" i="38"/>
  <c r="Z165" i="38"/>
  <c r="Y165" i="38"/>
  <c r="P165" i="38"/>
  <c r="N165" i="38"/>
  <c r="AI164" i="38"/>
  <c r="AF164" i="38"/>
  <c r="AB164" i="38"/>
  <c r="AA164" i="38"/>
  <c r="Z164" i="38"/>
  <c r="Y164" i="38"/>
  <c r="P164" i="38"/>
  <c r="N164" i="38"/>
  <c r="AI163" i="38"/>
  <c r="AF163" i="38"/>
  <c r="AB163" i="38"/>
  <c r="AA163" i="38"/>
  <c r="Z163" i="38"/>
  <c r="Y163" i="38"/>
  <c r="P163" i="38"/>
  <c r="N163" i="38"/>
  <c r="AI162" i="38"/>
  <c r="AF162" i="38"/>
  <c r="AB162" i="38"/>
  <c r="AA162" i="38"/>
  <c r="Z162" i="38"/>
  <c r="Y162" i="38"/>
  <c r="P162" i="38"/>
  <c r="N162" i="38"/>
  <c r="AI161" i="38"/>
  <c r="AF161" i="38"/>
  <c r="AB161" i="38"/>
  <c r="AA161" i="38"/>
  <c r="Z161" i="38"/>
  <c r="Y161" i="38"/>
  <c r="P161" i="38"/>
  <c r="N161" i="38"/>
  <c r="AI160" i="38"/>
  <c r="AF160" i="38"/>
  <c r="AB160" i="38"/>
  <c r="AA160" i="38"/>
  <c r="Z160" i="38"/>
  <c r="Y160" i="38"/>
  <c r="P160" i="38"/>
  <c r="N160" i="38"/>
  <c r="AI159" i="38"/>
  <c r="AF159" i="38"/>
  <c r="AB159" i="38"/>
  <c r="AA159" i="38"/>
  <c r="Z159" i="38"/>
  <c r="Y159" i="38"/>
  <c r="P159" i="38"/>
  <c r="N159" i="38"/>
  <c r="AI158" i="38"/>
  <c r="AF158" i="38"/>
  <c r="AB158" i="38"/>
  <c r="AA158" i="38"/>
  <c r="Z158" i="38"/>
  <c r="Y158" i="38"/>
  <c r="P158" i="38"/>
  <c r="N158" i="38"/>
  <c r="AI157" i="38"/>
  <c r="AF157" i="38"/>
  <c r="AB157" i="38"/>
  <c r="AA157" i="38"/>
  <c r="Z157" i="38"/>
  <c r="Y157" i="38"/>
  <c r="P157" i="38"/>
  <c r="N157" i="38"/>
  <c r="AI156" i="38"/>
  <c r="AF156" i="38"/>
  <c r="AB156" i="38"/>
  <c r="AA156" i="38"/>
  <c r="Z156" i="38"/>
  <c r="Y156" i="38"/>
  <c r="P156" i="38"/>
  <c r="N156" i="38"/>
  <c r="AI155" i="38"/>
  <c r="AF155" i="38"/>
  <c r="AB155" i="38"/>
  <c r="AA155" i="38"/>
  <c r="Z155" i="38"/>
  <c r="Y155" i="38"/>
  <c r="P155" i="38"/>
  <c r="N155" i="38"/>
  <c r="AI154" i="38"/>
  <c r="AF154" i="38"/>
  <c r="AB154" i="38"/>
  <c r="AA154" i="38"/>
  <c r="Z154" i="38"/>
  <c r="Y154" i="38"/>
  <c r="P154" i="38"/>
  <c r="N154" i="38"/>
  <c r="AI153" i="38"/>
  <c r="AF153" i="38"/>
  <c r="AB153" i="38"/>
  <c r="AA153" i="38"/>
  <c r="Z153" i="38"/>
  <c r="Y153" i="38"/>
  <c r="P153" i="38"/>
  <c r="N153" i="38"/>
  <c r="AI152" i="38"/>
  <c r="AF152" i="38"/>
  <c r="AB152" i="38"/>
  <c r="AA152" i="38"/>
  <c r="Z152" i="38"/>
  <c r="Y152" i="38"/>
  <c r="P152" i="38"/>
  <c r="N152" i="38"/>
  <c r="AI151" i="38"/>
  <c r="AF151" i="38"/>
  <c r="AB151" i="38"/>
  <c r="AA151" i="38"/>
  <c r="Z151" i="38"/>
  <c r="Y151" i="38"/>
  <c r="P151" i="38"/>
  <c r="N151" i="38"/>
  <c r="AI150" i="38"/>
  <c r="AF150" i="38"/>
  <c r="AB150" i="38"/>
  <c r="AA150" i="38"/>
  <c r="Z150" i="38"/>
  <c r="Y150" i="38"/>
  <c r="P150" i="38"/>
  <c r="N150" i="38"/>
  <c r="AI149" i="38"/>
  <c r="AF149" i="38"/>
  <c r="AB149" i="38"/>
  <c r="AA149" i="38"/>
  <c r="Z149" i="38"/>
  <c r="Y149" i="38"/>
  <c r="P149" i="38"/>
  <c r="N149" i="38"/>
  <c r="AI148" i="38"/>
  <c r="AF148" i="38"/>
  <c r="AB148" i="38"/>
  <c r="AA148" i="38"/>
  <c r="Z148" i="38"/>
  <c r="Y148" i="38"/>
  <c r="P148" i="38"/>
  <c r="N148" i="38"/>
  <c r="AI147" i="38"/>
  <c r="AF147" i="38"/>
  <c r="AB147" i="38"/>
  <c r="AA147" i="38"/>
  <c r="Z147" i="38"/>
  <c r="Y147" i="38"/>
  <c r="P147" i="38"/>
  <c r="N147" i="38"/>
  <c r="AI146" i="38"/>
  <c r="AF146" i="38"/>
  <c r="AB146" i="38"/>
  <c r="AA146" i="38"/>
  <c r="Z146" i="38"/>
  <c r="Y146" i="38"/>
  <c r="P146" i="38"/>
  <c r="N146" i="38"/>
  <c r="AI145" i="38"/>
  <c r="AF145" i="38"/>
  <c r="AB145" i="38"/>
  <c r="AA145" i="38"/>
  <c r="Z145" i="38"/>
  <c r="Y145" i="38"/>
  <c r="P145" i="38"/>
  <c r="N145" i="38"/>
  <c r="AI144" i="38"/>
  <c r="AF144" i="38"/>
  <c r="AB144" i="38"/>
  <c r="AA144" i="38"/>
  <c r="Z144" i="38"/>
  <c r="Y144" i="38"/>
  <c r="P144" i="38"/>
  <c r="N144" i="38"/>
  <c r="AI143" i="38"/>
  <c r="AF143" i="38"/>
  <c r="AB143" i="38"/>
  <c r="AA143" i="38"/>
  <c r="Z143" i="38"/>
  <c r="Y143" i="38"/>
  <c r="P143" i="38"/>
  <c r="N143" i="38"/>
  <c r="AI142" i="38"/>
  <c r="AF142" i="38"/>
  <c r="AB142" i="38"/>
  <c r="AA142" i="38"/>
  <c r="Z142" i="38"/>
  <c r="Y142" i="38"/>
  <c r="P142" i="38"/>
  <c r="N142" i="38"/>
  <c r="AI141" i="38"/>
  <c r="AF141" i="38"/>
  <c r="AB141" i="38"/>
  <c r="AA141" i="38"/>
  <c r="Z141" i="38"/>
  <c r="Y141" i="38"/>
  <c r="P141" i="38"/>
  <c r="N141" i="38"/>
  <c r="AI140" i="38"/>
  <c r="AF140" i="38"/>
  <c r="AB140" i="38"/>
  <c r="AA140" i="38"/>
  <c r="Z140" i="38"/>
  <c r="Y140" i="38"/>
  <c r="P140" i="38"/>
  <c r="N140" i="38"/>
  <c r="AI139" i="38"/>
  <c r="AF139" i="38"/>
  <c r="AB139" i="38"/>
  <c r="AA139" i="38"/>
  <c r="Z139" i="38"/>
  <c r="Y139" i="38"/>
  <c r="P139" i="38"/>
  <c r="N139" i="38"/>
  <c r="AI138" i="38"/>
  <c r="AF138" i="38"/>
  <c r="AB138" i="38"/>
  <c r="AA138" i="38"/>
  <c r="Z138" i="38"/>
  <c r="Y138" i="38"/>
  <c r="P138" i="38"/>
  <c r="N138" i="38"/>
  <c r="AI137" i="38"/>
  <c r="AF137" i="38"/>
  <c r="AB137" i="38"/>
  <c r="AA137" i="38"/>
  <c r="Z137" i="38"/>
  <c r="Y137" i="38"/>
  <c r="P137" i="38"/>
  <c r="N137" i="38"/>
  <c r="AI136" i="38"/>
  <c r="AF136" i="38"/>
  <c r="AB136" i="38"/>
  <c r="AA136" i="38"/>
  <c r="Z136" i="38"/>
  <c r="Y136" i="38"/>
  <c r="P136" i="38"/>
  <c r="N136" i="38"/>
  <c r="AI135" i="38"/>
  <c r="AF135" i="38"/>
  <c r="AB135" i="38"/>
  <c r="AA135" i="38"/>
  <c r="Z135" i="38"/>
  <c r="Y135" i="38"/>
  <c r="P135" i="38"/>
  <c r="N135" i="38"/>
  <c r="AI134" i="38"/>
  <c r="AF134" i="38"/>
  <c r="AB134" i="38"/>
  <c r="AA134" i="38"/>
  <c r="Z134" i="38"/>
  <c r="Y134" i="38"/>
  <c r="P134" i="38"/>
  <c r="N134" i="38"/>
  <c r="AI133" i="38"/>
  <c r="AF133" i="38"/>
  <c r="AB133" i="38"/>
  <c r="AA133" i="38"/>
  <c r="Z133" i="38"/>
  <c r="Y133" i="38"/>
  <c r="P133" i="38"/>
  <c r="N133" i="38"/>
  <c r="AI132" i="38"/>
  <c r="AF132" i="38"/>
  <c r="AB132" i="38"/>
  <c r="AA132" i="38"/>
  <c r="Z132" i="38"/>
  <c r="Y132" i="38"/>
  <c r="P132" i="38"/>
  <c r="N132" i="38"/>
  <c r="AI131" i="38"/>
  <c r="AF131" i="38"/>
  <c r="AB131" i="38"/>
  <c r="AA131" i="38"/>
  <c r="Z131" i="38"/>
  <c r="Y131" i="38"/>
  <c r="P131" i="38"/>
  <c r="N131" i="38"/>
  <c r="AI130" i="38"/>
  <c r="AF130" i="38"/>
  <c r="AB130" i="38"/>
  <c r="AA130" i="38"/>
  <c r="Z130" i="38"/>
  <c r="Y130" i="38"/>
  <c r="P130" i="38"/>
  <c r="N130" i="38"/>
  <c r="AI129" i="38"/>
  <c r="AF129" i="38"/>
  <c r="AB129" i="38"/>
  <c r="AA129" i="38"/>
  <c r="Z129" i="38"/>
  <c r="Y129" i="38"/>
  <c r="P129" i="38"/>
  <c r="N129" i="38"/>
  <c r="AI128" i="38"/>
  <c r="AF128" i="38"/>
  <c r="AB128" i="38"/>
  <c r="AA128" i="38"/>
  <c r="Z128" i="38"/>
  <c r="Y128" i="38"/>
  <c r="P128" i="38"/>
  <c r="N128" i="38"/>
  <c r="AI127" i="38"/>
  <c r="AF127" i="38"/>
  <c r="AB127" i="38"/>
  <c r="AA127" i="38"/>
  <c r="Z127" i="38"/>
  <c r="Y127" i="38"/>
  <c r="P127" i="38"/>
  <c r="N127" i="38"/>
  <c r="AI126" i="38"/>
  <c r="AF126" i="38"/>
  <c r="AB126" i="38"/>
  <c r="AA126" i="38"/>
  <c r="Z126" i="38"/>
  <c r="Y126" i="38"/>
  <c r="P126" i="38"/>
  <c r="N126" i="38"/>
  <c r="AI125" i="38"/>
  <c r="AF125" i="38"/>
  <c r="AB125" i="38"/>
  <c r="AA125" i="38"/>
  <c r="Z125" i="38"/>
  <c r="Y125" i="38"/>
  <c r="P125" i="38"/>
  <c r="N125" i="38"/>
  <c r="AI124" i="38"/>
  <c r="AF124" i="38"/>
  <c r="AB124" i="38"/>
  <c r="AA124" i="38"/>
  <c r="Z124" i="38"/>
  <c r="Y124" i="38"/>
  <c r="P124" i="38"/>
  <c r="N124" i="38"/>
  <c r="AI123" i="38"/>
  <c r="AF123" i="38"/>
  <c r="AB123" i="38"/>
  <c r="AA123" i="38"/>
  <c r="Z123" i="38"/>
  <c r="Y123" i="38"/>
  <c r="P123" i="38"/>
  <c r="N123" i="38"/>
  <c r="AI122" i="38"/>
  <c r="AF122" i="38"/>
  <c r="AB122" i="38"/>
  <c r="AA122" i="38"/>
  <c r="Z122" i="38"/>
  <c r="Y122" i="38"/>
  <c r="P122" i="38"/>
  <c r="N122" i="38"/>
  <c r="AI121" i="38"/>
  <c r="AF121" i="38"/>
  <c r="AB121" i="38"/>
  <c r="AA121" i="38"/>
  <c r="Z121" i="38"/>
  <c r="Y121" i="38"/>
  <c r="P121" i="38"/>
  <c r="N121" i="38"/>
  <c r="AI120" i="38"/>
  <c r="AF120" i="38"/>
  <c r="AB120" i="38"/>
  <c r="AA120" i="38"/>
  <c r="Z120" i="38"/>
  <c r="Y120" i="38"/>
  <c r="P120" i="38"/>
  <c r="N120" i="38"/>
  <c r="AI119" i="38"/>
  <c r="AF119" i="38"/>
  <c r="AB119" i="38"/>
  <c r="AA119" i="38"/>
  <c r="Z119" i="38"/>
  <c r="Y119" i="38"/>
  <c r="P119" i="38"/>
  <c r="N119" i="38"/>
  <c r="AI118" i="38"/>
  <c r="AF118" i="38"/>
  <c r="AB118" i="38"/>
  <c r="AA118" i="38"/>
  <c r="Z118" i="38"/>
  <c r="Y118" i="38"/>
  <c r="P118" i="38"/>
  <c r="N118" i="38"/>
  <c r="AI117" i="38"/>
  <c r="AF117" i="38"/>
  <c r="AB117" i="38"/>
  <c r="AA117" i="38"/>
  <c r="Z117" i="38"/>
  <c r="Y117" i="38"/>
  <c r="P117" i="38"/>
  <c r="N117" i="38"/>
  <c r="AI116" i="38"/>
  <c r="AF116" i="38"/>
  <c r="AB116" i="38"/>
  <c r="AA116" i="38"/>
  <c r="Z116" i="38"/>
  <c r="Y116" i="38"/>
  <c r="P116" i="38"/>
  <c r="N116" i="38"/>
  <c r="AI115" i="38"/>
  <c r="AF115" i="38"/>
  <c r="AB115" i="38"/>
  <c r="AA115" i="38"/>
  <c r="Z115" i="38"/>
  <c r="Y115" i="38"/>
  <c r="P115" i="38"/>
  <c r="N115" i="38"/>
  <c r="AI114" i="38"/>
  <c r="AF114" i="38"/>
  <c r="AB114" i="38"/>
  <c r="AA114" i="38"/>
  <c r="Z114" i="38"/>
  <c r="Y114" i="38"/>
  <c r="P114" i="38"/>
  <c r="N114" i="38"/>
  <c r="AI113" i="38"/>
  <c r="AF113" i="38"/>
  <c r="AB113" i="38"/>
  <c r="AA113" i="38"/>
  <c r="Z113" i="38"/>
  <c r="Y113" i="38"/>
  <c r="P113" i="38"/>
  <c r="N113" i="38"/>
  <c r="AI112" i="38"/>
  <c r="AF112" i="38"/>
  <c r="AB112" i="38"/>
  <c r="AA112" i="38"/>
  <c r="Z112" i="38"/>
  <c r="Y112" i="38"/>
  <c r="P112" i="38"/>
  <c r="N112" i="38"/>
  <c r="AI111" i="38"/>
  <c r="AF111" i="38"/>
  <c r="AB111" i="38"/>
  <c r="AA111" i="38"/>
  <c r="Z111" i="38"/>
  <c r="Y111" i="38"/>
  <c r="P111" i="38"/>
  <c r="N111" i="38"/>
  <c r="AI110" i="38"/>
  <c r="AF110" i="38"/>
  <c r="AB110" i="38"/>
  <c r="AA110" i="38"/>
  <c r="Z110" i="38"/>
  <c r="Y110" i="38"/>
  <c r="P110" i="38"/>
  <c r="N110" i="38"/>
  <c r="AI109" i="38"/>
  <c r="AF109" i="38"/>
  <c r="AB109" i="38"/>
  <c r="AA109" i="38"/>
  <c r="Z109" i="38"/>
  <c r="Y109" i="38"/>
  <c r="P109" i="38"/>
  <c r="N109" i="38"/>
  <c r="AI108" i="38"/>
  <c r="AF108" i="38"/>
  <c r="AB108" i="38"/>
  <c r="AA108" i="38"/>
  <c r="Z108" i="38"/>
  <c r="Y108" i="38"/>
  <c r="P108" i="38"/>
  <c r="N108" i="38"/>
  <c r="AI107" i="38"/>
  <c r="AF107" i="38"/>
  <c r="AB107" i="38"/>
  <c r="AA107" i="38"/>
  <c r="Z107" i="38"/>
  <c r="Y107" i="38"/>
  <c r="P107" i="38"/>
  <c r="N107" i="38"/>
  <c r="AI106" i="38"/>
  <c r="AF106" i="38"/>
  <c r="AB106" i="38"/>
  <c r="AA106" i="38"/>
  <c r="Z106" i="38"/>
  <c r="Y106" i="38"/>
  <c r="P106" i="38"/>
  <c r="N106" i="38"/>
  <c r="AI105" i="38"/>
  <c r="AF105" i="38"/>
  <c r="AB105" i="38"/>
  <c r="AA105" i="38"/>
  <c r="Z105" i="38"/>
  <c r="Y105" i="38"/>
  <c r="P105" i="38"/>
  <c r="N105" i="38"/>
  <c r="AI104" i="38"/>
  <c r="AF104" i="38"/>
  <c r="AB104" i="38"/>
  <c r="AA104" i="38"/>
  <c r="Z104" i="38"/>
  <c r="Y104" i="38"/>
  <c r="P104" i="38"/>
  <c r="N104" i="38"/>
  <c r="AI103" i="38"/>
  <c r="AF103" i="38"/>
  <c r="AB103" i="38"/>
  <c r="AA103" i="38"/>
  <c r="Z103" i="38"/>
  <c r="Y103" i="38"/>
  <c r="P103" i="38"/>
  <c r="N103" i="38"/>
  <c r="AI102" i="38"/>
  <c r="AF102" i="38"/>
  <c r="AB102" i="38"/>
  <c r="AA102" i="38"/>
  <c r="Z102" i="38"/>
  <c r="Y102" i="38"/>
  <c r="P102" i="38"/>
  <c r="N102" i="38"/>
  <c r="AI101" i="38"/>
  <c r="AF101" i="38"/>
  <c r="AB101" i="38"/>
  <c r="AA101" i="38"/>
  <c r="Z101" i="38"/>
  <c r="Y101" i="38"/>
  <c r="P101" i="38"/>
  <c r="N101" i="38"/>
  <c r="AI100" i="38"/>
  <c r="AF100" i="38"/>
  <c r="AB100" i="38"/>
  <c r="AA100" i="38"/>
  <c r="Z100" i="38"/>
  <c r="Y100" i="38"/>
  <c r="P100" i="38"/>
  <c r="N100" i="38"/>
  <c r="AI99" i="38"/>
  <c r="AF99" i="38"/>
  <c r="AB99" i="38"/>
  <c r="AA99" i="38"/>
  <c r="Z99" i="38"/>
  <c r="Y99" i="38"/>
  <c r="P99" i="38"/>
  <c r="N99" i="38"/>
  <c r="AI98" i="38"/>
  <c r="AF98" i="38"/>
  <c r="AB98" i="38"/>
  <c r="AA98" i="38"/>
  <c r="Z98" i="38"/>
  <c r="Y98" i="38"/>
  <c r="P98" i="38"/>
  <c r="N98" i="38"/>
  <c r="AI97" i="38"/>
  <c r="AF97" i="38"/>
  <c r="AB97" i="38"/>
  <c r="AA97" i="38"/>
  <c r="Z97" i="38"/>
  <c r="Y97" i="38"/>
  <c r="P97" i="38"/>
  <c r="N97" i="38"/>
  <c r="AI96" i="38"/>
  <c r="AF96" i="38"/>
  <c r="AB96" i="38"/>
  <c r="AA96" i="38"/>
  <c r="Z96" i="38"/>
  <c r="Y96" i="38"/>
  <c r="P96" i="38"/>
  <c r="N96" i="38"/>
  <c r="AI95" i="38"/>
  <c r="AF95" i="38"/>
  <c r="AB95" i="38"/>
  <c r="AA95" i="38"/>
  <c r="Z95" i="38"/>
  <c r="Y95" i="38"/>
  <c r="P95" i="38"/>
  <c r="N95" i="38"/>
  <c r="AI94" i="38"/>
  <c r="AF94" i="38"/>
  <c r="AB94" i="38"/>
  <c r="AA94" i="38"/>
  <c r="Z94" i="38"/>
  <c r="Y94" i="38"/>
  <c r="P94" i="38"/>
  <c r="N94" i="38"/>
  <c r="AI93" i="38"/>
  <c r="AF93" i="38"/>
  <c r="AB93" i="38"/>
  <c r="AA93" i="38"/>
  <c r="Z93" i="38"/>
  <c r="Y93" i="38"/>
  <c r="P93" i="38"/>
  <c r="N93" i="38"/>
  <c r="AI92" i="38"/>
  <c r="AF92" i="38"/>
  <c r="AB92" i="38"/>
  <c r="AA92" i="38"/>
  <c r="Z92" i="38"/>
  <c r="Y92" i="38"/>
  <c r="P92" i="38"/>
  <c r="N92" i="38"/>
  <c r="AI91" i="38"/>
  <c r="AF91" i="38"/>
  <c r="AB91" i="38"/>
  <c r="AA91" i="38"/>
  <c r="Z91" i="38"/>
  <c r="Y91" i="38"/>
  <c r="P91" i="38"/>
  <c r="N91" i="38"/>
  <c r="AI90" i="38"/>
  <c r="AF90" i="38"/>
  <c r="AB90" i="38"/>
  <c r="AA90" i="38"/>
  <c r="Z90" i="38"/>
  <c r="Y90" i="38"/>
  <c r="P90" i="38"/>
  <c r="N90" i="38"/>
  <c r="AI89" i="38"/>
  <c r="AF89" i="38"/>
  <c r="AB89" i="38"/>
  <c r="AA89" i="38"/>
  <c r="Z89" i="38"/>
  <c r="Y89" i="38"/>
  <c r="P89" i="38"/>
  <c r="N89" i="38"/>
  <c r="AI88" i="38"/>
  <c r="AF88" i="38"/>
  <c r="AB88" i="38"/>
  <c r="AA88" i="38"/>
  <c r="Z88" i="38"/>
  <c r="Y88" i="38"/>
  <c r="P88" i="38"/>
  <c r="N88" i="38"/>
  <c r="AI87" i="38"/>
  <c r="AF87" i="38"/>
  <c r="AB87" i="38"/>
  <c r="AA87" i="38"/>
  <c r="Z87" i="38"/>
  <c r="Y87" i="38"/>
  <c r="P87" i="38"/>
  <c r="N87" i="38"/>
  <c r="AI86" i="38"/>
  <c r="AF86" i="38"/>
  <c r="AB86" i="38"/>
  <c r="AA86" i="38"/>
  <c r="Z86" i="38"/>
  <c r="Y86" i="38"/>
  <c r="P86" i="38"/>
  <c r="N86" i="38"/>
  <c r="AI85" i="38"/>
  <c r="AF85" i="38"/>
  <c r="AB85" i="38"/>
  <c r="AA85" i="38"/>
  <c r="Z85" i="38"/>
  <c r="Y85" i="38"/>
  <c r="P85" i="38"/>
  <c r="N85" i="38"/>
  <c r="AI84" i="38"/>
  <c r="AF84" i="38"/>
  <c r="AB84" i="38"/>
  <c r="AA84" i="38"/>
  <c r="Z84" i="38"/>
  <c r="Y84" i="38"/>
  <c r="P84" i="38"/>
  <c r="N84" i="38"/>
  <c r="AI83" i="38"/>
  <c r="AF83" i="38"/>
  <c r="AB83" i="38"/>
  <c r="AA83" i="38"/>
  <c r="Z83" i="38"/>
  <c r="Y83" i="38"/>
  <c r="P83" i="38"/>
  <c r="N83" i="38"/>
  <c r="AI82" i="38"/>
  <c r="AF82" i="38"/>
  <c r="AB82" i="38"/>
  <c r="AA82" i="38"/>
  <c r="Z82" i="38"/>
  <c r="Y82" i="38"/>
  <c r="P82" i="38"/>
  <c r="N82" i="38"/>
  <c r="AI81" i="38"/>
  <c r="AF81" i="38"/>
  <c r="AB81" i="38"/>
  <c r="AA81" i="38"/>
  <c r="Z81" i="38"/>
  <c r="Y81" i="38"/>
  <c r="P81" i="38"/>
  <c r="N81" i="38"/>
  <c r="AI80" i="38"/>
  <c r="AF80" i="38"/>
  <c r="AB80" i="38"/>
  <c r="AA80" i="38"/>
  <c r="Z80" i="38"/>
  <c r="Y80" i="38"/>
  <c r="P80" i="38"/>
  <c r="N80" i="38"/>
  <c r="AI79" i="38"/>
  <c r="AF79" i="38"/>
  <c r="AB79" i="38"/>
  <c r="AA79" i="38"/>
  <c r="Z79" i="38"/>
  <c r="Y79" i="38"/>
  <c r="P79" i="38"/>
  <c r="N79" i="38"/>
  <c r="AI78" i="38"/>
  <c r="AF78" i="38"/>
  <c r="AB78" i="38"/>
  <c r="AA78" i="38"/>
  <c r="Z78" i="38"/>
  <c r="Y78" i="38"/>
  <c r="P78" i="38"/>
  <c r="N78" i="38"/>
  <c r="AI77" i="38"/>
  <c r="AF77" i="38"/>
  <c r="AB77" i="38"/>
  <c r="AA77" i="38"/>
  <c r="Z77" i="38"/>
  <c r="Y77" i="38"/>
  <c r="P77" i="38"/>
  <c r="N77" i="38"/>
  <c r="AI76" i="38"/>
  <c r="AF76" i="38"/>
  <c r="AB76" i="38"/>
  <c r="AA76" i="38"/>
  <c r="Z76" i="38"/>
  <c r="Y76" i="38"/>
  <c r="P76" i="38"/>
  <c r="N76" i="38"/>
  <c r="AI75" i="38"/>
  <c r="AF75" i="38"/>
  <c r="AB75" i="38"/>
  <c r="AA75" i="38"/>
  <c r="Z75" i="38"/>
  <c r="Y75" i="38"/>
  <c r="P75" i="38"/>
  <c r="N75" i="38"/>
  <c r="AI74" i="38"/>
  <c r="AF74" i="38"/>
  <c r="AB74" i="38"/>
  <c r="AA74" i="38"/>
  <c r="Z74" i="38"/>
  <c r="Y74" i="38"/>
  <c r="P74" i="38"/>
  <c r="N74" i="38"/>
  <c r="AI73" i="38"/>
  <c r="AF73" i="38"/>
  <c r="AB73" i="38"/>
  <c r="AA73" i="38"/>
  <c r="Z73" i="38"/>
  <c r="Y73" i="38"/>
  <c r="P73" i="38"/>
  <c r="N73" i="38"/>
  <c r="AI72" i="38"/>
  <c r="AF72" i="38"/>
  <c r="AB72" i="38"/>
  <c r="AA72" i="38"/>
  <c r="Z72" i="38"/>
  <c r="Y72" i="38"/>
  <c r="P72" i="38"/>
  <c r="N72" i="38"/>
  <c r="AI71" i="38"/>
  <c r="AF71" i="38"/>
  <c r="AB71" i="38"/>
  <c r="AA71" i="38"/>
  <c r="Z71" i="38"/>
  <c r="Y71" i="38"/>
  <c r="P71" i="38"/>
  <c r="N71" i="38"/>
  <c r="AI70" i="38"/>
  <c r="AF70" i="38"/>
  <c r="AB70" i="38"/>
  <c r="AA70" i="38"/>
  <c r="Z70" i="38"/>
  <c r="Y70" i="38"/>
  <c r="P70" i="38"/>
  <c r="N70" i="38"/>
  <c r="AI69" i="38"/>
  <c r="AF69" i="38"/>
  <c r="AB69" i="38"/>
  <c r="AA69" i="38"/>
  <c r="Z69" i="38"/>
  <c r="Y69" i="38"/>
  <c r="P69" i="38"/>
  <c r="N69" i="38"/>
  <c r="AI68" i="38"/>
  <c r="AF68" i="38"/>
  <c r="AB68" i="38"/>
  <c r="AA68" i="38"/>
  <c r="Z68" i="38"/>
  <c r="Y68" i="38"/>
  <c r="P68" i="38"/>
  <c r="N68" i="38"/>
  <c r="AI67" i="38"/>
  <c r="AF67" i="38"/>
  <c r="AB67" i="38"/>
  <c r="AA67" i="38"/>
  <c r="Z67" i="38"/>
  <c r="Y67" i="38"/>
  <c r="P67" i="38"/>
  <c r="N67" i="38"/>
  <c r="AI66" i="38"/>
  <c r="AF66" i="38"/>
  <c r="C4" i="38"/>
  <c r="K66" i="38"/>
  <c r="AB66" i="38"/>
  <c r="AA66" i="38"/>
  <c r="Z66" i="38"/>
  <c r="Y66" i="38"/>
  <c r="Z8" i="38"/>
  <c r="Z9" i="38"/>
  <c r="Z10" i="38"/>
  <c r="Z11" i="38"/>
  <c r="Z12" i="38"/>
  <c r="Z13" i="38"/>
  <c r="Z14" i="38"/>
  <c r="Z15" i="38"/>
  <c r="Z16" i="38"/>
  <c r="Z17" i="38"/>
  <c r="Z18" i="38"/>
  <c r="Z19" i="38"/>
  <c r="Z20" i="38"/>
  <c r="Z21" i="38"/>
  <c r="Z22" i="38"/>
  <c r="Z23" i="38"/>
  <c r="Z24" i="38"/>
  <c r="Z25" i="38"/>
  <c r="Z26" i="38"/>
  <c r="Z27" i="38"/>
  <c r="Z28" i="38"/>
  <c r="Z29" i="38"/>
  <c r="Z30" i="38"/>
  <c r="Z31" i="38"/>
  <c r="Z32" i="38"/>
  <c r="Z33" i="38"/>
  <c r="Z34" i="38"/>
  <c r="Z35" i="38"/>
  <c r="Z36" i="38"/>
  <c r="Z37" i="38"/>
  <c r="Z38" i="38"/>
  <c r="Z39" i="38"/>
  <c r="Z40" i="38"/>
  <c r="Z41" i="38"/>
  <c r="K42" i="38"/>
  <c r="Z42" i="38"/>
  <c r="K43" i="38"/>
  <c r="Z43" i="38"/>
  <c r="Z44" i="38"/>
  <c r="Z45" i="38"/>
  <c r="Z46" i="38"/>
  <c r="Z47" i="38"/>
  <c r="Z48" i="38"/>
  <c r="Z49" i="38"/>
  <c r="Z50" i="38"/>
  <c r="Z51" i="38"/>
  <c r="Z52" i="38"/>
  <c r="Z53" i="38"/>
  <c r="Z54" i="38"/>
  <c r="K55" i="38"/>
  <c r="Z55" i="38"/>
  <c r="Z56" i="38"/>
  <c r="Z57" i="38"/>
  <c r="Z58" i="38"/>
  <c r="K59" i="38"/>
  <c r="Z59" i="38"/>
  <c r="Z60" i="38"/>
  <c r="Z61" i="38"/>
  <c r="Z62" i="38"/>
  <c r="K63" i="38"/>
  <c r="Z63" i="38"/>
  <c r="Z64" i="38"/>
  <c r="Z65" i="38"/>
  <c r="V6" i="38"/>
  <c r="V8" i="38"/>
  <c r="V9" i="38"/>
  <c r="V10" i="38"/>
  <c r="V11" i="38"/>
  <c r="V12" i="38"/>
  <c r="V13" i="38"/>
  <c r="V14" i="38"/>
  <c r="V15" i="38"/>
  <c r="V16" i="38"/>
  <c r="V17" i="38"/>
  <c r="V18" i="38"/>
  <c r="V19" i="38"/>
  <c r="V20" i="38"/>
  <c r="V21" i="38"/>
  <c r="V22" i="38"/>
  <c r="V23" i="38"/>
  <c r="V24" i="38"/>
  <c r="V25" i="38"/>
  <c r="V26" i="38"/>
  <c r="V27" i="38"/>
  <c r="V28" i="38"/>
  <c r="V29" i="38"/>
  <c r="V30" i="38"/>
  <c r="V31" i="38"/>
  <c r="V32" i="38"/>
  <c r="V33" i="38"/>
  <c r="V34" i="38"/>
  <c r="V35" i="38"/>
  <c r="V36" i="38"/>
  <c r="V37" i="38"/>
  <c r="V38" i="38"/>
  <c r="V39" i="38"/>
  <c r="V40" i="38"/>
  <c r="V41" i="38"/>
  <c r="V42" i="38"/>
  <c r="V43" i="38"/>
  <c r="V44" i="38"/>
  <c r="V45" i="38"/>
  <c r="V46" i="38"/>
  <c r="V47" i="38"/>
  <c r="V48" i="38"/>
  <c r="V49" i="38"/>
  <c r="V50" i="38"/>
  <c r="V51" i="38"/>
  <c r="V52" i="38"/>
  <c r="V53" i="38"/>
  <c r="V54" i="38"/>
  <c r="V55" i="38"/>
  <c r="V56" i="38"/>
  <c r="V57" i="38"/>
  <c r="V58" i="38"/>
  <c r="V59" i="38"/>
  <c r="V60" i="38"/>
  <c r="V61" i="38"/>
  <c r="V62" i="38"/>
  <c r="V63" i="38"/>
  <c r="V64" i="38"/>
  <c r="V65" i="38"/>
  <c r="V66" i="38"/>
  <c r="P66" i="38"/>
  <c r="N66" i="38"/>
  <c r="AI65" i="38"/>
  <c r="K8" i="38"/>
  <c r="T8" i="38"/>
  <c r="AK8" i="38"/>
  <c r="K9" i="38"/>
  <c r="T9" i="38"/>
  <c r="AK9" i="38"/>
  <c r="K10" i="38"/>
  <c r="T10" i="38"/>
  <c r="AK10" i="38"/>
  <c r="K11" i="38"/>
  <c r="T11" i="38"/>
  <c r="AK11" i="38"/>
  <c r="K12" i="38"/>
  <c r="T12" i="38"/>
  <c r="AK12" i="38"/>
  <c r="K13" i="38"/>
  <c r="T13" i="38"/>
  <c r="AK13" i="38"/>
  <c r="K14" i="38"/>
  <c r="T14" i="38"/>
  <c r="AK14" i="38"/>
  <c r="K15" i="38"/>
  <c r="T15" i="38"/>
  <c r="AK15" i="38"/>
  <c r="K16" i="38"/>
  <c r="T16" i="38"/>
  <c r="AK16" i="38"/>
  <c r="K17" i="38"/>
  <c r="T17" i="38"/>
  <c r="AK17" i="38"/>
  <c r="K18" i="38"/>
  <c r="T18" i="38"/>
  <c r="AK18" i="38"/>
  <c r="K19" i="38"/>
  <c r="T19" i="38"/>
  <c r="AK19" i="38"/>
  <c r="K20" i="38"/>
  <c r="T20" i="38"/>
  <c r="AK20" i="38"/>
  <c r="K21" i="38"/>
  <c r="T21" i="38"/>
  <c r="AK21" i="38"/>
  <c r="K22" i="38"/>
  <c r="T22" i="38"/>
  <c r="AK22" i="38"/>
  <c r="K23" i="38"/>
  <c r="T23" i="38"/>
  <c r="AK23" i="38"/>
  <c r="K24" i="38"/>
  <c r="T24" i="38"/>
  <c r="AK24" i="38"/>
  <c r="K25" i="38"/>
  <c r="T25" i="38"/>
  <c r="AK25" i="38"/>
  <c r="K26" i="38"/>
  <c r="T26" i="38"/>
  <c r="AK26" i="38"/>
  <c r="K27" i="38"/>
  <c r="T27" i="38"/>
  <c r="AK27" i="38"/>
  <c r="K28" i="38"/>
  <c r="T28" i="38"/>
  <c r="AK28" i="38"/>
  <c r="K29" i="38"/>
  <c r="T29" i="38"/>
  <c r="AK29" i="38"/>
  <c r="K30" i="38"/>
  <c r="T30" i="38"/>
  <c r="AK30" i="38"/>
  <c r="K31" i="38"/>
  <c r="T31" i="38"/>
  <c r="AK31" i="38"/>
  <c r="K32" i="38"/>
  <c r="T32" i="38"/>
  <c r="AK32" i="38"/>
  <c r="K33" i="38"/>
  <c r="T33" i="38"/>
  <c r="AK33" i="38"/>
  <c r="K34" i="38"/>
  <c r="T34" i="38"/>
  <c r="AK34" i="38"/>
  <c r="K35" i="38"/>
  <c r="T35" i="38"/>
  <c r="AK35" i="38"/>
  <c r="K36" i="38"/>
  <c r="T36" i="38"/>
  <c r="AK36" i="38"/>
  <c r="K37" i="38"/>
  <c r="T37" i="38"/>
  <c r="AK37" i="38"/>
  <c r="K38" i="38"/>
  <c r="T38" i="38"/>
  <c r="AK38" i="38"/>
  <c r="K39" i="38"/>
  <c r="T39" i="38"/>
  <c r="AK39" i="38"/>
  <c r="K40" i="38"/>
  <c r="T40" i="38"/>
  <c r="AK40" i="38"/>
  <c r="K41" i="38"/>
  <c r="T41" i="38"/>
  <c r="AK41" i="38"/>
  <c r="T42" i="38"/>
  <c r="AA8" i="38"/>
  <c r="AA9" i="38"/>
  <c r="AA10" i="38"/>
  <c r="AA11" i="38"/>
  <c r="AA12" i="38"/>
  <c r="AA13" i="38"/>
  <c r="AA14" i="38"/>
  <c r="AA15" i="38"/>
  <c r="AA16" i="38"/>
  <c r="AA17" i="38"/>
  <c r="AA18" i="38"/>
  <c r="AA19" i="38"/>
  <c r="AA20" i="38"/>
  <c r="AA21" i="38"/>
  <c r="AA22" i="38"/>
  <c r="AA23" i="38"/>
  <c r="AA24" i="38"/>
  <c r="AA25" i="38"/>
  <c r="AA26" i="38"/>
  <c r="AA27" i="38"/>
  <c r="AA28" i="38"/>
  <c r="AA29" i="38"/>
  <c r="AA30" i="38"/>
  <c r="AA31" i="38"/>
  <c r="AA32" i="38"/>
  <c r="AA33" i="38"/>
  <c r="AA34" i="38"/>
  <c r="AA35" i="38"/>
  <c r="AA36" i="38"/>
  <c r="AA37" i="38"/>
  <c r="AA38" i="38"/>
  <c r="AA39" i="38"/>
  <c r="AA40" i="38"/>
  <c r="AA41" i="38"/>
  <c r="AA42" i="38"/>
  <c r="AA43" i="38"/>
  <c r="AA44" i="38"/>
  <c r="AA45" i="38"/>
  <c r="AA46" i="38"/>
  <c r="AA47" i="38"/>
  <c r="AA48" i="38"/>
  <c r="AA49" i="38"/>
  <c r="AA50" i="38"/>
  <c r="AA51" i="38"/>
  <c r="AA52" i="38"/>
  <c r="AA53" i="38"/>
  <c r="AA54" i="38"/>
  <c r="AA55" i="38"/>
  <c r="AA56" i="38"/>
  <c r="AA57" i="38"/>
  <c r="AA58" i="38"/>
  <c r="AA59" i="38"/>
  <c r="AA60" i="38"/>
  <c r="AA61" i="38"/>
  <c r="AA62" i="38"/>
  <c r="AA63" i="38"/>
  <c r="AA64" i="38"/>
  <c r="AA65" i="38"/>
  <c r="W6" i="38"/>
  <c r="W8" i="38"/>
  <c r="W9" i="38"/>
  <c r="W10" i="38"/>
  <c r="W11" i="38"/>
  <c r="W12" i="38"/>
  <c r="W13" i="38"/>
  <c r="W14" i="38"/>
  <c r="W15" i="38"/>
  <c r="W16" i="38"/>
  <c r="W17" i="38"/>
  <c r="W18" i="38"/>
  <c r="W19" i="38"/>
  <c r="W20" i="38"/>
  <c r="W21" i="38"/>
  <c r="W22" i="38"/>
  <c r="W23" i="38"/>
  <c r="W24" i="38"/>
  <c r="W25" i="38"/>
  <c r="W26" i="38"/>
  <c r="W27" i="38"/>
  <c r="W28" i="38"/>
  <c r="W29" i="38"/>
  <c r="W30" i="38"/>
  <c r="W31" i="38"/>
  <c r="W32" i="38"/>
  <c r="W33" i="38"/>
  <c r="W34" i="38"/>
  <c r="W35" i="38"/>
  <c r="W36" i="38"/>
  <c r="W37" i="38"/>
  <c r="W38" i="38"/>
  <c r="W39" i="38"/>
  <c r="W40" i="38"/>
  <c r="W41" i="38"/>
  <c r="W42" i="38"/>
  <c r="AK42" i="38"/>
  <c r="T43" i="38"/>
  <c r="W43" i="38"/>
  <c r="AK43" i="38"/>
  <c r="K44" i="38"/>
  <c r="T44" i="38"/>
  <c r="W44" i="38"/>
  <c r="AK44" i="38"/>
  <c r="K45" i="38"/>
  <c r="T45" i="38"/>
  <c r="W45" i="38"/>
  <c r="AK45" i="38"/>
  <c r="K46" i="38"/>
  <c r="T46" i="38"/>
  <c r="W46" i="38"/>
  <c r="AK46" i="38"/>
  <c r="K47" i="38"/>
  <c r="T47" i="38"/>
  <c r="W47" i="38"/>
  <c r="AK47" i="38"/>
  <c r="K48" i="38"/>
  <c r="T48" i="38"/>
  <c r="W48" i="38"/>
  <c r="AK48" i="38"/>
  <c r="K49" i="38"/>
  <c r="T49" i="38"/>
  <c r="W49" i="38"/>
  <c r="AK49" i="38"/>
  <c r="K50" i="38"/>
  <c r="T50" i="38"/>
  <c r="W50" i="38"/>
  <c r="AK50" i="38"/>
  <c r="K51" i="38"/>
  <c r="T51" i="38"/>
  <c r="W51" i="38"/>
  <c r="AK51" i="38"/>
  <c r="K52" i="38"/>
  <c r="T52" i="38"/>
  <c r="W52" i="38"/>
  <c r="AK52" i="38"/>
  <c r="K53" i="38"/>
  <c r="T53" i="38"/>
  <c r="W53" i="38"/>
  <c r="AK53" i="38"/>
  <c r="K54" i="38"/>
  <c r="T54" i="38"/>
  <c r="W54" i="38"/>
  <c r="AK54" i="38"/>
  <c r="T55" i="38"/>
  <c r="W55" i="38"/>
  <c r="AK55" i="38"/>
  <c r="K56" i="38"/>
  <c r="T56" i="38"/>
  <c r="W56" i="38"/>
  <c r="AK56" i="38"/>
  <c r="K57" i="38"/>
  <c r="T57" i="38"/>
  <c r="W57" i="38"/>
  <c r="AK57" i="38"/>
  <c r="K58" i="38"/>
  <c r="T58" i="38"/>
  <c r="W58" i="38"/>
  <c r="AK58" i="38"/>
  <c r="T59" i="38"/>
  <c r="W59" i="38"/>
  <c r="AK59" i="38"/>
  <c r="K60" i="38"/>
  <c r="T60" i="38"/>
  <c r="W60" i="38"/>
  <c r="AK60" i="38"/>
  <c r="K61" i="38"/>
  <c r="T61" i="38"/>
  <c r="W61" i="38"/>
  <c r="AK61" i="38"/>
  <c r="K62" i="38"/>
  <c r="T62" i="38"/>
  <c r="W62" i="38"/>
  <c r="AK62" i="38"/>
  <c r="T63" i="38"/>
  <c r="W63" i="38"/>
  <c r="AK63" i="38"/>
  <c r="K64" i="38"/>
  <c r="T64" i="38"/>
  <c r="W64" i="38"/>
  <c r="AK64" i="38"/>
  <c r="K65" i="38"/>
  <c r="T65" i="38"/>
  <c r="W65" i="38"/>
  <c r="AK65" i="38"/>
  <c r="T66" i="38"/>
  <c r="W66" i="38"/>
  <c r="AK66" i="38"/>
  <c r="K67" i="38"/>
  <c r="T67" i="38"/>
  <c r="W67" i="38"/>
  <c r="AK67" i="38"/>
  <c r="K68" i="38"/>
  <c r="T68" i="38"/>
  <c r="W68" i="38"/>
  <c r="AK68" i="38"/>
  <c r="K69" i="38"/>
  <c r="T69" i="38"/>
  <c r="W69" i="38"/>
  <c r="AK69" i="38"/>
  <c r="K70" i="38"/>
  <c r="T70" i="38"/>
  <c r="W70" i="38"/>
  <c r="AK70" i="38"/>
  <c r="K71" i="38"/>
  <c r="T71" i="38"/>
  <c r="W71" i="38"/>
  <c r="AK71" i="38"/>
  <c r="K72" i="38"/>
  <c r="T72" i="38"/>
  <c r="W72" i="38"/>
  <c r="AK72" i="38"/>
  <c r="K73" i="38"/>
  <c r="T73" i="38"/>
  <c r="W73" i="38"/>
  <c r="AK73" i="38"/>
  <c r="K74" i="38"/>
  <c r="T74" i="38"/>
  <c r="W74" i="38"/>
  <c r="AK74" i="38"/>
  <c r="K75" i="38"/>
  <c r="T75" i="38"/>
  <c r="W75" i="38"/>
  <c r="AK75" i="38"/>
  <c r="K76" i="38"/>
  <c r="T76" i="38"/>
  <c r="W76" i="38"/>
  <c r="AK76" i="38"/>
  <c r="K77" i="38"/>
  <c r="T77" i="38"/>
  <c r="W77" i="38"/>
  <c r="AK77" i="38"/>
  <c r="K78" i="38"/>
  <c r="T78" i="38"/>
  <c r="W78" i="38"/>
  <c r="AK78" i="38"/>
  <c r="K79" i="38"/>
  <c r="T79" i="38"/>
  <c r="W79" i="38"/>
  <c r="AK79" i="38"/>
  <c r="K80" i="38"/>
  <c r="T80" i="38"/>
  <c r="W80" i="38"/>
  <c r="AK80" i="38"/>
  <c r="K81" i="38"/>
  <c r="T81" i="38"/>
  <c r="W81" i="38"/>
  <c r="AK81" i="38"/>
  <c r="K82" i="38"/>
  <c r="T82" i="38"/>
  <c r="W82" i="38"/>
  <c r="AK82" i="38"/>
  <c r="K83" i="38"/>
  <c r="T83" i="38"/>
  <c r="W83" i="38"/>
  <c r="AK83" i="38"/>
  <c r="K84" i="38"/>
  <c r="T84" i="38"/>
  <c r="W84" i="38"/>
  <c r="AK84" i="38"/>
  <c r="K85" i="38"/>
  <c r="T85" i="38"/>
  <c r="W85" i="38"/>
  <c r="AK85" i="38"/>
  <c r="K86" i="38"/>
  <c r="T86" i="38"/>
  <c r="W86" i="38"/>
  <c r="AK86" i="38"/>
  <c r="K87" i="38"/>
  <c r="T87" i="38"/>
  <c r="W87" i="38"/>
  <c r="AK87" i="38"/>
  <c r="K88" i="38"/>
  <c r="T88" i="38"/>
  <c r="W88" i="38"/>
  <c r="AK88" i="38"/>
  <c r="K89" i="38"/>
  <c r="T89" i="38"/>
  <c r="W89" i="38"/>
  <c r="AK89" i="38"/>
  <c r="K90" i="38"/>
  <c r="T90" i="38"/>
  <c r="W90" i="38"/>
  <c r="AK90" i="38"/>
  <c r="K91" i="38"/>
  <c r="T91" i="38"/>
  <c r="W91" i="38"/>
  <c r="AK91" i="38"/>
  <c r="K92" i="38"/>
  <c r="T92" i="38"/>
  <c r="W92" i="38"/>
  <c r="AK92" i="38"/>
  <c r="K93" i="38"/>
  <c r="T93" i="38"/>
  <c r="W93" i="38"/>
  <c r="AK93" i="38"/>
  <c r="K94" i="38"/>
  <c r="T94" i="38"/>
  <c r="W94" i="38"/>
  <c r="AK94" i="38"/>
  <c r="K95" i="38"/>
  <c r="T95" i="38"/>
  <c r="W95" i="38"/>
  <c r="AK95" i="38"/>
  <c r="K96" i="38"/>
  <c r="T96" i="38"/>
  <c r="W96" i="38"/>
  <c r="AK96" i="38"/>
  <c r="K97" i="38"/>
  <c r="T97" i="38"/>
  <c r="W97" i="38"/>
  <c r="AK97" i="38"/>
  <c r="K98" i="38"/>
  <c r="T98" i="38"/>
  <c r="W98" i="38"/>
  <c r="AK98" i="38"/>
  <c r="K99" i="38"/>
  <c r="T99" i="38"/>
  <c r="W99" i="38"/>
  <c r="AK99" i="38"/>
  <c r="K100" i="38"/>
  <c r="T100" i="38"/>
  <c r="W100" i="38"/>
  <c r="AK100" i="38"/>
  <c r="K101" i="38"/>
  <c r="T101" i="38"/>
  <c r="W101" i="38"/>
  <c r="AK101" i="38"/>
  <c r="K102" i="38"/>
  <c r="T102" i="38"/>
  <c r="W102" i="38"/>
  <c r="AK102" i="38"/>
  <c r="K103" i="38"/>
  <c r="T103" i="38"/>
  <c r="W103" i="38"/>
  <c r="AK103" i="38"/>
  <c r="K104" i="38"/>
  <c r="T104" i="38"/>
  <c r="W104" i="38"/>
  <c r="AK104" i="38"/>
  <c r="K105" i="38"/>
  <c r="T105" i="38"/>
  <c r="W105" i="38"/>
  <c r="AK105" i="38"/>
  <c r="K106" i="38"/>
  <c r="T106" i="38"/>
  <c r="W106" i="38"/>
  <c r="AK106" i="38"/>
  <c r="K107" i="38"/>
  <c r="T107" i="38"/>
  <c r="W107" i="38"/>
  <c r="AK107" i="38"/>
  <c r="K108" i="38"/>
  <c r="T108" i="38"/>
  <c r="W108" i="38"/>
  <c r="AK108" i="38"/>
  <c r="K109" i="38"/>
  <c r="T109" i="38"/>
  <c r="W109" i="38"/>
  <c r="AK109" i="38"/>
  <c r="K110" i="38"/>
  <c r="T110" i="38"/>
  <c r="W110" i="38"/>
  <c r="AK110" i="38"/>
  <c r="K111" i="38"/>
  <c r="T111" i="38"/>
  <c r="W111" i="38"/>
  <c r="AK111" i="38"/>
  <c r="K112" i="38"/>
  <c r="T112" i="38"/>
  <c r="W112" i="38"/>
  <c r="AK112" i="38"/>
  <c r="K113" i="38"/>
  <c r="T113" i="38"/>
  <c r="W113" i="38"/>
  <c r="AK113" i="38"/>
  <c r="K114" i="38"/>
  <c r="T114" i="38"/>
  <c r="W114" i="38"/>
  <c r="AK114" i="38"/>
  <c r="K115" i="38"/>
  <c r="T115" i="38"/>
  <c r="W115" i="38"/>
  <c r="AK115" i="38"/>
  <c r="K116" i="38"/>
  <c r="T116" i="38"/>
  <c r="W116" i="38"/>
  <c r="AK116" i="38"/>
  <c r="K117" i="38"/>
  <c r="T117" i="38"/>
  <c r="W117" i="38"/>
  <c r="AK117" i="38"/>
  <c r="K118" i="38"/>
  <c r="T118" i="38"/>
  <c r="W118" i="38"/>
  <c r="AK118" i="38"/>
  <c r="K119" i="38"/>
  <c r="T119" i="38"/>
  <c r="W119" i="38"/>
  <c r="AK119" i="38"/>
  <c r="K120" i="38"/>
  <c r="T120" i="38"/>
  <c r="W120" i="38"/>
  <c r="AK120" i="38"/>
  <c r="K121" i="38"/>
  <c r="T121" i="38"/>
  <c r="W121" i="38"/>
  <c r="AK121" i="38"/>
  <c r="K122" i="38"/>
  <c r="T122" i="38"/>
  <c r="W122" i="38"/>
  <c r="AK122" i="38"/>
  <c r="K123" i="38"/>
  <c r="T123" i="38"/>
  <c r="W123" i="38"/>
  <c r="AK123" i="38"/>
  <c r="K124" i="38"/>
  <c r="T124" i="38"/>
  <c r="W124" i="38"/>
  <c r="AK124" i="38"/>
  <c r="K125" i="38"/>
  <c r="T125" i="38"/>
  <c r="W125" i="38"/>
  <c r="AK125" i="38"/>
  <c r="K126" i="38"/>
  <c r="T126" i="38"/>
  <c r="W126" i="38"/>
  <c r="AK126" i="38"/>
  <c r="K127" i="38"/>
  <c r="T127" i="38"/>
  <c r="W127" i="38"/>
  <c r="AK127" i="38"/>
  <c r="K128" i="38"/>
  <c r="T128" i="38"/>
  <c r="W128" i="38"/>
  <c r="AK128" i="38"/>
  <c r="K129" i="38"/>
  <c r="T129" i="38"/>
  <c r="W129" i="38"/>
  <c r="AK129" i="38"/>
  <c r="K130" i="38"/>
  <c r="T130" i="38"/>
  <c r="W130" i="38"/>
  <c r="AK130" i="38"/>
  <c r="K131" i="38"/>
  <c r="T131" i="38"/>
  <c r="W131" i="38"/>
  <c r="AK131" i="38"/>
  <c r="K132" i="38"/>
  <c r="T132" i="38"/>
  <c r="W132" i="38"/>
  <c r="AK132" i="38"/>
  <c r="K133" i="38"/>
  <c r="T133" i="38"/>
  <c r="W133" i="38"/>
  <c r="AK133" i="38"/>
  <c r="K134" i="38"/>
  <c r="T134" i="38"/>
  <c r="W134" i="38"/>
  <c r="AK134" i="38"/>
  <c r="K135" i="38"/>
  <c r="T135" i="38"/>
  <c r="W135" i="38"/>
  <c r="AK135" i="38"/>
  <c r="K136" i="38"/>
  <c r="T136" i="38"/>
  <c r="W136" i="38"/>
  <c r="AK136" i="38"/>
  <c r="K137" i="38"/>
  <c r="T137" i="38"/>
  <c r="W137" i="38"/>
  <c r="AK137" i="38"/>
  <c r="K138" i="38"/>
  <c r="T138" i="38"/>
  <c r="W138" i="38"/>
  <c r="AK138" i="38"/>
  <c r="K139" i="38"/>
  <c r="T139" i="38"/>
  <c r="W139" i="38"/>
  <c r="AK139" i="38"/>
  <c r="K140" i="38"/>
  <c r="T140" i="38"/>
  <c r="W140" i="38"/>
  <c r="AK140" i="38"/>
  <c r="K141" i="38"/>
  <c r="T141" i="38"/>
  <c r="W141" i="38"/>
  <c r="AK141" i="38"/>
  <c r="K142" i="38"/>
  <c r="T142" i="38"/>
  <c r="W142" i="38"/>
  <c r="AK142" i="38"/>
  <c r="K143" i="38"/>
  <c r="T143" i="38"/>
  <c r="W143" i="38"/>
  <c r="AK143" i="38"/>
  <c r="K144" i="38"/>
  <c r="T144" i="38"/>
  <c r="W144" i="38"/>
  <c r="AK144" i="38"/>
  <c r="K145" i="38"/>
  <c r="T145" i="38"/>
  <c r="W145" i="38"/>
  <c r="AK145" i="38"/>
  <c r="K146" i="38"/>
  <c r="T146" i="38"/>
  <c r="W146" i="38"/>
  <c r="AK146" i="38"/>
  <c r="K147" i="38"/>
  <c r="T147" i="38"/>
  <c r="W147" i="38"/>
  <c r="AK147" i="38"/>
  <c r="K148" i="38"/>
  <c r="T148" i="38"/>
  <c r="W148" i="38"/>
  <c r="AK148" i="38"/>
  <c r="K149" i="38"/>
  <c r="T149" i="38"/>
  <c r="W149" i="38"/>
  <c r="AK149" i="38"/>
  <c r="K150" i="38"/>
  <c r="T150" i="38"/>
  <c r="W150" i="38"/>
  <c r="AK150" i="38"/>
  <c r="K151" i="38"/>
  <c r="T151" i="38"/>
  <c r="W151" i="38"/>
  <c r="AK151" i="38"/>
  <c r="K152" i="38"/>
  <c r="T152" i="38"/>
  <c r="W152" i="38"/>
  <c r="AK152" i="38"/>
  <c r="K153" i="38"/>
  <c r="T153" i="38"/>
  <c r="W153" i="38"/>
  <c r="AK153" i="38"/>
  <c r="K154" i="38"/>
  <c r="T154" i="38"/>
  <c r="W154" i="38"/>
  <c r="AK154" i="38"/>
  <c r="K155" i="38"/>
  <c r="T155" i="38"/>
  <c r="W155" i="38"/>
  <c r="AK155" i="38"/>
  <c r="K156" i="38"/>
  <c r="T156" i="38"/>
  <c r="W156" i="38"/>
  <c r="AK156" i="38"/>
  <c r="K157" i="38"/>
  <c r="T157" i="38"/>
  <c r="W157" i="38"/>
  <c r="AK157" i="38"/>
  <c r="K158" i="38"/>
  <c r="T158" i="38"/>
  <c r="W158" i="38"/>
  <c r="AK158" i="38"/>
  <c r="K159" i="38"/>
  <c r="T159" i="38"/>
  <c r="W159" i="38"/>
  <c r="AK159" i="38"/>
  <c r="K160" i="38"/>
  <c r="T160" i="38"/>
  <c r="W160" i="38"/>
  <c r="AK160" i="38"/>
  <c r="K161" i="38"/>
  <c r="T161" i="38"/>
  <c r="W161" i="38"/>
  <c r="AK161" i="38"/>
  <c r="K162" i="38"/>
  <c r="T162" i="38"/>
  <c r="W162" i="38"/>
  <c r="AK162" i="38"/>
  <c r="K163" i="38"/>
  <c r="T163" i="38"/>
  <c r="W163" i="38"/>
  <c r="AK163" i="38"/>
  <c r="K164" i="38"/>
  <c r="T164" i="38"/>
  <c r="W164" i="38"/>
  <c r="AK164" i="38"/>
  <c r="K165" i="38"/>
  <c r="T165" i="38"/>
  <c r="W165" i="38"/>
  <c r="AK165" i="38"/>
  <c r="K166" i="38"/>
  <c r="T166" i="38"/>
  <c r="W166" i="38"/>
  <c r="AK166" i="38"/>
  <c r="K167" i="38"/>
  <c r="T167" i="38"/>
  <c r="W167" i="38"/>
  <c r="AK167" i="38"/>
  <c r="K168" i="38"/>
  <c r="T168" i="38"/>
  <c r="W168" i="38"/>
  <c r="AK168" i="38"/>
  <c r="K169" i="38"/>
  <c r="T169" i="38"/>
  <c r="W169" i="38"/>
  <c r="AK169" i="38"/>
  <c r="K170" i="38"/>
  <c r="T170" i="38"/>
  <c r="W170" i="38"/>
  <c r="AK170" i="38"/>
  <c r="K171" i="38"/>
  <c r="T171" i="38"/>
  <c r="W171" i="38"/>
  <c r="AK171" i="38"/>
  <c r="K172" i="38"/>
  <c r="T172" i="38"/>
  <c r="W172" i="38"/>
  <c r="AK172" i="38"/>
  <c r="K173" i="38"/>
  <c r="T173" i="38"/>
  <c r="W173" i="38"/>
  <c r="AK173" i="38"/>
  <c r="K174" i="38"/>
  <c r="T174" i="38"/>
  <c r="W174" i="38"/>
  <c r="AK174" i="38"/>
  <c r="K175" i="38"/>
  <c r="T175" i="38"/>
  <c r="W175" i="38"/>
  <c r="AK175" i="38"/>
  <c r="K176" i="38"/>
  <c r="T176" i="38"/>
  <c r="W176" i="38"/>
  <c r="AK176" i="38"/>
  <c r="K177" i="38"/>
  <c r="T177" i="38"/>
  <c r="W177" i="38"/>
  <c r="AK177" i="38"/>
  <c r="K178" i="38"/>
  <c r="T178" i="38"/>
  <c r="W178" i="38"/>
  <c r="AK178" i="38"/>
  <c r="K179" i="38"/>
  <c r="T179" i="38"/>
  <c r="W179" i="38"/>
  <c r="AK179" i="38"/>
  <c r="K180" i="38"/>
  <c r="T180" i="38"/>
  <c r="W180" i="38"/>
  <c r="AK180" i="38"/>
  <c r="K181" i="38"/>
  <c r="T181" i="38"/>
  <c r="W181" i="38"/>
  <c r="AK181" i="38"/>
  <c r="K182" i="38"/>
  <c r="T182" i="38"/>
  <c r="W182" i="38"/>
  <c r="AK182" i="38"/>
  <c r="K183" i="38"/>
  <c r="T183" i="38"/>
  <c r="W183" i="38"/>
  <c r="AK183" i="38"/>
  <c r="K184" i="38"/>
  <c r="T184" i="38"/>
  <c r="W184" i="38"/>
  <c r="AK184" i="38"/>
  <c r="K185" i="38"/>
  <c r="T185" i="38"/>
  <c r="W185" i="38"/>
  <c r="AK185" i="38"/>
  <c r="K186" i="38"/>
  <c r="T186" i="38"/>
  <c r="W186" i="38"/>
  <c r="AK186" i="38"/>
  <c r="K187" i="38"/>
  <c r="T187" i="38"/>
  <c r="W187" i="38"/>
  <c r="AK187" i="38"/>
  <c r="K188" i="38"/>
  <c r="T188" i="38"/>
  <c r="W188" i="38"/>
  <c r="AK188" i="38"/>
  <c r="K189" i="38"/>
  <c r="T189" i="38"/>
  <c r="W189" i="38"/>
  <c r="AK189" i="38"/>
  <c r="K190" i="38"/>
  <c r="T190" i="38"/>
  <c r="W190" i="38"/>
  <c r="AK190" i="38"/>
  <c r="K191" i="38"/>
  <c r="T191" i="38"/>
  <c r="W191" i="38"/>
  <c r="AK191" i="38"/>
  <c r="K192" i="38"/>
  <c r="T192" i="38"/>
  <c r="W192" i="38"/>
  <c r="AK192" i="38"/>
  <c r="K193" i="38"/>
  <c r="T193" i="38"/>
  <c r="W193" i="38"/>
  <c r="AK193" i="38"/>
  <c r="K194" i="38"/>
  <c r="T194" i="38"/>
  <c r="W194" i="38"/>
  <c r="AK194" i="38"/>
  <c r="K195" i="38"/>
  <c r="T195" i="38"/>
  <c r="W195" i="38"/>
  <c r="AK195" i="38"/>
  <c r="K196" i="38"/>
  <c r="T196" i="38"/>
  <c r="W196" i="38"/>
  <c r="AK196" i="38"/>
  <c r="K197" i="38"/>
  <c r="T197" i="38"/>
  <c r="W197" i="38"/>
  <c r="AK197" i="38"/>
  <c r="K198" i="38"/>
  <c r="T198" i="38"/>
  <c r="W198" i="38"/>
  <c r="AK198" i="38"/>
  <c r="K199" i="38"/>
  <c r="T199" i="38"/>
  <c r="W199" i="38"/>
  <c r="AK199" i="38"/>
  <c r="K200" i="38"/>
  <c r="T200" i="38"/>
  <c r="W200" i="38"/>
  <c r="AK200" i="38"/>
  <c r="K201" i="38"/>
  <c r="T201" i="38"/>
  <c r="W201" i="38"/>
  <c r="AK201" i="38"/>
  <c r="K202" i="38"/>
  <c r="T202" i="38"/>
  <c r="W202" i="38"/>
  <c r="AK202" i="38"/>
  <c r="K203" i="38"/>
  <c r="T203" i="38"/>
  <c r="W203" i="38"/>
  <c r="AK203" i="38"/>
  <c r="K204" i="38"/>
  <c r="T204" i="38"/>
  <c r="W204" i="38"/>
  <c r="AK204" i="38"/>
  <c r="K205" i="38"/>
  <c r="T205" i="38"/>
  <c r="W205" i="38"/>
  <c r="AK205" i="38"/>
  <c r="K206" i="38"/>
  <c r="T206" i="38"/>
  <c r="W206" i="38"/>
  <c r="AK206" i="38"/>
  <c r="K207" i="38"/>
  <c r="T207" i="38"/>
  <c r="W207" i="38"/>
  <c r="AK207" i="38"/>
  <c r="K208" i="38"/>
  <c r="T208" i="38"/>
  <c r="W208" i="38"/>
  <c r="AK208" i="38"/>
  <c r="AG6" i="38"/>
  <c r="AG8" i="38"/>
  <c r="AG9" i="38"/>
  <c r="AG10" i="38"/>
  <c r="AG11" i="38"/>
  <c r="AG12" i="38"/>
  <c r="AG13" i="38"/>
  <c r="AG14" i="38"/>
  <c r="AG15" i="38"/>
  <c r="AG16" i="38"/>
  <c r="AG17" i="38"/>
  <c r="AG18" i="38"/>
  <c r="AG19" i="38"/>
  <c r="AG20" i="38"/>
  <c r="AG21" i="38"/>
  <c r="AG22" i="38"/>
  <c r="AG23" i="38"/>
  <c r="AG24" i="38"/>
  <c r="AG25" i="38"/>
  <c r="AG26" i="38"/>
  <c r="AG27" i="38"/>
  <c r="AG28" i="38"/>
  <c r="AG29" i="38"/>
  <c r="AG30" i="38"/>
  <c r="AG31" i="38"/>
  <c r="AG32" i="38"/>
  <c r="AG33" i="38"/>
  <c r="AG34" i="38"/>
  <c r="AG35" i="38"/>
  <c r="AG36" i="38"/>
  <c r="AG37" i="38"/>
  <c r="AG38" i="38"/>
  <c r="AG39" i="38"/>
  <c r="AG40" i="38"/>
  <c r="AG41" i="38"/>
  <c r="AG42" i="38"/>
  <c r="AG43" i="38"/>
  <c r="AG44" i="38"/>
  <c r="AG45" i="38"/>
  <c r="AG46" i="38"/>
  <c r="AG47" i="38"/>
  <c r="AG48" i="38"/>
  <c r="AG49" i="38"/>
  <c r="AG50" i="38"/>
  <c r="AG51" i="38"/>
  <c r="AG52" i="38"/>
  <c r="AG53" i="38"/>
  <c r="AG54" i="38"/>
  <c r="AG55" i="38"/>
  <c r="AG56" i="38"/>
  <c r="AG57" i="38"/>
  <c r="AG58" i="38"/>
  <c r="AG59" i="38"/>
  <c r="AG60" i="38"/>
  <c r="AG61" i="38"/>
  <c r="AG62" i="38"/>
  <c r="AG63" i="38"/>
  <c r="AG64" i="38"/>
  <c r="AG65" i="38"/>
  <c r="AF65" i="38"/>
  <c r="AB65" i="38"/>
  <c r="Y65" i="38"/>
  <c r="P65" i="38"/>
  <c r="N65" i="38"/>
  <c r="AI64" i="38"/>
  <c r="AF64" i="38"/>
  <c r="AB64" i="38"/>
  <c r="Y64" i="38"/>
  <c r="P64" i="38"/>
  <c r="N64" i="38"/>
  <c r="AI63" i="38"/>
  <c r="AF63" i="38"/>
  <c r="AB63" i="38"/>
  <c r="Y63" i="38"/>
  <c r="Y8" i="38"/>
  <c r="Y9" i="38"/>
  <c r="Y10" i="38"/>
  <c r="Y11" i="38"/>
  <c r="Y12" i="38"/>
  <c r="Y13" i="38"/>
  <c r="Y14" i="38"/>
  <c r="Y15" i="38"/>
  <c r="Y16" i="38"/>
  <c r="Y17" i="38"/>
  <c r="Y18" i="38"/>
  <c r="Y19" i="38"/>
  <c r="Y20" i="38"/>
  <c r="Y21" i="38"/>
  <c r="Y22" i="38"/>
  <c r="Y23" i="38"/>
  <c r="Y24" i="38"/>
  <c r="Y25" i="38"/>
  <c r="Y26" i="38"/>
  <c r="Y27" i="38"/>
  <c r="Y28" i="38"/>
  <c r="Y29" i="38"/>
  <c r="Y30" i="38"/>
  <c r="Y31" i="38"/>
  <c r="Y32" i="38"/>
  <c r="Y33" i="38"/>
  <c r="Y34" i="38"/>
  <c r="Y35" i="38"/>
  <c r="Y36" i="38"/>
  <c r="Y37" i="38"/>
  <c r="Y38" i="38"/>
  <c r="Y39" i="38"/>
  <c r="Y40" i="38"/>
  <c r="Y41" i="38"/>
  <c r="Y42" i="38"/>
  <c r="Y43" i="38"/>
  <c r="Y44" i="38"/>
  <c r="Y45" i="38"/>
  <c r="Y46" i="38"/>
  <c r="Y47" i="38"/>
  <c r="Y48" i="38"/>
  <c r="Y49" i="38"/>
  <c r="Y50" i="38"/>
  <c r="Y51" i="38"/>
  <c r="Y52" i="38"/>
  <c r="Y53" i="38"/>
  <c r="Y54" i="38"/>
  <c r="Y55" i="38"/>
  <c r="Y56" i="38"/>
  <c r="Y57" i="38"/>
  <c r="Y58" i="38"/>
  <c r="Y59" i="38"/>
  <c r="Y60" i="38"/>
  <c r="Y61" i="38"/>
  <c r="Y62" i="38"/>
  <c r="U6" i="38"/>
  <c r="U8" i="38"/>
  <c r="U9" i="38"/>
  <c r="U10" i="38"/>
  <c r="U11" i="38"/>
  <c r="U12" i="38"/>
  <c r="U13" i="38"/>
  <c r="U14" i="38"/>
  <c r="U15" i="38"/>
  <c r="U16" i="38"/>
  <c r="U17" i="38"/>
  <c r="U18" i="38"/>
  <c r="U19" i="38"/>
  <c r="U20" i="38"/>
  <c r="U21" i="38"/>
  <c r="U22" i="38"/>
  <c r="U23" i="38"/>
  <c r="U24" i="38"/>
  <c r="U25" i="38"/>
  <c r="U26" i="38"/>
  <c r="U27" i="38"/>
  <c r="U28" i="38"/>
  <c r="U29" i="38"/>
  <c r="U30" i="38"/>
  <c r="U31" i="38"/>
  <c r="U32" i="38"/>
  <c r="U33" i="38"/>
  <c r="U34" i="38"/>
  <c r="U35" i="38"/>
  <c r="U36" i="38"/>
  <c r="U37" i="38"/>
  <c r="U38" i="38"/>
  <c r="U39" i="38"/>
  <c r="U40" i="38"/>
  <c r="U41" i="38"/>
  <c r="U42" i="38"/>
  <c r="U43" i="38"/>
  <c r="U44" i="38"/>
  <c r="U45" i="38"/>
  <c r="U46" i="38"/>
  <c r="U47" i="38"/>
  <c r="U48" i="38"/>
  <c r="U49" i="38"/>
  <c r="U50" i="38"/>
  <c r="U51" i="38"/>
  <c r="U52" i="38"/>
  <c r="U53" i="38"/>
  <c r="U54" i="38"/>
  <c r="U55" i="38"/>
  <c r="U56" i="38"/>
  <c r="U57" i="38"/>
  <c r="U58" i="38"/>
  <c r="U59" i="38"/>
  <c r="U60" i="38"/>
  <c r="U61" i="38"/>
  <c r="U62" i="38"/>
  <c r="U63" i="38"/>
  <c r="P63" i="38"/>
  <c r="N63" i="38"/>
  <c r="AI62" i="38"/>
  <c r="AL8" i="38"/>
  <c r="AL9" i="38"/>
  <c r="AL10" i="38"/>
  <c r="AL11" i="38"/>
  <c r="AL12" i="38"/>
  <c r="AL13" i="38"/>
  <c r="AL14" i="38"/>
  <c r="AL15" i="38"/>
  <c r="AL16" i="38"/>
  <c r="AL17" i="38"/>
  <c r="AL18" i="38"/>
  <c r="AL19" i="38"/>
  <c r="AL20" i="38"/>
  <c r="AL21" i="38"/>
  <c r="AL22" i="38"/>
  <c r="AL23" i="38"/>
  <c r="AL24" i="38"/>
  <c r="AL25" i="38"/>
  <c r="AL26" i="38"/>
  <c r="AL27" i="38"/>
  <c r="AL28" i="38"/>
  <c r="AL29" i="38"/>
  <c r="AL30" i="38"/>
  <c r="AL31" i="38"/>
  <c r="AL32" i="38"/>
  <c r="AL33" i="38"/>
  <c r="AL34" i="38"/>
  <c r="AL35" i="38"/>
  <c r="AL36" i="38"/>
  <c r="AL37" i="38"/>
  <c r="AL38" i="38"/>
  <c r="AL39" i="38"/>
  <c r="AL40" i="38"/>
  <c r="AL41" i="38"/>
  <c r="AL42" i="38"/>
  <c r="AL43" i="38"/>
  <c r="AL44" i="38"/>
  <c r="AL45" i="38"/>
  <c r="AL46" i="38"/>
  <c r="AL47" i="38"/>
  <c r="AL48" i="38"/>
  <c r="AL49" i="38"/>
  <c r="AL50" i="38"/>
  <c r="AL51" i="38"/>
  <c r="AL52" i="38"/>
  <c r="AL53" i="38"/>
  <c r="AL54" i="38"/>
  <c r="AL55" i="38"/>
  <c r="AL56" i="38"/>
  <c r="AL57" i="38"/>
  <c r="AL58" i="38"/>
  <c r="AL59" i="38"/>
  <c r="AL60" i="38"/>
  <c r="AL61" i="38"/>
  <c r="AL62" i="38"/>
  <c r="AL63" i="38"/>
  <c r="AL64" i="38"/>
  <c r="AL65" i="38"/>
  <c r="AL66" i="38"/>
  <c r="AL67" i="38"/>
  <c r="AL68" i="38"/>
  <c r="AL69" i="38"/>
  <c r="AL70" i="38"/>
  <c r="AL71" i="38"/>
  <c r="AL72" i="38"/>
  <c r="AL73" i="38"/>
  <c r="AL74" i="38"/>
  <c r="AL75" i="38"/>
  <c r="AL76" i="38"/>
  <c r="AL77" i="38"/>
  <c r="AL78" i="38"/>
  <c r="AL79" i="38"/>
  <c r="AL80" i="38"/>
  <c r="AL81" i="38"/>
  <c r="AL82" i="38"/>
  <c r="AL83" i="38"/>
  <c r="AL84" i="38"/>
  <c r="AL85" i="38"/>
  <c r="AL86" i="38"/>
  <c r="AL87" i="38"/>
  <c r="AL88" i="38"/>
  <c r="AL89" i="38"/>
  <c r="AL90" i="38"/>
  <c r="AL91" i="38"/>
  <c r="AL92" i="38"/>
  <c r="AL93" i="38"/>
  <c r="AL94" i="38"/>
  <c r="AL95" i="38"/>
  <c r="AL96" i="38"/>
  <c r="AL97" i="38"/>
  <c r="AL98" i="38"/>
  <c r="AL99" i="38"/>
  <c r="AL100" i="38"/>
  <c r="AL101" i="38"/>
  <c r="AL102" i="38"/>
  <c r="AL103" i="38"/>
  <c r="AL104" i="38"/>
  <c r="AL105" i="38"/>
  <c r="AL106" i="38"/>
  <c r="AL107" i="38"/>
  <c r="AL108" i="38"/>
  <c r="AL109" i="38"/>
  <c r="AL110" i="38"/>
  <c r="AL111" i="38"/>
  <c r="AL112" i="38"/>
  <c r="AL113" i="38"/>
  <c r="AL114" i="38"/>
  <c r="AL115" i="38"/>
  <c r="AL116" i="38"/>
  <c r="AL117" i="38"/>
  <c r="AL118" i="38"/>
  <c r="AL119" i="38"/>
  <c r="AL120" i="38"/>
  <c r="AL121" i="38"/>
  <c r="AL122" i="38"/>
  <c r="AL123" i="38"/>
  <c r="AL124" i="38"/>
  <c r="AL125" i="38"/>
  <c r="AL126" i="38"/>
  <c r="AL127" i="38"/>
  <c r="AL128" i="38"/>
  <c r="AL129" i="38"/>
  <c r="AL130" i="38"/>
  <c r="AL131" i="38"/>
  <c r="AL132" i="38"/>
  <c r="AL133" i="38"/>
  <c r="AL134" i="38"/>
  <c r="AL135" i="38"/>
  <c r="AL136" i="38"/>
  <c r="AL137" i="38"/>
  <c r="AL138" i="38"/>
  <c r="AL139" i="38"/>
  <c r="AL140" i="38"/>
  <c r="AL141" i="38"/>
  <c r="AL142" i="38"/>
  <c r="AL143" i="38"/>
  <c r="AL144" i="38"/>
  <c r="AL145" i="38"/>
  <c r="AL146" i="38"/>
  <c r="AL147" i="38"/>
  <c r="AL148" i="38"/>
  <c r="AL149" i="38"/>
  <c r="AL150" i="38"/>
  <c r="AL151" i="38"/>
  <c r="AL152" i="38"/>
  <c r="AL153" i="38"/>
  <c r="AL154" i="38"/>
  <c r="AL155" i="38"/>
  <c r="AL156" i="38"/>
  <c r="AL157" i="38"/>
  <c r="AL158" i="38"/>
  <c r="AL159" i="38"/>
  <c r="AL160" i="38"/>
  <c r="AL161" i="38"/>
  <c r="AL162" i="38"/>
  <c r="AL163" i="38"/>
  <c r="AL164" i="38"/>
  <c r="AL165" i="38"/>
  <c r="AL166" i="38"/>
  <c r="AL167" i="38"/>
  <c r="AL168" i="38"/>
  <c r="AL169" i="38"/>
  <c r="AL170" i="38"/>
  <c r="AL171" i="38"/>
  <c r="AL172" i="38"/>
  <c r="AL173" i="38"/>
  <c r="AL174" i="38"/>
  <c r="AL175" i="38"/>
  <c r="AL176" i="38"/>
  <c r="AL177" i="38"/>
  <c r="AL178" i="38"/>
  <c r="AL179" i="38"/>
  <c r="AL180" i="38"/>
  <c r="AL181" i="38"/>
  <c r="AL182" i="38"/>
  <c r="AL183" i="38"/>
  <c r="AL184" i="38"/>
  <c r="AL185" i="38"/>
  <c r="AL186" i="38"/>
  <c r="AL187" i="38"/>
  <c r="AL188" i="38"/>
  <c r="AL189" i="38"/>
  <c r="AL190" i="38"/>
  <c r="AL191" i="38"/>
  <c r="AL192" i="38"/>
  <c r="AL193" i="38"/>
  <c r="AL194" i="38"/>
  <c r="AL195" i="38"/>
  <c r="AL196" i="38"/>
  <c r="AL197" i="38"/>
  <c r="AL198" i="38"/>
  <c r="AL199" i="38"/>
  <c r="AL200" i="38"/>
  <c r="AL201" i="38"/>
  <c r="AL202" i="38"/>
  <c r="AL203" i="38"/>
  <c r="AL204" i="38"/>
  <c r="AL205" i="38"/>
  <c r="AL206" i="38"/>
  <c r="AL207" i="38"/>
  <c r="AL208" i="38"/>
  <c r="AH6" i="38"/>
  <c r="AH8" i="38"/>
  <c r="AH9" i="38"/>
  <c r="AH10" i="38"/>
  <c r="AH11" i="38"/>
  <c r="AH12" i="38"/>
  <c r="AH13" i="38"/>
  <c r="AH14" i="38"/>
  <c r="AH15" i="38"/>
  <c r="AH16" i="38"/>
  <c r="AH17" i="38"/>
  <c r="AH18" i="38"/>
  <c r="AH19" i="38"/>
  <c r="AH20" i="38"/>
  <c r="AH21" i="38"/>
  <c r="AH22" i="38"/>
  <c r="AH23" i="38"/>
  <c r="AH24" i="38"/>
  <c r="AH25" i="38"/>
  <c r="AH26" i="38"/>
  <c r="AH27" i="38"/>
  <c r="AH28" i="38"/>
  <c r="AH29" i="38"/>
  <c r="AH30" i="38"/>
  <c r="AH31" i="38"/>
  <c r="AH32" i="38"/>
  <c r="AH33" i="38"/>
  <c r="AH34" i="38"/>
  <c r="AH35" i="38"/>
  <c r="AH36" i="38"/>
  <c r="AH37" i="38"/>
  <c r="AH38" i="38"/>
  <c r="AH39" i="38"/>
  <c r="AH40" i="38"/>
  <c r="AH41" i="38"/>
  <c r="AH42" i="38"/>
  <c r="AH43" i="38"/>
  <c r="AH44" i="38"/>
  <c r="AH45" i="38"/>
  <c r="AH46" i="38"/>
  <c r="AH47" i="38"/>
  <c r="AH48" i="38"/>
  <c r="AH49" i="38"/>
  <c r="AH50" i="38"/>
  <c r="AH51" i="38"/>
  <c r="AH52" i="38"/>
  <c r="AH53" i="38"/>
  <c r="AH54" i="38"/>
  <c r="AH55" i="38"/>
  <c r="AH56" i="38"/>
  <c r="AH57" i="38"/>
  <c r="AH58" i="38"/>
  <c r="AH59" i="38"/>
  <c r="AH60" i="38"/>
  <c r="AH61" i="38"/>
  <c r="AH62" i="38"/>
  <c r="AF62" i="38"/>
  <c r="AB62" i="38"/>
  <c r="P62" i="38"/>
  <c r="N62" i="38"/>
  <c r="AI61" i="38"/>
  <c r="AF61" i="38"/>
  <c r="AB61" i="38"/>
  <c r="AB8" i="38"/>
  <c r="AB9" i="38"/>
  <c r="AB10" i="38"/>
  <c r="AB11" i="38"/>
  <c r="AB12" i="38"/>
  <c r="AB13" i="38"/>
  <c r="AB14" i="38"/>
  <c r="AB15" i="38"/>
  <c r="AB16" i="38"/>
  <c r="AB17" i="38"/>
  <c r="AB18" i="38"/>
  <c r="AB19" i="38"/>
  <c r="AB20" i="38"/>
  <c r="AB21" i="38"/>
  <c r="AB22" i="38"/>
  <c r="AB23" i="38"/>
  <c r="AB24" i="38"/>
  <c r="AB25" i="38"/>
  <c r="AB26" i="38"/>
  <c r="AB27" i="38"/>
  <c r="AB28" i="38"/>
  <c r="AB29" i="38"/>
  <c r="AB30" i="38"/>
  <c r="AB31" i="38"/>
  <c r="AB32" i="38"/>
  <c r="AB33" i="38"/>
  <c r="AB34" i="38"/>
  <c r="AB35" i="38"/>
  <c r="AB36" i="38"/>
  <c r="AB37" i="38"/>
  <c r="AB38" i="38"/>
  <c r="AB39" i="38"/>
  <c r="AB40" i="38"/>
  <c r="AB41" i="38"/>
  <c r="AB42" i="38"/>
  <c r="AB43" i="38"/>
  <c r="AB44" i="38"/>
  <c r="AB45" i="38"/>
  <c r="AB46" i="38"/>
  <c r="AB47" i="38"/>
  <c r="AB48" i="38"/>
  <c r="AB49" i="38"/>
  <c r="AB50" i="38"/>
  <c r="AB51" i="38"/>
  <c r="AB52" i="38"/>
  <c r="AB53" i="38"/>
  <c r="AB54" i="38"/>
  <c r="AB55" i="38"/>
  <c r="AB56" i="38"/>
  <c r="AB57" i="38"/>
  <c r="AB58" i="38"/>
  <c r="AB59" i="38"/>
  <c r="AB60" i="38"/>
  <c r="X6" i="38"/>
  <c r="X8" i="38"/>
  <c r="X9" i="38"/>
  <c r="X10" i="38"/>
  <c r="X11" i="38"/>
  <c r="X12" i="38"/>
  <c r="X13" i="38"/>
  <c r="X14" i="38"/>
  <c r="X15" i="38"/>
  <c r="X16" i="38"/>
  <c r="X17" i="38"/>
  <c r="X18" i="38"/>
  <c r="X19" i="38"/>
  <c r="X20" i="38"/>
  <c r="X21" i="38"/>
  <c r="X22" i="38"/>
  <c r="X23" i="38"/>
  <c r="X24" i="38"/>
  <c r="X25" i="38"/>
  <c r="X26" i="38"/>
  <c r="X27" i="38"/>
  <c r="X28" i="38"/>
  <c r="X29" i="38"/>
  <c r="X30" i="38"/>
  <c r="X31" i="38"/>
  <c r="X32" i="38"/>
  <c r="X33" i="38"/>
  <c r="X34" i="38"/>
  <c r="X35" i="38"/>
  <c r="X36" i="38"/>
  <c r="X37" i="38"/>
  <c r="X38" i="38"/>
  <c r="X39" i="38"/>
  <c r="X40" i="38"/>
  <c r="X41" i="38"/>
  <c r="X42" i="38"/>
  <c r="X43" i="38"/>
  <c r="X44" i="38"/>
  <c r="X45" i="38"/>
  <c r="X46" i="38"/>
  <c r="X47" i="38"/>
  <c r="X48" i="38"/>
  <c r="X49" i="38"/>
  <c r="X50" i="38"/>
  <c r="X51" i="38"/>
  <c r="X52" i="38"/>
  <c r="X53" i="38"/>
  <c r="X54" i="38"/>
  <c r="X55" i="38"/>
  <c r="X56" i="38"/>
  <c r="X57" i="38"/>
  <c r="X58" i="38"/>
  <c r="X59" i="38"/>
  <c r="X60" i="38"/>
  <c r="X61" i="38"/>
  <c r="M61" i="38"/>
  <c r="P61" i="38"/>
  <c r="N61" i="38"/>
  <c r="AE61" i="38"/>
  <c r="AJ61" i="38"/>
  <c r="AI60" i="38"/>
  <c r="AF60" i="38"/>
  <c r="P60" i="38"/>
  <c r="N60" i="38"/>
  <c r="AI59" i="38"/>
  <c r="AF59" i="38"/>
  <c r="AM59" i="38"/>
  <c r="P59" i="38"/>
  <c r="N59" i="38"/>
  <c r="AE59" i="38"/>
  <c r="AJ59" i="38"/>
  <c r="AI58" i="38"/>
  <c r="AF58" i="38"/>
  <c r="P58" i="38"/>
  <c r="N58" i="38"/>
  <c r="AI57" i="38"/>
  <c r="AF57" i="38"/>
  <c r="P57" i="38"/>
  <c r="N57" i="38"/>
  <c r="AI56" i="38"/>
  <c r="AF56" i="38"/>
  <c r="P56" i="38"/>
  <c r="N56" i="38"/>
  <c r="AI55" i="38"/>
  <c r="AF55" i="38"/>
  <c r="P55" i="38"/>
  <c r="N55" i="38"/>
  <c r="AI54" i="38"/>
  <c r="AF54" i="38"/>
  <c r="P54" i="38"/>
  <c r="N54" i="38"/>
  <c r="AE54" i="38"/>
  <c r="AJ54" i="38"/>
  <c r="AI53" i="38"/>
  <c r="AF53" i="38"/>
  <c r="P53" i="38"/>
  <c r="N53" i="38"/>
  <c r="AI52" i="38"/>
  <c r="AF52" i="38"/>
  <c r="P52" i="38"/>
  <c r="N52" i="38"/>
  <c r="AI51" i="38"/>
  <c r="AF51" i="38"/>
  <c r="P51" i="38"/>
  <c r="N51" i="38"/>
  <c r="AM50" i="38"/>
  <c r="AI50" i="38"/>
  <c r="AF50" i="38"/>
  <c r="P50" i="38"/>
  <c r="N50" i="38"/>
  <c r="AI49" i="38"/>
  <c r="AF49" i="38"/>
  <c r="P49" i="38"/>
  <c r="N49" i="38"/>
  <c r="AE49" i="38"/>
  <c r="AJ49" i="38"/>
  <c r="AI48" i="38"/>
  <c r="AF48" i="38"/>
  <c r="P48" i="38"/>
  <c r="N48" i="38"/>
  <c r="AI47" i="38"/>
  <c r="AF47" i="38"/>
  <c r="AM47" i="38"/>
  <c r="P47" i="38"/>
  <c r="N47" i="38"/>
  <c r="AE47" i="38"/>
  <c r="AJ47" i="38"/>
  <c r="AI46" i="38"/>
  <c r="AF46" i="38"/>
  <c r="P46" i="38"/>
  <c r="N46" i="38"/>
  <c r="AI45" i="38"/>
  <c r="AF45" i="38"/>
  <c r="P45" i="38"/>
  <c r="N45" i="38"/>
  <c r="AM45" i="38"/>
  <c r="AI44" i="38"/>
  <c r="AF44" i="38"/>
  <c r="P44" i="38"/>
  <c r="N44" i="38"/>
  <c r="AI43" i="38"/>
  <c r="AF43" i="38"/>
  <c r="P43" i="38"/>
  <c r="N43" i="38"/>
  <c r="AI42" i="38"/>
  <c r="AF42" i="38"/>
  <c r="P42" i="38"/>
  <c r="N42" i="38"/>
  <c r="AE42" i="38"/>
  <c r="AJ42" i="38"/>
  <c r="AI41" i="38"/>
  <c r="AF41" i="38"/>
  <c r="P41" i="38"/>
  <c r="N41" i="38"/>
  <c r="AI40" i="38"/>
  <c r="AF40" i="38"/>
  <c r="P40" i="38"/>
  <c r="N40" i="38"/>
  <c r="AI39" i="38"/>
  <c r="AF39" i="38"/>
  <c r="P39" i="38"/>
  <c r="N39" i="38"/>
  <c r="AI38" i="38"/>
  <c r="AF38" i="38"/>
  <c r="P38" i="38"/>
  <c r="N38" i="38"/>
  <c r="AM38" i="38"/>
  <c r="AI37" i="38"/>
  <c r="AF37" i="38"/>
  <c r="M37" i="38"/>
  <c r="P37" i="38"/>
  <c r="N37" i="38"/>
  <c r="L37" i="38"/>
  <c r="AI36" i="38"/>
  <c r="AF36" i="38"/>
  <c r="P36" i="38"/>
  <c r="N36" i="38"/>
  <c r="AE35" i="38"/>
  <c r="AJ35" i="38"/>
  <c r="AI35" i="38"/>
  <c r="AF35" i="38"/>
  <c r="P35" i="38"/>
  <c r="N35" i="38"/>
  <c r="AI34" i="38"/>
  <c r="AF34" i="38"/>
  <c r="P34" i="38"/>
  <c r="N34" i="38"/>
  <c r="AI33" i="38"/>
  <c r="AF33" i="38"/>
  <c r="P33" i="38"/>
  <c r="N33" i="38"/>
  <c r="AI32" i="38"/>
  <c r="AF32" i="38"/>
  <c r="P32" i="38"/>
  <c r="N32" i="38"/>
  <c r="AI31" i="38"/>
  <c r="AF31" i="38"/>
  <c r="P31" i="38"/>
  <c r="N31" i="38"/>
  <c r="AT30" i="38"/>
  <c r="AZ30" i="38"/>
  <c r="AI30" i="38"/>
  <c r="AF30" i="38"/>
  <c r="L30" i="38"/>
  <c r="P30" i="38"/>
  <c r="N30" i="38"/>
  <c r="AI29" i="38"/>
  <c r="AF29" i="38"/>
  <c r="P29" i="38"/>
  <c r="N29" i="38"/>
  <c r="AM29" i="38"/>
  <c r="AI28" i="38"/>
  <c r="AF28" i="38"/>
  <c r="P28" i="38"/>
  <c r="N28" i="38"/>
  <c r="AI27" i="38"/>
  <c r="AF27" i="38"/>
  <c r="P27" i="38"/>
  <c r="N27" i="38"/>
  <c r="AE26" i="38"/>
  <c r="AJ26" i="38"/>
  <c r="AI26" i="38"/>
  <c r="AF26" i="38"/>
  <c r="AM26" i="38"/>
  <c r="P26" i="38"/>
  <c r="N26" i="38"/>
  <c r="AI25" i="38"/>
  <c r="AF25" i="38"/>
  <c r="P25" i="38"/>
  <c r="N25" i="38"/>
  <c r="AI24" i="38"/>
  <c r="AF24" i="38"/>
  <c r="P24" i="38"/>
  <c r="N24" i="38"/>
  <c r="AI23" i="38"/>
  <c r="AF23" i="38"/>
  <c r="P23" i="38"/>
  <c r="N23" i="38"/>
  <c r="AT22" i="38"/>
  <c r="AM22" i="38"/>
  <c r="AE22" i="38"/>
  <c r="AJ22" i="38"/>
  <c r="AI22" i="38"/>
  <c r="AF22" i="38"/>
  <c r="P22" i="38"/>
  <c r="N22" i="38"/>
  <c r="AI21" i="38"/>
  <c r="AF21" i="38"/>
  <c r="P21" i="38"/>
  <c r="N21" i="38"/>
  <c r="BB20" i="38"/>
  <c r="BB28" i="38"/>
  <c r="AY20" i="38"/>
  <c r="AI20" i="38"/>
  <c r="AF20" i="38"/>
  <c r="P20" i="38"/>
  <c r="N20" i="38"/>
  <c r="AE20" i="38"/>
  <c r="AJ20" i="38"/>
  <c r="AI19" i="38"/>
  <c r="AF19" i="38"/>
  <c r="P19" i="38"/>
  <c r="N19" i="38"/>
  <c r="AI18" i="38"/>
  <c r="AF18" i="38"/>
  <c r="P18" i="38"/>
  <c r="N18" i="38"/>
  <c r="AE17" i="38"/>
  <c r="AJ17" i="38"/>
  <c r="AI17" i="38"/>
  <c r="AF17" i="38"/>
  <c r="P17" i="38"/>
  <c r="N17" i="38"/>
  <c r="AI16" i="38"/>
  <c r="AF16" i="38"/>
  <c r="P16" i="38"/>
  <c r="N16" i="38"/>
  <c r="AI15" i="38"/>
  <c r="AF15" i="38"/>
  <c r="P15" i="38"/>
  <c r="N15" i="38"/>
  <c r="AI14" i="38"/>
  <c r="AF14" i="38"/>
  <c r="P14" i="38"/>
  <c r="N14" i="38"/>
  <c r="AI13" i="38"/>
  <c r="AF13" i="38"/>
  <c r="AE13" i="38"/>
  <c r="AJ13" i="38"/>
  <c r="P13" i="38"/>
  <c r="N13" i="38"/>
  <c r="AM13" i="38"/>
  <c r="AI12" i="38"/>
  <c r="AF12" i="38"/>
  <c r="P12" i="38"/>
  <c r="N12" i="38"/>
  <c r="AE11" i="38"/>
  <c r="AJ11" i="38"/>
  <c r="AI11" i="38"/>
  <c r="AF11" i="38"/>
  <c r="AM11" i="38"/>
  <c r="P11" i="38"/>
  <c r="N11" i="38"/>
  <c r="AI10" i="38"/>
  <c r="AF10" i="38"/>
  <c r="P10" i="38"/>
  <c r="N10" i="38"/>
  <c r="AI9" i="38"/>
  <c r="AF9" i="38"/>
  <c r="P9" i="38"/>
  <c r="N9" i="38"/>
  <c r="AI8" i="38"/>
  <c r="AE8" i="38"/>
  <c r="AJ8" i="38"/>
  <c r="AE9" i="38"/>
  <c r="AJ9" i="38"/>
  <c r="AE10" i="38"/>
  <c r="AJ10" i="38"/>
  <c r="AE12" i="38"/>
  <c r="AJ12" i="38"/>
  <c r="AE14" i="38"/>
  <c r="AJ14" i="38"/>
  <c r="AE15" i="38"/>
  <c r="AJ15" i="38"/>
  <c r="AE16" i="38"/>
  <c r="AJ16" i="38"/>
  <c r="AE18" i="38"/>
  <c r="AJ18" i="38"/>
  <c r="AE19" i="38"/>
  <c r="AJ19" i="38"/>
  <c r="AE21" i="38"/>
  <c r="AJ21" i="38"/>
  <c r="AE23" i="38"/>
  <c r="AJ23" i="38"/>
  <c r="AE24" i="38"/>
  <c r="AJ24" i="38"/>
  <c r="AE25" i="38"/>
  <c r="AJ25" i="38"/>
  <c r="AE27" i="38"/>
  <c r="AJ27" i="38"/>
  <c r="AE28" i="38"/>
  <c r="AJ28" i="38"/>
  <c r="AE29" i="38"/>
  <c r="AJ29" i="38"/>
  <c r="AE30" i="38"/>
  <c r="AJ30" i="38"/>
  <c r="AE31" i="38"/>
  <c r="AJ31" i="38"/>
  <c r="AE32" i="38"/>
  <c r="AJ32" i="38"/>
  <c r="AE33" i="38"/>
  <c r="AJ33" i="38"/>
  <c r="AE34" i="38"/>
  <c r="AJ34" i="38"/>
  <c r="AE36" i="38"/>
  <c r="AJ36" i="38"/>
  <c r="AE37" i="38"/>
  <c r="AJ37" i="38"/>
  <c r="AE38" i="38"/>
  <c r="AJ38" i="38"/>
  <c r="AE39" i="38"/>
  <c r="AJ39" i="38"/>
  <c r="AE40" i="38"/>
  <c r="AJ40" i="38"/>
  <c r="AE41" i="38"/>
  <c r="AJ41" i="38"/>
  <c r="AE43" i="38"/>
  <c r="AJ43" i="38"/>
  <c r="AE44" i="38"/>
  <c r="AJ44" i="38"/>
  <c r="AE45" i="38"/>
  <c r="AJ45" i="38"/>
  <c r="AE46" i="38"/>
  <c r="AJ46" i="38"/>
  <c r="AE48" i="38"/>
  <c r="AJ48" i="38"/>
  <c r="AE50" i="38"/>
  <c r="AJ50" i="38"/>
  <c r="AE51" i="38"/>
  <c r="AJ51" i="38"/>
  <c r="AE52" i="38"/>
  <c r="AJ52" i="38"/>
  <c r="AE53" i="38"/>
  <c r="AJ53" i="38"/>
  <c r="AE55" i="38"/>
  <c r="AJ55" i="38"/>
  <c r="AE56" i="38"/>
  <c r="AJ56" i="38"/>
  <c r="AE57" i="38"/>
  <c r="AJ57" i="38"/>
  <c r="AE58" i="38"/>
  <c r="AJ58" i="38"/>
  <c r="AE60" i="38"/>
  <c r="AJ60" i="38"/>
  <c r="AE62" i="38"/>
  <c r="AJ62" i="38"/>
  <c r="AE63" i="38"/>
  <c r="AH63" i="38"/>
  <c r="AJ63" i="38"/>
  <c r="AE64" i="38"/>
  <c r="AH64" i="38"/>
  <c r="AJ64" i="38"/>
  <c r="AE65" i="38"/>
  <c r="AH65" i="38"/>
  <c r="AJ65" i="38"/>
  <c r="AE66" i="38"/>
  <c r="AH66" i="38"/>
  <c r="AJ66" i="38"/>
  <c r="AE67" i="38"/>
  <c r="AH67" i="38"/>
  <c r="AJ67" i="38"/>
  <c r="AE68" i="38"/>
  <c r="AH68" i="38"/>
  <c r="AJ68" i="38"/>
  <c r="AE69" i="38"/>
  <c r="AH69" i="38"/>
  <c r="AJ69" i="38"/>
  <c r="AE70" i="38"/>
  <c r="AH70" i="38"/>
  <c r="AJ70" i="38"/>
  <c r="AE71" i="38"/>
  <c r="AH71" i="38"/>
  <c r="AJ71" i="38"/>
  <c r="AE72" i="38"/>
  <c r="AH72" i="38"/>
  <c r="AJ72" i="38"/>
  <c r="AE73" i="38"/>
  <c r="AH73" i="38"/>
  <c r="AJ73" i="38"/>
  <c r="AE74" i="38"/>
  <c r="AH74" i="38"/>
  <c r="AJ74" i="38"/>
  <c r="AE75" i="38"/>
  <c r="AH75" i="38"/>
  <c r="AJ75" i="38"/>
  <c r="AE76" i="38"/>
  <c r="AH76" i="38"/>
  <c r="AJ76" i="38"/>
  <c r="AE77" i="38"/>
  <c r="AH77" i="38"/>
  <c r="AJ77" i="38"/>
  <c r="AE78" i="38"/>
  <c r="AH78" i="38"/>
  <c r="AJ78" i="38"/>
  <c r="AE79" i="38"/>
  <c r="AH79" i="38"/>
  <c r="AJ79" i="38"/>
  <c r="AE80" i="38"/>
  <c r="AH80" i="38"/>
  <c r="AJ80" i="38"/>
  <c r="AE81" i="38"/>
  <c r="AH81" i="38"/>
  <c r="AJ81" i="38"/>
  <c r="AE82" i="38"/>
  <c r="AH82" i="38"/>
  <c r="AJ82" i="38"/>
  <c r="AE83" i="38"/>
  <c r="AH83" i="38"/>
  <c r="AJ83" i="38"/>
  <c r="AE84" i="38"/>
  <c r="AH84" i="38"/>
  <c r="AJ84" i="38"/>
  <c r="AE85" i="38"/>
  <c r="AH85" i="38"/>
  <c r="AJ85" i="38"/>
  <c r="AE86" i="38"/>
  <c r="AH86" i="38"/>
  <c r="AJ86" i="38"/>
  <c r="AE87" i="38"/>
  <c r="AH87" i="38"/>
  <c r="AJ87" i="38"/>
  <c r="AE88" i="38"/>
  <c r="AH88" i="38"/>
  <c r="AJ88" i="38"/>
  <c r="AE89" i="38"/>
  <c r="AH89" i="38"/>
  <c r="AJ89" i="38"/>
  <c r="AE90" i="38"/>
  <c r="AH90" i="38"/>
  <c r="AJ90" i="38"/>
  <c r="AE91" i="38"/>
  <c r="AH91" i="38"/>
  <c r="AJ91" i="38"/>
  <c r="AE92" i="38"/>
  <c r="AH92" i="38"/>
  <c r="AJ92" i="38"/>
  <c r="AE93" i="38"/>
  <c r="AH93" i="38"/>
  <c r="AJ93" i="38"/>
  <c r="AE94" i="38"/>
  <c r="AH94" i="38"/>
  <c r="AJ94" i="38"/>
  <c r="AE95" i="38"/>
  <c r="AH95" i="38"/>
  <c r="AJ95" i="38"/>
  <c r="AE96" i="38"/>
  <c r="AH96" i="38"/>
  <c r="AJ96" i="38"/>
  <c r="AE97" i="38"/>
  <c r="AH97" i="38"/>
  <c r="AJ97" i="38"/>
  <c r="AE98" i="38"/>
  <c r="AH98" i="38"/>
  <c r="AJ98" i="38"/>
  <c r="AE99" i="38"/>
  <c r="AH99" i="38"/>
  <c r="AJ99" i="38"/>
  <c r="AE100" i="38"/>
  <c r="AH100" i="38"/>
  <c r="AJ100" i="38"/>
  <c r="AE101" i="38"/>
  <c r="AH101" i="38"/>
  <c r="AJ101" i="38"/>
  <c r="AE102" i="38"/>
  <c r="AH102" i="38"/>
  <c r="AJ102" i="38"/>
  <c r="AE103" i="38"/>
  <c r="AH103" i="38"/>
  <c r="AJ103" i="38"/>
  <c r="AE104" i="38"/>
  <c r="AH104" i="38"/>
  <c r="AJ104" i="38"/>
  <c r="AE105" i="38"/>
  <c r="AH105" i="38"/>
  <c r="AJ105" i="38"/>
  <c r="AE106" i="38"/>
  <c r="AH106" i="38"/>
  <c r="AJ106" i="38"/>
  <c r="AE107" i="38"/>
  <c r="AH107" i="38"/>
  <c r="AJ107" i="38"/>
  <c r="AE108" i="38"/>
  <c r="AH108" i="38"/>
  <c r="AJ108" i="38"/>
  <c r="AE109" i="38"/>
  <c r="AH109" i="38"/>
  <c r="AJ109" i="38"/>
  <c r="AE110" i="38"/>
  <c r="AH110" i="38"/>
  <c r="AJ110" i="38"/>
  <c r="AE111" i="38"/>
  <c r="AH111" i="38"/>
  <c r="AJ111" i="38"/>
  <c r="AE112" i="38"/>
  <c r="AH112" i="38"/>
  <c r="AJ112" i="38"/>
  <c r="AE113" i="38"/>
  <c r="AH113" i="38"/>
  <c r="AJ113" i="38"/>
  <c r="AE114" i="38"/>
  <c r="AH114" i="38"/>
  <c r="AJ114" i="38"/>
  <c r="AE115" i="38"/>
  <c r="AH115" i="38"/>
  <c r="AJ115" i="38"/>
  <c r="AE116" i="38"/>
  <c r="AH116" i="38"/>
  <c r="AJ116" i="38"/>
  <c r="AE117" i="38"/>
  <c r="AH117" i="38"/>
  <c r="AJ117" i="38"/>
  <c r="AE118" i="38"/>
  <c r="AH118" i="38"/>
  <c r="AJ118" i="38"/>
  <c r="AE119" i="38"/>
  <c r="AH119" i="38"/>
  <c r="AJ119" i="38"/>
  <c r="AE120" i="38"/>
  <c r="AH120" i="38"/>
  <c r="AJ120" i="38"/>
  <c r="AE121" i="38"/>
  <c r="AH121" i="38"/>
  <c r="AJ121" i="38"/>
  <c r="AE122" i="38"/>
  <c r="AH122" i="38"/>
  <c r="AJ122" i="38"/>
  <c r="AE123" i="38"/>
  <c r="AH123" i="38"/>
  <c r="AJ123" i="38"/>
  <c r="AE124" i="38"/>
  <c r="AH124" i="38"/>
  <c r="AJ124" i="38"/>
  <c r="AE125" i="38"/>
  <c r="AH125" i="38"/>
  <c r="AJ125" i="38"/>
  <c r="AE126" i="38"/>
  <c r="AH126" i="38"/>
  <c r="AJ126" i="38"/>
  <c r="AE127" i="38"/>
  <c r="AH127" i="38"/>
  <c r="AJ127" i="38"/>
  <c r="AE128" i="38"/>
  <c r="AH128" i="38"/>
  <c r="AJ128" i="38"/>
  <c r="AE129" i="38"/>
  <c r="AH129" i="38"/>
  <c r="AJ129" i="38"/>
  <c r="AE130" i="38"/>
  <c r="AH130" i="38"/>
  <c r="AJ130" i="38"/>
  <c r="AE131" i="38"/>
  <c r="AH131" i="38"/>
  <c r="AJ131" i="38"/>
  <c r="AE132" i="38"/>
  <c r="AH132" i="38"/>
  <c r="AJ132" i="38"/>
  <c r="AE133" i="38"/>
  <c r="AH133" i="38"/>
  <c r="AJ133" i="38"/>
  <c r="AE134" i="38"/>
  <c r="AH134" i="38"/>
  <c r="AJ134" i="38"/>
  <c r="AE135" i="38"/>
  <c r="AH135" i="38"/>
  <c r="AJ135" i="38"/>
  <c r="AE136" i="38"/>
  <c r="AH136" i="38"/>
  <c r="AJ136" i="38"/>
  <c r="AE137" i="38"/>
  <c r="AH137" i="38"/>
  <c r="AJ137" i="38"/>
  <c r="AE138" i="38"/>
  <c r="AH138" i="38"/>
  <c r="AJ138" i="38"/>
  <c r="AE139" i="38"/>
  <c r="AH139" i="38"/>
  <c r="AJ139" i="38"/>
  <c r="AE140" i="38"/>
  <c r="AH140" i="38"/>
  <c r="AJ140" i="38"/>
  <c r="AE141" i="38"/>
  <c r="AH141" i="38"/>
  <c r="AJ141" i="38"/>
  <c r="AE142" i="38"/>
  <c r="AH142" i="38"/>
  <c r="AJ142" i="38"/>
  <c r="AE143" i="38"/>
  <c r="AH143" i="38"/>
  <c r="AJ143" i="38"/>
  <c r="AE144" i="38"/>
  <c r="AH144" i="38"/>
  <c r="AJ144" i="38"/>
  <c r="AE145" i="38"/>
  <c r="AH145" i="38"/>
  <c r="AJ145" i="38"/>
  <c r="AE146" i="38"/>
  <c r="AH146" i="38"/>
  <c r="AJ146" i="38"/>
  <c r="AE147" i="38"/>
  <c r="AH147" i="38"/>
  <c r="AJ147" i="38"/>
  <c r="AE148" i="38"/>
  <c r="AH148" i="38"/>
  <c r="AJ148" i="38"/>
  <c r="AE149" i="38"/>
  <c r="AH149" i="38"/>
  <c r="AJ149" i="38"/>
  <c r="AE150" i="38"/>
  <c r="AH150" i="38"/>
  <c r="AJ150" i="38"/>
  <c r="AE151" i="38"/>
  <c r="AH151" i="38"/>
  <c r="AJ151" i="38"/>
  <c r="AE152" i="38"/>
  <c r="AH152" i="38"/>
  <c r="AJ152" i="38"/>
  <c r="AE153" i="38"/>
  <c r="AH153" i="38"/>
  <c r="AJ153" i="38"/>
  <c r="AE154" i="38"/>
  <c r="AH154" i="38"/>
  <c r="AJ154" i="38"/>
  <c r="AE155" i="38"/>
  <c r="AH155" i="38"/>
  <c r="AJ155" i="38"/>
  <c r="AE156" i="38"/>
  <c r="AH156" i="38"/>
  <c r="AJ156" i="38"/>
  <c r="AE157" i="38"/>
  <c r="AH157" i="38"/>
  <c r="AJ157" i="38"/>
  <c r="AE158" i="38"/>
  <c r="AH158" i="38"/>
  <c r="AJ158" i="38"/>
  <c r="AE159" i="38"/>
  <c r="AH159" i="38"/>
  <c r="AJ159" i="38"/>
  <c r="AE160" i="38"/>
  <c r="AH160" i="38"/>
  <c r="AJ160" i="38"/>
  <c r="AE161" i="38"/>
  <c r="AH161" i="38"/>
  <c r="AJ161" i="38"/>
  <c r="AE162" i="38"/>
  <c r="AH162" i="38"/>
  <c r="AJ162" i="38"/>
  <c r="AE163" i="38"/>
  <c r="AH163" i="38"/>
  <c r="AJ163" i="38"/>
  <c r="AE164" i="38"/>
  <c r="AH164" i="38"/>
  <c r="AJ164" i="38"/>
  <c r="AE165" i="38"/>
  <c r="AH165" i="38"/>
  <c r="AJ165" i="38"/>
  <c r="AE166" i="38"/>
  <c r="AH166" i="38"/>
  <c r="AJ166" i="38"/>
  <c r="AE167" i="38"/>
  <c r="AH167" i="38"/>
  <c r="AJ167" i="38"/>
  <c r="AE168" i="38"/>
  <c r="AH168" i="38"/>
  <c r="AJ168" i="38"/>
  <c r="AE169" i="38"/>
  <c r="AH169" i="38"/>
  <c r="AJ169" i="38"/>
  <c r="AE170" i="38"/>
  <c r="AH170" i="38"/>
  <c r="AJ170" i="38"/>
  <c r="AE171" i="38"/>
  <c r="AH171" i="38"/>
  <c r="AJ171" i="38"/>
  <c r="AE172" i="38"/>
  <c r="AH172" i="38"/>
  <c r="AJ172" i="38"/>
  <c r="AE173" i="38"/>
  <c r="AH173" i="38"/>
  <c r="AJ173" i="38"/>
  <c r="AE174" i="38"/>
  <c r="AH174" i="38"/>
  <c r="AJ174" i="38"/>
  <c r="AE175" i="38"/>
  <c r="AH175" i="38"/>
  <c r="AJ175" i="38"/>
  <c r="AE176" i="38"/>
  <c r="AH176" i="38"/>
  <c r="AJ176" i="38"/>
  <c r="AE177" i="38"/>
  <c r="AH177" i="38"/>
  <c r="AJ177" i="38"/>
  <c r="AE178" i="38"/>
  <c r="AH178" i="38"/>
  <c r="AJ178" i="38"/>
  <c r="AE179" i="38"/>
  <c r="AH179" i="38"/>
  <c r="AJ179" i="38"/>
  <c r="AE180" i="38"/>
  <c r="AH180" i="38"/>
  <c r="AJ180" i="38"/>
  <c r="AE181" i="38"/>
  <c r="AH181" i="38"/>
  <c r="AJ181" i="38"/>
  <c r="AE182" i="38"/>
  <c r="AH182" i="38"/>
  <c r="AJ182" i="38"/>
  <c r="AE183" i="38"/>
  <c r="AH183" i="38"/>
  <c r="AJ183" i="38"/>
  <c r="AE184" i="38"/>
  <c r="AH184" i="38"/>
  <c r="AJ184" i="38"/>
  <c r="AE185" i="38"/>
  <c r="AH185" i="38"/>
  <c r="AJ185" i="38"/>
  <c r="AE186" i="38"/>
  <c r="AH186" i="38"/>
  <c r="AJ186" i="38"/>
  <c r="AE187" i="38"/>
  <c r="AH187" i="38"/>
  <c r="AJ187" i="38"/>
  <c r="AE188" i="38"/>
  <c r="AH188" i="38"/>
  <c r="AJ188" i="38"/>
  <c r="AE189" i="38"/>
  <c r="AH189" i="38"/>
  <c r="AJ189" i="38"/>
  <c r="AE190" i="38"/>
  <c r="AH190" i="38"/>
  <c r="AJ190" i="38"/>
  <c r="AE191" i="38"/>
  <c r="AH191" i="38"/>
  <c r="AJ191" i="38"/>
  <c r="AE192" i="38"/>
  <c r="AH192" i="38"/>
  <c r="AJ192" i="38"/>
  <c r="AE193" i="38"/>
  <c r="AH193" i="38"/>
  <c r="AJ193" i="38"/>
  <c r="AE194" i="38"/>
  <c r="AH194" i="38"/>
  <c r="AJ194" i="38"/>
  <c r="AE195" i="38"/>
  <c r="AH195" i="38"/>
  <c r="AJ195" i="38"/>
  <c r="AE196" i="38"/>
  <c r="AH196" i="38"/>
  <c r="AJ196" i="38"/>
  <c r="AE197" i="38"/>
  <c r="AH197" i="38"/>
  <c r="AJ197" i="38"/>
  <c r="AE198" i="38"/>
  <c r="AH198" i="38"/>
  <c r="AJ198" i="38"/>
  <c r="AE199" i="38"/>
  <c r="AH199" i="38"/>
  <c r="AJ199" i="38"/>
  <c r="AE200" i="38"/>
  <c r="AH200" i="38"/>
  <c r="AJ200" i="38"/>
  <c r="AE201" i="38"/>
  <c r="AH201" i="38"/>
  <c r="AJ201" i="38"/>
  <c r="AE202" i="38"/>
  <c r="AH202" i="38"/>
  <c r="AJ202" i="38"/>
  <c r="AE203" i="38"/>
  <c r="AH203" i="38"/>
  <c r="AJ203" i="38"/>
  <c r="AE204" i="38"/>
  <c r="AH204" i="38"/>
  <c r="AJ204" i="38"/>
  <c r="AE205" i="38"/>
  <c r="AH205" i="38"/>
  <c r="AJ205" i="38"/>
  <c r="AE206" i="38"/>
  <c r="AH206" i="38"/>
  <c r="AJ206" i="38"/>
  <c r="AE207" i="38"/>
  <c r="AH207" i="38"/>
  <c r="AJ207" i="38"/>
  <c r="AE208" i="38"/>
  <c r="AH208" i="38"/>
  <c r="AJ208" i="38"/>
  <c r="AF6" i="38"/>
  <c r="AF8" i="38"/>
  <c r="Q8" i="38"/>
  <c r="P8" i="38"/>
  <c r="N8" i="38"/>
  <c r="C8" i="38"/>
  <c r="AH5" i="38"/>
  <c r="W5" i="38"/>
  <c r="AH4" i="38"/>
  <c r="W4" i="38"/>
  <c r="BB19" i="38"/>
  <c r="W209" i="38"/>
  <c r="W210" i="38"/>
  <c r="W211" i="38"/>
  <c r="W212" i="38"/>
  <c r="W213" i="38"/>
  <c r="W214" i="38"/>
  <c r="W215" i="38"/>
  <c r="W216" i="38"/>
  <c r="W217" i="38"/>
  <c r="W218" i="38"/>
  <c r="W219" i="38"/>
  <c r="W220" i="38"/>
  <c r="W221" i="38"/>
  <c r="W222" i="38"/>
  <c r="W223" i="38"/>
  <c r="W224" i="38"/>
  <c r="W225" i="38"/>
  <c r="W226" i="38"/>
  <c r="W227" i="38"/>
  <c r="W228" i="38"/>
  <c r="W229" i="38"/>
  <c r="W230" i="38"/>
  <c r="W231" i="38"/>
  <c r="W232" i="38"/>
  <c r="W233" i="38"/>
  <c r="W234" i="38"/>
  <c r="W235" i="38"/>
  <c r="W236" i="38"/>
  <c r="W237" i="38"/>
  <c r="W238" i="38"/>
  <c r="W239" i="38"/>
  <c r="W240" i="38"/>
  <c r="W241" i="38"/>
  <c r="W242" i="38"/>
  <c r="W243" i="38"/>
  <c r="W244" i="38"/>
  <c r="W245" i="38"/>
  <c r="W246" i="38"/>
  <c r="W247" i="38"/>
  <c r="W248" i="38"/>
  <c r="W249" i="38"/>
  <c r="W250" i="38"/>
  <c r="W251" i="38"/>
  <c r="W252" i="38"/>
  <c r="W253" i="38"/>
  <c r="W254" i="38"/>
  <c r="W255" i="38"/>
  <c r="W256" i="38"/>
  <c r="W257" i="38"/>
  <c r="W258" i="38"/>
  <c r="W259" i="38"/>
  <c r="W260" i="38"/>
  <c r="W261" i="38"/>
  <c r="W262" i="38"/>
  <c r="W263" i="38"/>
  <c r="W264" i="38"/>
  <c r="W265" i="38"/>
  <c r="W266" i="38"/>
  <c r="W267" i="38"/>
  <c r="W268" i="38"/>
  <c r="W269" i="38"/>
  <c r="W270" i="38"/>
  <c r="W271" i="38"/>
  <c r="W272" i="38"/>
  <c r="W273" i="38"/>
  <c r="W274" i="38"/>
  <c r="W275" i="38"/>
  <c r="W276" i="38"/>
  <c r="W277" i="38"/>
  <c r="W278" i="38"/>
  <c r="AH3" i="38"/>
  <c r="W3" i="38"/>
  <c r="AJ500" i="37"/>
  <c r="AI500" i="37"/>
  <c r="AF500" i="37"/>
  <c r="AE500" i="37"/>
  <c r="AB500" i="37"/>
  <c r="AA500" i="37"/>
  <c r="Z500" i="37"/>
  <c r="Y500" i="37"/>
  <c r="T500" i="37"/>
  <c r="P500" i="37"/>
  <c r="AJ499" i="37"/>
  <c r="AI499" i="37"/>
  <c r="AF499" i="37"/>
  <c r="AE499" i="37"/>
  <c r="AB499" i="37"/>
  <c r="AA499" i="37"/>
  <c r="Z499" i="37"/>
  <c r="Y499" i="37"/>
  <c r="T499" i="37"/>
  <c r="P499" i="37"/>
  <c r="AJ498" i="37"/>
  <c r="AI498" i="37"/>
  <c r="AF498" i="37"/>
  <c r="AE498" i="37"/>
  <c r="AB498" i="37"/>
  <c r="AA498" i="37"/>
  <c r="Z498" i="37"/>
  <c r="Y498" i="37"/>
  <c r="T498" i="37"/>
  <c r="P498" i="37"/>
  <c r="AI497" i="37"/>
  <c r="AF497" i="37"/>
  <c r="AE497" i="37"/>
  <c r="AJ497" i="37"/>
  <c r="AB497" i="37"/>
  <c r="AA497" i="37"/>
  <c r="Z497" i="37"/>
  <c r="Y497" i="37"/>
  <c r="T497" i="37"/>
  <c r="P497" i="37"/>
  <c r="AI496" i="37"/>
  <c r="AF496" i="37"/>
  <c r="AE496" i="37"/>
  <c r="AJ496" i="37"/>
  <c r="AB496" i="37"/>
  <c r="AA496" i="37"/>
  <c r="Z496" i="37"/>
  <c r="Y496" i="37"/>
  <c r="T496" i="37"/>
  <c r="P496" i="37"/>
  <c r="AI495" i="37"/>
  <c r="AF495" i="37"/>
  <c r="AE495" i="37"/>
  <c r="AJ495" i="37"/>
  <c r="AB495" i="37"/>
  <c r="AA495" i="37"/>
  <c r="Z495" i="37"/>
  <c r="Y495" i="37"/>
  <c r="T495" i="37"/>
  <c r="P495" i="37"/>
  <c r="AI494" i="37"/>
  <c r="AF494" i="37"/>
  <c r="AE494" i="37"/>
  <c r="AJ494" i="37"/>
  <c r="AB494" i="37"/>
  <c r="AA494" i="37"/>
  <c r="Z494" i="37"/>
  <c r="Y494" i="37"/>
  <c r="T494" i="37"/>
  <c r="P494" i="37"/>
  <c r="AI493" i="37"/>
  <c r="AF493" i="37"/>
  <c r="AE493" i="37"/>
  <c r="AJ493" i="37"/>
  <c r="AB493" i="37"/>
  <c r="AA493" i="37"/>
  <c r="Z493" i="37"/>
  <c r="Y493" i="37"/>
  <c r="T493" i="37"/>
  <c r="P493" i="37"/>
  <c r="AI492" i="37"/>
  <c r="AF492" i="37"/>
  <c r="AE492" i="37"/>
  <c r="AJ492" i="37"/>
  <c r="AB492" i="37"/>
  <c r="AA492" i="37"/>
  <c r="Z492" i="37"/>
  <c r="Y492" i="37"/>
  <c r="T492" i="37"/>
  <c r="P492" i="37"/>
  <c r="AJ491" i="37"/>
  <c r="AI491" i="37"/>
  <c r="AF491" i="37"/>
  <c r="AE491" i="37"/>
  <c r="AB491" i="37"/>
  <c r="AA491" i="37"/>
  <c r="Z491" i="37"/>
  <c r="Y491" i="37"/>
  <c r="T491" i="37"/>
  <c r="P491" i="37"/>
  <c r="AJ490" i="37"/>
  <c r="AI490" i="37"/>
  <c r="AF490" i="37"/>
  <c r="AE490" i="37"/>
  <c r="AB490" i="37"/>
  <c r="AA490" i="37"/>
  <c r="Z490" i="37"/>
  <c r="Y490" i="37"/>
  <c r="T490" i="37"/>
  <c r="P490" i="37"/>
  <c r="AI489" i="37"/>
  <c r="AF489" i="37"/>
  <c r="AE489" i="37"/>
  <c r="AJ489" i="37"/>
  <c r="AB489" i="37"/>
  <c r="AA489" i="37"/>
  <c r="Z489" i="37"/>
  <c r="Y489" i="37"/>
  <c r="T489" i="37"/>
  <c r="P489" i="37"/>
  <c r="AJ488" i="37"/>
  <c r="AI488" i="37"/>
  <c r="AF488" i="37"/>
  <c r="AE488" i="37"/>
  <c r="AB488" i="37"/>
  <c r="AA488" i="37"/>
  <c r="Z488" i="37"/>
  <c r="Y488" i="37"/>
  <c r="T488" i="37"/>
  <c r="P488" i="37"/>
  <c r="AI487" i="37"/>
  <c r="AF487" i="37"/>
  <c r="AE487" i="37"/>
  <c r="AJ487" i="37"/>
  <c r="AB487" i="37"/>
  <c r="AA487" i="37"/>
  <c r="Z487" i="37"/>
  <c r="Y487" i="37"/>
  <c r="T487" i="37"/>
  <c r="P487" i="37"/>
  <c r="AJ486" i="37"/>
  <c r="AI486" i="37"/>
  <c r="AF486" i="37"/>
  <c r="AE486" i="37"/>
  <c r="AB486" i="37"/>
  <c r="AA486" i="37"/>
  <c r="Z486" i="37"/>
  <c r="Y486" i="37"/>
  <c r="T486" i="37"/>
  <c r="P486" i="37"/>
  <c r="AI485" i="37"/>
  <c r="AF485" i="37"/>
  <c r="AE485" i="37"/>
  <c r="AJ485" i="37"/>
  <c r="AB485" i="37"/>
  <c r="AA485" i="37"/>
  <c r="Z485" i="37"/>
  <c r="Y485" i="37"/>
  <c r="T485" i="37"/>
  <c r="P485" i="37"/>
  <c r="AI484" i="37"/>
  <c r="AF484" i="37"/>
  <c r="AE484" i="37"/>
  <c r="AJ484" i="37"/>
  <c r="AB484" i="37"/>
  <c r="AA484" i="37"/>
  <c r="Z484" i="37"/>
  <c r="Y484" i="37"/>
  <c r="T484" i="37"/>
  <c r="P484" i="37"/>
  <c r="AJ483" i="37"/>
  <c r="AI483" i="37"/>
  <c r="AF483" i="37"/>
  <c r="AE483" i="37"/>
  <c r="AB483" i="37"/>
  <c r="AA483" i="37"/>
  <c r="Z483" i="37"/>
  <c r="Y483" i="37"/>
  <c r="T483" i="37"/>
  <c r="P483" i="37"/>
  <c r="AJ482" i="37"/>
  <c r="AI482" i="37"/>
  <c r="AF482" i="37"/>
  <c r="AE482" i="37"/>
  <c r="AB482" i="37"/>
  <c r="AA482" i="37"/>
  <c r="Z482" i="37"/>
  <c r="Y482" i="37"/>
  <c r="T482" i="37"/>
  <c r="P482" i="37"/>
  <c r="AI481" i="37"/>
  <c r="AF481" i="37"/>
  <c r="AE481" i="37"/>
  <c r="AJ481" i="37"/>
  <c r="AB481" i="37"/>
  <c r="AA481" i="37"/>
  <c r="Z481" i="37"/>
  <c r="Y481" i="37"/>
  <c r="T481" i="37"/>
  <c r="P481" i="37"/>
  <c r="AJ480" i="37"/>
  <c r="AI480" i="37"/>
  <c r="AF480" i="37"/>
  <c r="AE480" i="37"/>
  <c r="AB480" i="37"/>
  <c r="AA480" i="37"/>
  <c r="Z480" i="37"/>
  <c r="Y480" i="37"/>
  <c r="T480" i="37"/>
  <c r="P480" i="37"/>
  <c r="AI479" i="37"/>
  <c r="AF479" i="37"/>
  <c r="AE479" i="37"/>
  <c r="AJ479" i="37"/>
  <c r="AB479" i="37"/>
  <c r="AA479" i="37"/>
  <c r="Z479" i="37"/>
  <c r="Y479" i="37"/>
  <c r="T479" i="37"/>
  <c r="P479" i="37"/>
  <c r="AJ478" i="37"/>
  <c r="AI478" i="37"/>
  <c r="AF478" i="37"/>
  <c r="AE478" i="37"/>
  <c r="AB478" i="37"/>
  <c r="AA478" i="37"/>
  <c r="Z478" i="37"/>
  <c r="Y478" i="37"/>
  <c r="T478" i="37"/>
  <c r="P478" i="37"/>
  <c r="AJ477" i="37"/>
  <c r="AI477" i="37"/>
  <c r="AF477" i="37"/>
  <c r="AE477" i="37"/>
  <c r="AB477" i="37"/>
  <c r="AA477" i="37"/>
  <c r="Z477" i="37"/>
  <c r="Y477" i="37"/>
  <c r="T477" i="37"/>
  <c r="P477" i="37"/>
  <c r="AI476" i="37"/>
  <c r="AF476" i="37"/>
  <c r="AE476" i="37"/>
  <c r="AJ476" i="37"/>
  <c r="AB476" i="37"/>
  <c r="AA476" i="37"/>
  <c r="Z476" i="37"/>
  <c r="Y476" i="37"/>
  <c r="T476" i="37"/>
  <c r="P476" i="37"/>
  <c r="AJ475" i="37"/>
  <c r="AI475" i="37"/>
  <c r="AF475" i="37"/>
  <c r="AE475" i="37"/>
  <c r="AB475" i="37"/>
  <c r="AA475" i="37"/>
  <c r="Z475" i="37"/>
  <c r="Y475" i="37"/>
  <c r="T475" i="37"/>
  <c r="P475" i="37"/>
  <c r="AJ474" i="37"/>
  <c r="AI474" i="37"/>
  <c r="AF474" i="37"/>
  <c r="AE474" i="37"/>
  <c r="AB474" i="37"/>
  <c r="AA474" i="37"/>
  <c r="Z474" i="37"/>
  <c r="Y474" i="37"/>
  <c r="T474" i="37"/>
  <c r="P474" i="37"/>
  <c r="AI473" i="37"/>
  <c r="AF473" i="37"/>
  <c r="AE473" i="37"/>
  <c r="AJ473" i="37"/>
  <c r="AB473" i="37"/>
  <c r="AA473" i="37"/>
  <c r="Z473" i="37"/>
  <c r="Y473" i="37"/>
  <c r="T473" i="37"/>
  <c r="P473" i="37"/>
  <c r="AJ472" i="37"/>
  <c r="AI472" i="37"/>
  <c r="AF472" i="37"/>
  <c r="AE472" i="37"/>
  <c r="AB472" i="37"/>
  <c r="AA472" i="37"/>
  <c r="Z472" i="37"/>
  <c r="Y472" i="37"/>
  <c r="T472" i="37"/>
  <c r="P472" i="37"/>
  <c r="AI471" i="37"/>
  <c r="AF471" i="37"/>
  <c r="AE471" i="37"/>
  <c r="AJ471" i="37"/>
  <c r="AB471" i="37"/>
  <c r="AA471" i="37"/>
  <c r="Z471" i="37"/>
  <c r="Y471" i="37"/>
  <c r="T471" i="37"/>
  <c r="P471" i="37"/>
  <c r="AI470" i="37"/>
  <c r="AF470" i="37"/>
  <c r="AE470" i="37"/>
  <c r="AJ470" i="37"/>
  <c r="AB470" i="37"/>
  <c r="AA470" i="37"/>
  <c r="Z470" i="37"/>
  <c r="Y470" i="37"/>
  <c r="T470" i="37"/>
  <c r="P470" i="37"/>
  <c r="AJ469" i="37"/>
  <c r="AI469" i="37"/>
  <c r="AF469" i="37"/>
  <c r="AE469" i="37"/>
  <c r="AB469" i="37"/>
  <c r="AA469" i="37"/>
  <c r="Z469" i="37"/>
  <c r="Y469" i="37"/>
  <c r="T469" i="37"/>
  <c r="P469" i="37"/>
  <c r="AI468" i="37"/>
  <c r="AF468" i="37"/>
  <c r="AE468" i="37"/>
  <c r="AJ468" i="37"/>
  <c r="AB468" i="37"/>
  <c r="AA468" i="37"/>
  <c r="Z468" i="37"/>
  <c r="Y468" i="37"/>
  <c r="T468" i="37"/>
  <c r="P468" i="37"/>
  <c r="AJ467" i="37"/>
  <c r="AI467" i="37"/>
  <c r="AF467" i="37"/>
  <c r="AE467" i="37"/>
  <c r="AB467" i="37"/>
  <c r="AA467" i="37"/>
  <c r="Z467" i="37"/>
  <c r="Y467" i="37"/>
  <c r="T467" i="37"/>
  <c r="P467" i="37"/>
  <c r="AJ466" i="37"/>
  <c r="AI466" i="37"/>
  <c r="AF466" i="37"/>
  <c r="AE466" i="37"/>
  <c r="AB466" i="37"/>
  <c r="AA466" i="37"/>
  <c r="Z466" i="37"/>
  <c r="Y466" i="37"/>
  <c r="T466" i="37"/>
  <c r="P466" i="37"/>
  <c r="AI465" i="37"/>
  <c r="AF465" i="37"/>
  <c r="AE465" i="37"/>
  <c r="AJ465" i="37"/>
  <c r="AB465" i="37"/>
  <c r="AA465" i="37"/>
  <c r="Z465" i="37"/>
  <c r="Y465" i="37"/>
  <c r="T465" i="37"/>
  <c r="P465" i="37"/>
  <c r="AJ464" i="37"/>
  <c r="AI464" i="37"/>
  <c r="AF464" i="37"/>
  <c r="AE464" i="37"/>
  <c r="AB464" i="37"/>
  <c r="AA464" i="37"/>
  <c r="Z464" i="37"/>
  <c r="Y464" i="37"/>
  <c r="T464" i="37"/>
  <c r="P464" i="37"/>
  <c r="AI463" i="37"/>
  <c r="AF463" i="37"/>
  <c r="AE463" i="37"/>
  <c r="AJ463" i="37"/>
  <c r="AB463" i="37"/>
  <c r="AA463" i="37"/>
  <c r="Z463" i="37"/>
  <c r="Y463" i="37"/>
  <c r="T463" i="37"/>
  <c r="P463" i="37"/>
  <c r="AJ462" i="37"/>
  <c r="AI462" i="37"/>
  <c r="AF462" i="37"/>
  <c r="AE462" i="37"/>
  <c r="AB462" i="37"/>
  <c r="AA462" i="37"/>
  <c r="Z462" i="37"/>
  <c r="Y462" i="37"/>
  <c r="T462" i="37"/>
  <c r="P462" i="37"/>
  <c r="AJ461" i="37"/>
  <c r="AI461" i="37"/>
  <c r="AF461" i="37"/>
  <c r="AE461" i="37"/>
  <c r="AB461" i="37"/>
  <c r="AA461" i="37"/>
  <c r="Z461" i="37"/>
  <c r="Y461" i="37"/>
  <c r="T461" i="37"/>
  <c r="P461" i="37"/>
  <c r="AI460" i="37"/>
  <c r="AF460" i="37"/>
  <c r="AE460" i="37"/>
  <c r="AJ460" i="37"/>
  <c r="AB460" i="37"/>
  <c r="AA460" i="37"/>
  <c r="Z460" i="37"/>
  <c r="Y460" i="37"/>
  <c r="T460" i="37"/>
  <c r="P460" i="37"/>
  <c r="AJ459" i="37"/>
  <c r="AI459" i="37"/>
  <c r="AF459" i="37"/>
  <c r="AE459" i="37"/>
  <c r="AB459" i="37"/>
  <c r="AA459" i="37"/>
  <c r="Z459" i="37"/>
  <c r="Y459" i="37"/>
  <c r="T459" i="37"/>
  <c r="P459" i="37"/>
  <c r="AJ458" i="37"/>
  <c r="AI458" i="37"/>
  <c r="AF458" i="37"/>
  <c r="AE458" i="37"/>
  <c r="AB458" i="37"/>
  <c r="AA458" i="37"/>
  <c r="Z458" i="37"/>
  <c r="Y458" i="37"/>
  <c r="T458" i="37"/>
  <c r="P458" i="37"/>
  <c r="AI457" i="37"/>
  <c r="AF457" i="37"/>
  <c r="AE457" i="37"/>
  <c r="AJ457" i="37"/>
  <c r="AB457" i="37"/>
  <c r="AA457" i="37"/>
  <c r="Z457" i="37"/>
  <c r="Y457" i="37"/>
  <c r="T457" i="37"/>
  <c r="P457" i="37"/>
  <c r="AJ456" i="37"/>
  <c r="AI456" i="37"/>
  <c r="AF456" i="37"/>
  <c r="AE456" i="37"/>
  <c r="AB456" i="37"/>
  <c r="AA456" i="37"/>
  <c r="Z456" i="37"/>
  <c r="Y456" i="37"/>
  <c r="T456" i="37"/>
  <c r="P456" i="37"/>
  <c r="AI455" i="37"/>
  <c r="AF455" i="37"/>
  <c r="AE455" i="37"/>
  <c r="AJ455" i="37"/>
  <c r="AB455" i="37"/>
  <c r="AA455" i="37"/>
  <c r="Z455" i="37"/>
  <c r="Y455" i="37"/>
  <c r="T455" i="37"/>
  <c r="P455" i="37"/>
  <c r="AJ454" i="37"/>
  <c r="AI454" i="37"/>
  <c r="AF454" i="37"/>
  <c r="AE454" i="37"/>
  <c r="AB454" i="37"/>
  <c r="AA454" i="37"/>
  <c r="Z454" i="37"/>
  <c r="Y454" i="37"/>
  <c r="T454" i="37"/>
  <c r="P454" i="37"/>
  <c r="AI453" i="37"/>
  <c r="AF453" i="37"/>
  <c r="AE453" i="37"/>
  <c r="AJ453" i="37"/>
  <c r="AB453" i="37"/>
  <c r="AA453" i="37"/>
  <c r="Z453" i="37"/>
  <c r="Y453" i="37"/>
  <c r="T453" i="37"/>
  <c r="P453" i="37"/>
  <c r="AI452" i="37"/>
  <c r="AF452" i="37"/>
  <c r="AE452" i="37"/>
  <c r="AJ452" i="37"/>
  <c r="AB452" i="37"/>
  <c r="AA452" i="37"/>
  <c r="Z452" i="37"/>
  <c r="Y452" i="37"/>
  <c r="T452" i="37"/>
  <c r="P452" i="37"/>
  <c r="AJ451" i="37"/>
  <c r="AI451" i="37"/>
  <c r="AF451" i="37"/>
  <c r="AE451" i="37"/>
  <c r="AB451" i="37"/>
  <c r="AA451" i="37"/>
  <c r="Z451" i="37"/>
  <c r="Y451" i="37"/>
  <c r="T451" i="37"/>
  <c r="P451" i="37"/>
  <c r="AJ450" i="37"/>
  <c r="AI450" i="37"/>
  <c r="AF450" i="37"/>
  <c r="AE450" i="37"/>
  <c r="AB450" i="37"/>
  <c r="AA450" i="37"/>
  <c r="Z450" i="37"/>
  <c r="Y450" i="37"/>
  <c r="T450" i="37"/>
  <c r="P450" i="37"/>
  <c r="AI449" i="37"/>
  <c r="AF449" i="37"/>
  <c r="AE449" i="37"/>
  <c r="AJ449" i="37"/>
  <c r="AB449" i="37"/>
  <c r="AA449" i="37"/>
  <c r="Z449" i="37"/>
  <c r="Y449" i="37"/>
  <c r="T449" i="37"/>
  <c r="P449" i="37"/>
  <c r="AJ448" i="37"/>
  <c r="AI448" i="37"/>
  <c r="AF448" i="37"/>
  <c r="AE448" i="37"/>
  <c r="AB448" i="37"/>
  <c r="AA448" i="37"/>
  <c r="Z448" i="37"/>
  <c r="Y448" i="37"/>
  <c r="T448" i="37"/>
  <c r="P448" i="37"/>
  <c r="AI447" i="37"/>
  <c r="AF447" i="37"/>
  <c r="AE447" i="37"/>
  <c r="AJ447" i="37"/>
  <c r="AB447" i="37"/>
  <c r="AA447" i="37"/>
  <c r="Z447" i="37"/>
  <c r="Y447" i="37"/>
  <c r="T447" i="37"/>
  <c r="P447" i="37"/>
  <c r="AJ446" i="37"/>
  <c r="AI446" i="37"/>
  <c r="AF446" i="37"/>
  <c r="AE446" i="37"/>
  <c r="AB446" i="37"/>
  <c r="AA446" i="37"/>
  <c r="Z446" i="37"/>
  <c r="Y446" i="37"/>
  <c r="T446" i="37"/>
  <c r="P446" i="37"/>
  <c r="AJ445" i="37"/>
  <c r="AI445" i="37"/>
  <c r="AF445" i="37"/>
  <c r="AE445" i="37"/>
  <c r="AB445" i="37"/>
  <c r="AA445" i="37"/>
  <c r="Z445" i="37"/>
  <c r="Y445" i="37"/>
  <c r="T445" i="37"/>
  <c r="P445" i="37"/>
  <c r="AI444" i="37"/>
  <c r="AF444" i="37"/>
  <c r="AE444" i="37"/>
  <c r="AJ444" i="37"/>
  <c r="AB444" i="37"/>
  <c r="AA444" i="37"/>
  <c r="Z444" i="37"/>
  <c r="Y444" i="37"/>
  <c r="T444" i="37"/>
  <c r="P444" i="37"/>
  <c r="AJ443" i="37"/>
  <c r="AI443" i="37"/>
  <c r="AF443" i="37"/>
  <c r="AE443" i="37"/>
  <c r="AB443" i="37"/>
  <c r="AA443" i="37"/>
  <c r="Z443" i="37"/>
  <c r="Y443" i="37"/>
  <c r="T443" i="37"/>
  <c r="P443" i="37"/>
  <c r="AJ442" i="37"/>
  <c r="AI442" i="37"/>
  <c r="AF442" i="37"/>
  <c r="AE442" i="37"/>
  <c r="AB442" i="37"/>
  <c r="AA442" i="37"/>
  <c r="Z442" i="37"/>
  <c r="Y442" i="37"/>
  <c r="T442" i="37"/>
  <c r="P442" i="37"/>
  <c r="AI441" i="37"/>
  <c r="AF441" i="37"/>
  <c r="AE441" i="37"/>
  <c r="AJ441" i="37"/>
  <c r="AB441" i="37"/>
  <c r="AA441" i="37"/>
  <c r="Z441" i="37"/>
  <c r="Y441" i="37"/>
  <c r="T441" i="37"/>
  <c r="P441" i="37"/>
  <c r="AJ440" i="37"/>
  <c r="AI440" i="37"/>
  <c r="AF440" i="37"/>
  <c r="AE440" i="37"/>
  <c r="AB440" i="37"/>
  <c r="AA440" i="37"/>
  <c r="Z440" i="37"/>
  <c r="Y440" i="37"/>
  <c r="T440" i="37"/>
  <c r="P440" i="37"/>
  <c r="AI439" i="37"/>
  <c r="AF439" i="37"/>
  <c r="AE439" i="37"/>
  <c r="AJ439" i="37"/>
  <c r="AB439" i="37"/>
  <c r="AA439" i="37"/>
  <c r="Z439" i="37"/>
  <c r="Y439" i="37"/>
  <c r="T439" i="37"/>
  <c r="P439" i="37"/>
  <c r="AJ438" i="37"/>
  <c r="AI438" i="37"/>
  <c r="AF438" i="37"/>
  <c r="AE438" i="37"/>
  <c r="AB438" i="37"/>
  <c r="AA438" i="37"/>
  <c r="Z438" i="37"/>
  <c r="Y438" i="37"/>
  <c r="T438" i="37"/>
  <c r="P438" i="37"/>
  <c r="AJ437" i="37"/>
  <c r="AI437" i="37"/>
  <c r="AF437" i="37"/>
  <c r="AE437" i="37"/>
  <c r="AB437" i="37"/>
  <c r="AA437" i="37"/>
  <c r="Z437" i="37"/>
  <c r="Y437" i="37"/>
  <c r="T437" i="37"/>
  <c r="P437" i="37"/>
  <c r="AI436" i="37"/>
  <c r="AF436" i="37"/>
  <c r="AE436" i="37"/>
  <c r="AJ436" i="37"/>
  <c r="AB436" i="37"/>
  <c r="AA436" i="37"/>
  <c r="Z436" i="37"/>
  <c r="Y436" i="37"/>
  <c r="T436" i="37"/>
  <c r="P436" i="37"/>
  <c r="AJ435" i="37"/>
  <c r="AI435" i="37"/>
  <c r="AF435" i="37"/>
  <c r="AE435" i="37"/>
  <c r="AB435" i="37"/>
  <c r="AA435" i="37"/>
  <c r="Z435" i="37"/>
  <c r="Y435" i="37"/>
  <c r="T435" i="37"/>
  <c r="P435" i="37"/>
  <c r="AJ434" i="37"/>
  <c r="AI434" i="37"/>
  <c r="AF434" i="37"/>
  <c r="AE434" i="37"/>
  <c r="AB434" i="37"/>
  <c r="AA434" i="37"/>
  <c r="Z434" i="37"/>
  <c r="Y434" i="37"/>
  <c r="T434" i="37"/>
  <c r="P434" i="37"/>
  <c r="AI433" i="37"/>
  <c r="AF433" i="37"/>
  <c r="AE433" i="37"/>
  <c r="AJ433" i="37"/>
  <c r="AB433" i="37"/>
  <c r="AA433" i="37"/>
  <c r="Z433" i="37"/>
  <c r="Y433" i="37"/>
  <c r="T433" i="37"/>
  <c r="P433" i="37"/>
  <c r="AJ432" i="37"/>
  <c r="AI432" i="37"/>
  <c r="AF432" i="37"/>
  <c r="AE432" i="37"/>
  <c r="AB432" i="37"/>
  <c r="AA432" i="37"/>
  <c r="Z432" i="37"/>
  <c r="Y432" i="37"/>
  <c r="T432" i="37"/>
  <c r="P432" i="37"/>
  <c r="AI431" i="37"/>
  <c r="AF431" i="37"/>
  <c r="AE431" i="37"/>
  <c r="AJ431" i="37"/>
  <c r="AB431" i="37"/>
  <c r="AA431" i="37"/>
  <c r="Z431" i="37"/>
  <c r="Y431" i="37"/>
  <c r="T431" i="37"/>
  <c r="P431" i="37"/>
  <c r="AJ430" i="37"/>
  <c r="AI430" i="37"/>
  <c r="AF430" i="37"/>
  <c r="AE430" i="37"/>
  <c r="AB430" i="37"/>
  <c r="AA430" i="37"/>
  <c r="Z430" i="37"/>
  <c r="Y430" i="37"/>
  <c r="T430" i="37"/>
  <c r="P430" i="37"/>
  <c r="AI429" i="37"/>
  <c r="AF429" i="37"/>
  <c r="AE429" i="37"/>
  <c r="AJ429" i="37"/>
  <c r="AB429" i="37"/>
  <c r="AA429" i="37"/>
  <c r="Z429" i="37"/>
  <c r="Y429" i="37"/>
  <c r="T429" i="37"/>
  <c r="P429" i="37"/>
  <c r="AI428" i="37"/>
  <c r="AF428" i="37"/>
  <c r="AE428" i="37"/>
  <c r="AJ428" i="37"/>
  <c r="AB428" i="37"/>
  <c r="AA428" i="37"/>
  <c r="Z428" i="37"/>
  <c r="Y428" i="37"/>
  <c r="T428" i="37"/>
  <c r="P428" i="37"/>
  <c r="AJ427" i="37"/>
  <c r="AI427" i="37"/>
  <c r="AF427" i="37"/>
  <c r="AE427" i="37"/>
  <c r="AB427" i="37"/>
  <c r="AA427" i="37"/>
  <c r="Z427" i="37"/>
  <c r="Y427" i="37"/>
  <c r="T427" i="37"/>
  <c r="P427" i="37"/>
  <c r="AJ426" i="37"/>
  <c r="AI426" i="37"/>
  <c r="AF426" i="37"/>
  <c r="AE426" i="37"/>
  <c r="AB426" i="37"/>
  <c r="AA426" i="37"/>
  <c r="Z426" i="37"/>
  <c r="Y426" i="37"/>
  <c r="T426" i="37"/>
  <c r="P426" i="37"/>
  <c r="AI425" i="37"/>
  <c r="AF425" i="37"/>
  <c r="AE425" i="37"/>
  <c r="AJ425" i="37"/>
  <c r="AB425" i="37"/>
  <c r="AA425" i="37"/>
  <c r="Z425" i="37"/>
  <c r="Y425" i="37"/>
  <c r="T425" i="37"/>
  <c r="P425" i="37"/>
  <c r="AJ424" i="37"/>
  <c r="AI424" i="37"/>
  <c r="AF424" i="37"/>
  <c r="AE424" i="37"/>
  <c r="AB424" i="37"/>
  <c r="AA424" i="37"/>
  <c r="Z424" i="37"/>
  <c r="Y424" i="37"/>
  <c r="T424" i="37"/>
  <c r="P424" i="37"/>
  <c r="AI423" i="37"/>
  <c r="AF423" i="37"/>
  <c r="AE423" i="37"/>
  <c r="AJ423" i="37"/>
  <c r="AB423" i="37"/>
  <c r="AA423" i="37"/>
  <c r="Z423" i="37"/>
  <c r="Y423" i="37"/>
  <c r="T423" i="37"/>
  <c r="P423" i="37"/>
  <c r="AJ422" i="37"/>
  <c r="AI422" i="37"/>
  <c r="AF422" i="37"/>
  <c r="AE422" i="37"/>
  <c r="AB422" i="37"/>
  <c r="AA422" i="37"/>
  <c r="Z422" i="37"/>
  <c r="Y422" i="37"/>
  <c r="T422" i="37"/>
  <c r="P422" i="37"/>
  <c r="AJ421" i="37"/>
  <c r="AI421" i="37"/>
  <c r="AF421" i="37"/>
  <c r="AE421" i="37"/>
  <c r="AB421" i="37"/>
  <c r="AA421" i="37"/>
  <c r="Z421" i="37"/>
  <c r="Y421" i="37"/>
  <c r="T421" i="37"/>
  <c r="P421" i="37"/>
  <c r="AI420" i="37"/>
  <c r="AF420" i="37"/>
  <c r="AE420" i="37"/>
  <c r="AJ420" i="37"/>
  <c r="AB420" i="37"/>
  <c r="AA420" i="37"/>
  <c r="Z420" i="37"/>
  <c r="Y420" i="37"/>
  <c r="T420" i="37"/>
  <c r="P420" i="37"/>
  <c r="AJ419" i="37"/>
  <c r="AI419" i="37"/>
  <c r="AF419" i="37"/>
  <c r="AE419" i="37"/>
  <c r="AB419" i="37"/>
  <c r="AA419" i="37"/>
  <c r="Z419" i="37"/>
  <c r="Y419" i="37"/>
  <c r="T419" i="37"/>
  <c r="P419" i="37"/>
  <c r="AJ418" i="37"/>
  <c r="AI418" i="37"/>
  <c r="AF418" i="37"/>
  <c r="AE418" i="37"/>
  <c r="AB418" i="37"/>
  <c r="AA418" i="37"/>
  <c r="Z418" i="37"/>
  <c r="Y418" i="37"/>
  <c r="T418" i="37"/>
  <c r="P418" i="37"/>
  <c r="AI417" i="37"/>
  <c r="AF417" i="37"/>
  <c r="AE417" i="37"/>
  <c r="AJ417" i="37"/>
  <c r="AB417" i="37"/>
  <c r="AA417" i="37"/>
  <c r="Z417" i="37"/>
  <c r="Y417" i="37"/>
  <c r="T417" i="37"/>
  <c r="P417" i="37"/>
  <c r="AJ416" i="37"/>
  <c r="AI416" i="37"/>
  <c r="AF416" i="37"/>
  <c r="AE416" i="37"/>
  <c r="AB416" i="37"/>
  <c r="AA416" i="37"/>
  <c r="Z416" i="37"/>
  <c r="Y416" i="37"/>
  <c r="T416" i="37"/>
  <c r="P416" i="37"/>
  <c r="AI415" i="37"/>
  <c r="AF415" i="37"/>
  <c r="AE415" i="37"/>
  <c r="AJ415" i="37"/>
  <c r="AB415" i="37"/>
  <c r="AA415" i="37"/>
  <c r="Z415" i="37"/>
  <c r="Y415" i="37"/>
  <c r="T415" i="37"/>
  <c r="P415" i="37"/>
  <c r="AJ414" i="37"/>
  <c r="AI414" i="37"/>
  <c r="AF414" i="37"/>
  <c r="AE414" i="37"/>
  <c r="AB414" i="37"/>
  <c r="AA414" i="37"/>
  <c r="Z414" i="37"/>
  <c r="Y414" i="37"/>
  <c r="T414" i="37"/>
  <c r="P414" i="37"/>
  <c r="AJ413" i="37"/>
  <c r="AI413" i="37"/>
  <c r="AF413" i="37"/>
  <c r="AE413" i="37"/>
  <c r="AB413" i="37"/>
  <c r="AA413" i="37"/>
  <c r="Z413" i="37"/>
  <c r="Y413" i="37"/>
  <c r="T413" i="37"/>
  <c r="P413" i="37"/>
  <c r="AI412" i="37"/>
  <c r="AF412" i="37"/>
  <c r="AE412" i="37"/>
  <c r="AJ412" i="37"/>
  <c r="AB412" i="37"/>
  <c r="AA412" i="37"/>
  <c r="Z412" i="37"/>
  <c r="Y412" i="37"/>
  <c r="T412" i="37"/>
  <c r="P412" i="37"/>
  <c r="AJ411" i="37"/>
  <c r="AI411" i="37"/>
  <c r="AF411" i="37"/>
  <c r="AE411" i="37"/>
  <c r="AB411" i="37"/>
  <c r="AA411" i="37"/>
  <c r="Z411" i="37"/>
  <c r="Y411" i="37"/>
  <c r="T411" i="37"/>
  <c r="P411" i="37"/>
  <c r="AJ410" i="37"/>
  <c r="AI410" i="37"/>
  <c r="AF410" i="37"/>
  <c r="AE410" i="37"/>
  <c r="AB410" i="37"/>
  <c r="AA410" i="37"/>
  <c r="Z410" i="37"/>
  <c r="Y410" i="37"/>
  <c r="T410" i="37"/>
  <c r="P410" i="37"/>
  <c r="AI409" i="37"/>
  <c r="AF409" i="37"/>
  <c r="AE409" i="37"/>
  <c r="AJ409" i="37"/>
  <c r="AB409" i="37"/>
  <c r="AA409" i="37"/>
  <c r="Z409" i="37"/>
  <c r="Y409" i="37"/>
  <c r="T409" i="37"/>
  <c r="P409" i="37"/>
  <c r="AJ408" i="37"/>
  <c r="AI408" i="37"/>
  <c r="AF408" i="37"/>
  <c r="AE408" i="37"/>
  <c r="AB408" i="37"/>
  <c r="AA408" i="37"/>
  <c r="Z408" i="37"/>
  <c r="Y408" i="37"/>
  <c r="T408" i="37"/>
  <c r="P408" i="37"/>
  <c r="AI407" i="37"/>
  <c r="AF407" i="37"/>
  <c r="AE407" i="37"/>
  <c r="AJ407" i="37"/>
  <c r="AB407" i="37"/>
  <c r="AA407" i="37"/>
  <c r="Z407" i="37"/>
  <c r="Y407" i="37"/>
  <c r="T407" i="37"/>
  <c r="P407" i="37"/>
  <c r="AJ406" i="37"/>
  <c r="AI406" i="37"/>
  <c r="AF406" i="37"/>
  <c r="AE406" i="37"/>
  <c r="AB406" i="37"/>
  <c r="AA406" i="37"/>
  <c r="Z406" i="37"/>
  <c r="Y406" i="37"/>
  <c r="T406" i="37"/>
  <c r="P406" i="37"/>
  <c r="AJ405" i="37"/>
  <c r="AI405" i="37"/>
  <c r="AF405" i="37"/>
  <c r="AE405" i="37"/>
  <c r="AB405" i="37"/>
  <c r="AA405" i="37"/>
  <c r="Z405" i="37"/>
  <c r="Y405" i="37"/>
  <c r="T405" i="37"/>
  <c r="P405" i="37"/>
  <c r="AI404" i="37"/>
  <c r="AF404" i="37"/>
  <c r="AE404" i="37"/>
  <c r="AJ404" i="37"/>
  <c r="AB404" i="37"/>
  <c r="AA404" i="37"/>
  <c r="Z404" i="37"/>
  <c r="Y404" i="37"/>
  <c r="T404" i="37"/>
  <c r="P404" i="37"/>
  <c r="AJ403" i="37"/>
  <c r="AI403" i="37"/>
  <c r="AF403" i="37"/>
  <c r="AE403" i="37"/>
  <c r="AB403" i="37"/>
  <c r="AA403" i="37"/>
  <c r="Z403" i="37"/>
  <c r="Y403" i="37"/>
  <c r="T403" i="37"/>
  <c r="P403" i="37"/>
  <c r="AJ402" i="37"/>
  <c r="AI402" i="37"/>
  <c r="AF402" i="37"/>
  <c r="AE402" i="37"/>
  <c r="AB402" i="37"/>
  <c r="AA402" i="37"/>
  <c r="Z402" i="37"/>
  <c r="Y402" i="37"/>
  <c r="T402" i="37"/>
  <c r="P402" i="37"/>
  <c r="AI401" i="37"/>
  <c r="AF401" i="37"/>
  <c r="AE401" i="37"/>
  <c r="AJ401" i="37"/>
  <c r="AB401" i="37"/>
  <c r="AA401" i="37"/>
  <c r="Z401" i="37"/>
  <c r="Y401" i="37"/>
  <c r="T401" i="37"/>
  <c r="P401" i="37"/>
  <c r="AJ400" i="37"/>
  <c r="AI400" i="37"/>
  <c r="AF400" i="37"/>
  <c r="AE400" i="37"/>
  <c r="AB400" i="37"/>
  <c r="AA400" i="37"/>
  <c r="Z400" i="37"/>
  <c r="Y400" i="37"/>
  <c r="T400" i="37"/>
  <c r="P400" i="37"/>
  <c r="AI399" i="37"/>
  <c r="AF399" i="37"/>
  <c r="AE399" i="37"/>
  <c r="AJ399" i="37"/>
  <c r="AB399" i="37"/>
  <c r="AA399" i="37"/>
  <c r="Z399" i="37"/>
  <c r="Y399" i="37"/>
  <c r="T399" i="37"/>
  <c r="P399" i="37"/>
  <c r="AJ398" i="37"/>
  <c r="AI398" i="37"/>
  <c r="AF398" i="37"/>
  <c r="AE398" i="37"/>
  <c r="AB398" i="37"/>
  <c r="AA398" i="37"/>
  <c r="Z398" i="37"/>
  <c r="Y398" i="37"/>
  <c r="T398" i="37"/>
  <c r="P398" i="37"/>
  <c r="AJ397" i="37"/>
  <c r="AI397" i="37"/>
  <c r="AF397" i="37"/>
  <c r="AE397" i="37"/>
  <c r="AB397" i="37"/>
  <c r="AA397" i="37"/>
  <c r="Z397" i="37"/>
  <c r="Y397" i="37"/>
  <c r="T397" i="37"/>
  <c r="P397" i="37"/>
  <c r="AI396" i="37"/>
  <c r="AF396" i="37"/>
  <c r="AE396" i="37"/>
  <c r="AJ396" i="37"/>
  <c r="AB396" i="37"/>
  <c r="AA396" i="37"/>
  <c r="Z396" i="37"/>
  <c r="Y396" i="37"/>
  <c r="T396" i="37"/>
  <c r="P396" i="37"/>
  <c r="AJ395" i="37"/>
  <c r="AI395" i="37"/>
  <c r="AF395" i="37"/>
  <c r="AE395" i="37"/>
  <c r="AB395" i="37"/>
  <c r="AA395" i="37"/>
  <c r="Z395" i="37"/>
  <c r="Y395" i="37"/>
  <c r="T395" i="37"/>
  <c r="P395" i="37"/>
  <c r="AJ394" i="37"/>
  <c r="AI394" i="37"/>
  <c r="AF394" i="37"/>
  <c r="AE394" i="37"/>
  <c r="AB394" i="37"/>
  <c r="AA394" i="37"/>
  <c r="Z394" i="37"/>
  <c r="Y394" i="37"/>
  <c r="T394" i="37"/>
  <c r="P394" i="37"/>
  <c r="AI393" i="37"/>
  <c r="AF393" i="37"/>
  <c r="AE393" i="37"/>
  <c r="AJ393" i="37"/>
  <c r="AB393" i="37"/>
  <c r="AA393" i="37"/>
  <c r="Z393" i="37"/>
  <c r="Y393" i="37"/>
  <c r="T393" i="37"/>
  <c r="P393" i="37"/>
  <c r="AJ392" i="37"/>
  <c r="AI392" i="37"/>
  <c r="AF392" i="37"/>
  <c r="AE392" i="37"/>
  <c r="AB392" i="37"/>
  <c r="AA392" i="37"/>
  <c r="Z392" i="37"/>
  <c r="Y392" i="37"/>
  <c r="T392" i="37"/>
  <c r="P392" i="37"/>
  <c r="AI391" i="37"/>
  <c r="AF391" i="37"/>
  <c r="AE391" i="37"/>
  <c r="AJ391" i="37"/>
  <c r="AB391" i="37"/>
  <c r="AA391" i="37"/>
  <c r="Z391" i="37"/>
  <c r="Y391" i="37"/>
  <c r="T391" i="37"/>
  <c r="P391" i="37"/>
  <c r="AJ390" i="37"/>
  <c r="AI390" i="37"/>
  <c r="AF390" i="37"/>
  <c r="AE390" i="37"/>
  <c r="AB390" i="37"/>
  <c r="AA390" i="37"/>
  <c r="Z390" i="37"/>
  <c r="Y390" i="37"/>
  <c r="T390" i="37"/>
  <c r="P390" i="37"/>
  <c r="AJ389" i="37"/>
  <c r="AI389" i="37"/>
  <c r="AF389" i="37"/>
  <c r="AE389" i="37"/>
  <c r="AB389" i="37"/>
  <c r="AA389" i="37"/>
  <c r="Z389" i="37"/>
  <c r="Y389" i="37"/>
  <c r="T389" i="37"/>
  <c r="P389" i="37"/>
  <c r="AI388" i="37"/>
  <c r="AF388" i="37"/>
  <c r="AE388" i="37"/>
  <c r="AJ388" i="37"/>
  <c r="AB388" i="37"/>
  <c r="AA388" i="37"/>
  <c r="Z388" i="37"/>
  <c r="Y388" i="37"/>
  <c r="T388" i="37"/>
  <c r="P388" i="37"/>
  <c r="AJ387" i="37"/>
  <c r="AI387" i="37"/>
  <c r="AF387" i="37"/>
  <c r="AE387" i="37"/>
  <c r="AB387" i="37"/>
  <c r="AA387" i="37"/>
  <c r="Z387" i="37"/>
  <c r="Y387" i="37"/>
  <c r="T387" i="37"/>
  <c r="P387" i="37"/>
  <c r="AJ386" i="37"/>
  <c r="AI386" i="37"/>
  <c r="AF386" i="37"/>
  <c r="AE386" i="37"/>
  <c r="AB386" i="37"/>
  <c r="AA386" i="37"/>
  <c r="Z386" i="37"/>
  <c r="Y386" i="37"/>
  <c r="T386" i="37"/>
  <c r="P386" i="37"/>
  <c r="AI385" i="37"/>
  <c r="AF385" i="37"/>
  <c r="AE385" i="37"/>
  <c r="AJ385" i="37"/>
  <c r="AB385" i="37"/>
  <c r="AA385" i="37"/>
  <c r="Z385" i="37"/>
  <c r="Y385" i="37"/>
  <c r="T385" i="37"/>
  <c r="P385" i="37"/>
  <c r="AJ384" i="37"/>
  <c r="AI384" i="37"/>
  <c r="AF384" i="37"/>
  <c r="AE384" i="37"/>
  <c r="AB384" i="37"/>
  <c r="AA384" i="37"/>
  <c r="Z384" i="37"/>
  <c r="Y384" i="37"/>
  <c r="T384" i="37"/>
  <c r="P384" i="37"/>
  <c r="AI383" i="37"/>
  <c r="AF383" i="37"/>
  <c r="AE383" i="37"/>
  <c r="AJ383" i="37"/>
  <c r="AB383" i="37"/>
  <c r="AA383" i="37"/>
  <c r="Z383" i="37"/>
  <c r="Y383" i="37"/>
  <c r="T383" i="37"/>
  <c r="P383" i="37"/>
  <c r="AJ382" i="37"/>
  <c r="AI382" i="37"/>
  <c r="AF382" i="37"/>
  <c r="AE382" i="37"/>
  <c r="AB382" i="37"/>
  <c r="AA382" i="37"/>
  <c r="Z382" i="37"/>
  <c r="Y382" i="37"/>
  <c r="T382" i="37"/>
  <c r="P382" i="37"/>
  <c r="AJ381" i="37"/>
  <c r="AI381" i="37"/>
  <c r="AF381" i="37"/>
  <c r="AE381" i="37"/>
  <c r="AB381" i="37"/>
  <c r="AA381" i="37"/>
  <c r="Z381" i="37"/>
  <c r="Y381" i="37"/>
  <c r="T381" i="37"/>
  <c r="P381" i="37"/>
  <c r="AI380" i="37"/>
  <c r="AF380" i="37"/>
  <c r="AE380" i="37"/>
  <c r="AJ380" i="37"/>
  <c r="AB380" i="37"/>
  <c r="AA380" i="37"/>
  <c r="Z380" i="37"/>
  <c r="Y380" i="37"/>
  <c r="T380" i="37"/>
  <c r="P380" i="37"/>
  <c r="AJ379" i="37"/>
  <c r="AI379" i="37"/>
  <c r="AF379" i="37"/>
  <c r="AE379" i="37"/>
  <c r="AB379" i="37"/>
  <c r="AA379" i="37"/>
  <c r="Z379" i="37"/>
  <c r="Y379" i="37"/>
  <c r="T379" i="37"/>
  <c r="P379" i="37"/>
  <c r="AJ378" i="37"/>
  <c r="AI378" i="37"/>
  <c r="AF378" i="37"/>
  <c r="AE378" i="37"/>
  <c r="AB378" i="37"/>
  <c r="AA378" i="37"/>
  <c r="Z378" i="37"/>
  <c r="Y378" i="37"/>
  <c r="T378" i="37"/>
  <c r="P378" i="37"/>
  <c r="AI377" i="37"/>
  <c r="AF377" i="37"/>
  <c r="AE377" i="37"/>
  <c r="AJ377" i="37"/>
  <c r="AB377" i="37"/>
  <c r="AA377" i="37"/>
  <c r="Z377" i="37"/>
  <c r="Y377" i="37"/>
  <c r="T377" i="37"/>
  <c r="P377" i="37"/>
  <c r="AJ376" i="37"/>
  <c r="AI376" i="37"/>
  <c r="AF376" i="37"/>
  <c r="AE376" i="37"/>
  <c r="AB376" i="37"/>
  <c r="AA376" i="37"/>
  <c r="Z376" i="37"/>
  <c r="Y376" i="37"/>
  <c r="T376" i="37"/>
  <c r="P376" i="37"/>
  <c r="AI375" i="37"/>
  <c r="AF375" i="37"/>
  <c r="AE375" i="37"/>
  <c r="AJ375" i="37"/>
  <c r="AB375" i="37"/>
  <c r="AA375" i="37"/>
  <c r="Z375" i="37"/>
  <c r="Y375" i="37"/>
  <c r="T375" i="37"/>
  <c r="P375" i="37"/>
  <c r="AJ374" i="37"/>
  <c r="AI374" i="37"/>
  <c r="AF374" i="37"/>
  <c r="AE374" i="37"/>
  <c r="AB374" i="37"/>
  <c r="AA374" i="37"/>
  <c r="Z374" i="37"/>
  <c r="Y374" i="37"/>
  <c r="T374" i="37"/>
  <c r="P374" i="37"/>
  <c r="AI373" i="37"/>
  <c r="AF373" i="37"/>
  <c r="AE373" i="37"/>
  <c r="AJ373" i="37"/>
  <c r="AB373" i="37"/>
  <c r="AA373" i="37"/>
  <c r="Z373" i="37"/>
  <c r="Y373" i="37"/>
  <c r="T373" i="37"/>
  <c r="P373" i="37"/>
  <c r="AI372" i="37"/>
  <c r="AF372" i="37"/>
  <c r="AE372" i="37"/>
  <c r="AJ372" i="37"/>
  <c r="AB372" i="37"/>
  <c r="AA372" i="37"/>
  <c r="Z372" i="37"/>
  <c r="Y372" i="37"/>
  <c r="T372" i="37"/>
  <c r="P372" i="37"/>
  <c r="AJ371" i="37"/>
  <c r="AI371" i="37"/>
  <c r="AF371" i="37"/>
  <c r="AE371" i="37"/>
  <c r="AB371" i="37"/>
  <c r="AA371" i="37"/>
  <c r="Z371" i="37"/>
  <c r="Y371" i="37"/>
  <c r="T371" i="37"/>
  <c r="P371" i="37"/>
  <c r="AJ370" i="37"/>
  <c r="AI370" i="37"/>
  <c r="AF370" i="37"/>
  <c r="AE370" i="37"/>
  <c r="AB370" i="37"/>
  <c r="AA370" i="37"/>
  <c r="Z370" i="37"/>
  <c r="Y370" i="37"/>
  <c r="T370" i="37"/>
  <c r="P370" i="37"/>
  <c r="AI369" i="37"/>
  <c r="AF369" i="37"/>
  <c r="AE369" i="37"/>
  <c r="AJ369" i="37"/>
  <c r="AB369" i="37"/>
  <c r="AA369" i="37"/>
  <c r="Z369" i="37"/>
  <c r="Y369" i="37"/>
  <c r="T369" i="37"/>
  <c r="P369" i="37"/>
  <c r="AJ368" i="37"/>
  <c r="AI368" i="37"/>
  <c r="AF368" i="37"/>
  <c r="AE368" i="37"/>
  <c r="AB368" i="37"/>
  <c r="AA368" i="37"/>
  <c r="Z368" i="37"/>
  <c r="Y368" i="37"/>
  <c r="T368" i="37"/>
  <c r="P368" i="37"/>
  <c r="AI367" i="37"/>
  <c r="AF367" i="37"/>
  <c r="AE367" i="37"/>
  <c r="AJ367" i="37"/>
  <c r="AB367" i="37"/>
  <c r="AA367" i="37"/>
  <c r="Z367" i="37"/>
  <c r="Y367" i="37"/>
  <c r="T367" i="37"/>
  <c r="P367" i="37"/>
  <c r="AJ366" i="37"/>
  <c r="AI366" i="37"/>
  <c r="AF366" i="37"/>
  <c r="AE366" i="37"/>
  <c r="AB366" i="37"/>
  <c r="AA366" i="37"/>
  <c r="Z366" i="37"/>
  <c r="Y366" i="37"/>
  <c r="T366" i="37"/>
  <c r="P366" i="37"/>
  <c r="AJ365" i="37"/>
  <c r="AI365" i="37"/>
  <c r="AF365" i="37"/>
  <c r="AE365" i="37"/>
  <c r="AB365" i="37"/>
  <c r="AA365" i="37"/>
  <c r="Z365" i="37"/>
  <c r="Y365" i="37"/>
  <c r="T365" i="37"/>
  <c r="P365" i="37"/>
  <c r="AI364" i="37"/>
  <c r="AF364" i="37"/>
  <c r="AE364" i="37"/>
  <c r="AJ364" i="37"/>
  <c r="AB364" i="37"/>
  <c r="AA364" i="37"/>
  <c r="Z364" i="37"/>
  <c r="Y364" i="37"/>
  <c r="T364" i="37"/>
  <c r="P364" i="37"/>
  <c r="AJ363" i="37"/>
  <c r="AI363" i="37"/>
  <c r="AF363" i="37"/>
  <c r="AE363" i="37"/>
  <c r="AB363" i="37"/>
  <c r="AA363" i="37"/>
  <c r="Z363" i="37"/>
  <c r="Y363" i="37"/>
  <c r="T363" i="37"/>
  <c r="P363" i="37"/>
  <c r="AJ362" i="37"/>
  <c r="AI362" i="37"/>
  <c r="AF362" i="37"/>
  <c r="AE362" i="37"/>
  <c r="AB362" i="37"/>
  <c r="AA362" i="37"/>
  <c r="Z362" i="37"/>
  <c r="Y362" i="37"/>
  <c r="T362" i="37"/>
  <c r="P362" i="37"/>
  <c r="AI361" i="37"/>
  <c r="AF361" i="37"/>
  <c r="AE361" i="37"/>
  <c r="AJ361" i="37"/>
  <c r="AB361" i="37"/>
  <c r="AA361" i="37"/>
  <c r="Z361" i="37"/>
  <c r="Y361" i="37"/>
  <c r="T361" i="37"/>
  <c r="P361" i="37"/>
  <c r="AJ360" i="37"/>
  <c r="AI360" i="37"/>
  <c r="AF360" i="37"/>
  <c r="AE360" i="37"/>
  <c r="AB360" i="37"/>
  <c r="AA360" i="37"/>
  <c r="Z360" i="37"/>
  <c r="Y360" i="37"/>
  <c r="T360" i="37"/>
  <c r="P360" i="37"/>
  <c r="AI359" i="37"/>
  <c r="AF359" i="37"/>
  <c r="AE359" i="37"/>
  <c r="AJ359" i="37"/>
  <c r="AB359" i="37"/>
  <c r="AA359" i="37"/>
  <c r="Z359" i="37"/>
  <c r="Y359" i="37"/>
  <c r="T359" i="37"/>
  <c r="P359" i="37"/>
  <c r="AJ358" i="37"/>
  <c r="AI358" i="37"/>
  <c r="AF358" i="37"/>
  <c r="AE358" i="37"/>
  <c r="AB358" i="37"/>
  <c r="AA358" i="37"/>
  <c r="Z358" i="37"/>
  <c r="Y358" i="37"/>
  <c r="T358" i="37"/>
  <c r="P358" i="37"/>
  <c r="AI357" i="37"/>
  <c r="AF357" i="37"/>
  <c r="AE357" i="37"/>
  <c r="AJ357" i="37"/>
  <c r="AB357" i="37"/>
  <c r="AA357" i="37"/>
  <c r="Z357" i="37"/>
  <c r="Y357" i="37"/>
  <c r="T357" i="37"/>
  <c r="P357" i="37"/>
  <c r="AI356" i="37"/>
  <c r="AF356" i="37"/>
  <c r="AE356" i="37"/>
  <c r="AJ356" i="37"/>
  <c r="AB356" i="37"/>
  <c r="AA356" i="37"/>
  <c r="Z356" i="37"/>
  <c r="Y356" i="37"/>
  <c r="T356" i="37"/>
  <c r="P356" i="37"/>
  <c r="AJ355" i="37"/>
  <c r="AI355" i="37"/>
  <c r="AF355" i="37"/>
  <c r="AE355" i="37"/>
  <c r="AB355" i="37"/>
  <c r="AA355" i="37"/>
  <c r="Z355" i="37"/>
  <c r="Y355" i="37"/>
  <c r="T355" i="37"/>
  <c r="P355" i="37"/>
  <c r="AJ354" i="37"/>
  <c r="AI354" i="37"/>
  <c r="AF354" i="37"/>
  <c r="AE354" i="37"/>
  <c r="AB354" i="37"/>
  <c r="AA354" i="37"/>
  <c r="Z354" i="37"/>
  <c r="Y354" i="37"/>
  <c r="T354" i="37"/>
  <c r="P354" i="37"/>
  <c r="AI353" i="37"/>
  <c r="AF353" i="37"/>
  <c r="AE353" i="37"/>
  <c r="AJ353" i="37"/>
  <c r="AB353" i="37"/>
  <c r="AA353" i="37"/>
  <c r="Z353" i="37"/>
  <c r="Y353" i="37"/>
  <c r="T353" i="37"/>
  <c r="P353" i="37"/>
  <c r="AJ352" i="37"/>
  <c r="AI352" i="37"/>
  <c r="AF352" i="37"/>
  <c r="AE352" i="37"/>
  <c r="AB352" i="37"/>
  <c r="AA352" i="37"/>
  <c r="Z352" i="37"/>
  <c r="Y352" i="37"/>
  <c r="T352" i="37"/>
  <c r="P352" i="37"/>
  <c r="AI351" i="37"/>
  <c r="AF351" i="37"/>
  <c r="AE351" i="37"/>
  <c r="AJ351" i="37"/>
  <c r="AB351" i="37"/>
  <c r="AA351" i="37"/>
  <c r="Z351" i="37"/>
  <c r="Y351" i="37"/>
  <c r="T351" i="37"/>
  <c r="P351" i="37"/>
  <c r="AJ350" i="37"/>
  <c r="AI350" i="37"/>
  <c r="AF350" i="37"/>
  <c r="AE350" i="37"/>
  <c r="AB350" i="37"/>
  <c r="AA350" i="37"/>
  <c r="Z350" i="37"/>
  <c r="Y350" i="37"/>
  <c r="T350" i="37"/>
  <c r="P350" i="37"/>
  <c r="AI349" i="37"/>
  <c r="AF349" i="37"/>
  <c r="AE349" i="37"/>
  <c r="AJ349" i="37"/>
  <c r="AB349" i="37"/>
  <c r="AA349" i="37"/>
  <c r="Z349" i="37"/>
  <c r="Y349" i="37"/>
  <c r="T349" i="37"/>
  <c r="P349" i="37"/>
  <c r="AI348" i="37"/>
  <c r="AF348" i="37"/>
  <c r="AE348" i="37"/>
  <c r="AJ348" i="37"/>
  <c r="AB348" i="37"/>
  <c r="AA348" i="37"/>
  <c r="Z348" i="37"/>
  <c r="Y348" i="37"/>
  <c r="T348" i="37"/>
  <c r="P348" i="37"/>
  <c r="AJ347" i="37"/>
  <c r="AI347" i="37"/>
  <c r="AF347" i="37"/>
  <c r="AE347" i="37"/>
  <c r="AB347" i="37"/>
  <c r="AA347" i="37"/>
  <c r="Z347" i="37"/>
  <c r="Y347" i="37"/>
  <c r="T347" i="37"/>
  <c r="P347" i="37"/>
  <c r="AJ346" i="37"/>
  <c r="AI346" i="37"/>
  <c r="AF346" i="37"/>
  <c r="AE346" i="37"/>
  <c r="AB346" i="37"/>
  <c r="AA346" i="37"/>
  <c r="Z346" i="37"/>
  <c r="Y346" i="37"/>
  <c r="T346" i="37"/>
  <c r="P346" i="37"/>
  <c r="AI345" i="37"/>
  <c r="AF345" i="37"/>
  <c r="AE345" i="37"/>
  <c r="AJ345" i="37"/>
  <c r="AB345" i="37"/>
  <c r="AA345" i="37"/>
  <c r="Z345" i="37"/>
  <c r="Y345" i="37"/>
  <c r="T345" i="37"/>
  <c r="P345" i="37"/>
  <c r="AJ344" i="37"/>
  <c r="AI344" i="37"/>
  <c r="AF344" i="37"/>
  <c r="AE344" i="37"/>
  <c r="AB344" i="37"/>
  <c r="AA344" i="37"/>
  <c r="Z344" i="37"/>
  <c r="Y344" i="37"/>
  <c r="T344" i="37"/>
  <c r="P344" i="37"/>
  <c r="AI343" i="37"/>
  <c r="AF343" i="37"/>
  <c r="AE343" i="37"/>
  <c r="AJ343" i="37"/>
  <c r="AB343" i="37"/>
  <c r="AA343" i="37"/>
  <c r="Z343" i="37"/>
  <c r="Y343" i="37"/>
  <c r="T343" i="37"/>
  <c r="P343" i="37"/>
  <c r="AJ342" i="37"/>
  <c r="AI342" i="37"/>
  <c r="AF342" i="37"/>
  <c r="AE342" i="37"/>
  <c r="AB342" i="37"/>
  <c r="AA342" i="37"/>
  <c r="Z342" i="37"/>
  <c r="Y342" i="37"/>
  <c r="T342" i="37"/>
  <c r="P342" i="37"/>
  <c r="AJ341" i="37"/>
  <c r="AI341" i="37"/>
  <c r="AF341" i="37"/>
  <c r="AE341" i="37"/>
  <c r="AB341" i="37"/>
  <c r="AA341" i="37"/>
  <c r="Z341" i="37"/>
  <c r="Y341" i="37"/>
  <c r="T341" i="37"/>
  <c r="P341" i="37"/>
  <c r="AI340" i="37"/>
  <c r="AF340" i="37"/>
  <c r="AE340" i="37"/>
  <c r="AJ340" i="37"/>
  <c r="AB340" i="37"/>
  <c r="AA340" i="37"/>
  <c r="Z340" i="37"/>
  <c r="Y340" i="37"/>
  <c r="T340" i="37"/>
  <c r="P340" i="37"/>
  <c r="AJ339" i="37"/>
  <c r="AI339" i="37"/>
  <c r="AF339" i="37"/>
  <c r="AE339" i="37"/>
  <c r="AB339" i="37"/>
  <c r="AA339" i="37"/>
  <c r="Z339" i="37"/>
  <c r="Y339" i="37"/>
  <c r="T339" i="37"/>
  <c r="P339" i="37"/>
  <c r="AJ338" i="37"/>
  <c r="AI338" i="37"/>
  <c r="AF338" i="37"/>
  <c r="AE338" i="37"/>
  <c r="AB338" i="37"/>
  <c r="AA338" i="37"/>
  <c r="Z338" i="37"/>
  <c r="Y338" i="37"/>
  <c r="T338" i="37"/>
  <c r="P338" i="37"/>
  <c r="AI337" i="37"/>
  <c r="AF337" i="37"/>
  <c r="AE337" i="37"/>
  <c r="AJ337" i="37"/>
  <c r="AB337" i="37"/>
  <c r="AA337" i="37"/>
  <c r="Z337" i="37"/>
  <c r="Y337" i="37"/>
  <c r="T337" i="37"/>
  <c r="P337" i="37"/>
  <c r="AJ336" i="37"/>
  <c r="AI336" i="37"/>
  <c r="AF336" i="37"/>
  <c r="AE336" i="37"/>
  <c r="AB336" i="37"/>
  <c r="AA336" i="37"/>
  <c r="Z336" i="37"/>
  <c r="Y336" i="37"/>
  <c r="T336" i="37"/>
  <c r="P336" i="37"/>
  <c r="AI335" i="37"/>
  <c r="AF335" i="37"/>
  <c r="AE335" i="37"/>
  <c r="AJ335" i="37"/>
  <c r="AB335" i="37"/>
  <c r="AA335" i="37"/>
  <c r="Z335" i="37"/>
  <c r="Y335" i="37"/>
  <c r="T335" i="37"/>
  <c r="P335" i="37"/>
  <c r="AI334" i="37"/>
  <c r="AF334" i="37"/>
  <c r="AE334" i="37"/>
  <c r="AJ334" i="37"/>
  <c r="AB334" i="37"/>
  <c r="AA334" i="37"/>
  <c r="Z334" i="37"/>
  <c r="Y334" i="37"/>
  <c r="T334" i="37"/>
  <c r="P334" i="37"/>
  <c r="AI333" i="37"/>
  <c r="AF333" i="37"/>
  <c r="AE333" i="37"/>
  <c r="AJ333" i="37"/>
  <c r="AB333" i="37"/>
  <c r="AA333" i="37"/>
  <c r="Z333" i="37"/>
  <c r="Y333" i="37"/>
  <c r="T333" i="37"/>
  <c r="P333" i="37"/>
  <c r="AI332" i="37"/>
  <c r="AF332" i="37"/>
  <c r="AE332" i="37"/>
  <c r="AJ332" i="37"/>
  <c r="AB332" i="37"/>
  <c r="AA332" i="37"/>
  <c r="Z332" i="37"/>
  <c r="Y332" i="37"/>
  <c r="T332" i="37"/>
  <c r="P332" i="37"/>
  <c r="AJ331" i="37"/>
  <c r="AI331" i="37"/>
  <c r="AF331" i="37"/>
  <c r="AE331" i="37"/>
  <c r="AB331" i="37"/>
  <c r="AA331" i="37"/>
  <c r="Z331" i="37"/>
  <c r="Y331" i="37"/>
  <c r="T331" i="37"/>
  <c r="P331" i="37"/>
  <c r="AJ330" i="37"/>
  <c r="AI330" i="37"/>
  <c r="AF330" i="37"/>
  <c r="AE330" i="37"/>
  <c r="AB330" i="37"/>
  <c r="AA330" i="37"/>
  <c r="Z330" i="37"/>
  <c r="Y330" i="37"/>
  <c r="T330" i="37"/>
  <c r="P330" i="37"/>
  <c r="AI329" i="37"/>
  <c r="AF329" i="37"/>
  <c r="AE329" i="37"/>
  <c r="AJ329" i="37"/>
  <c r="AB329" i="37"/>
  <c r="AA329" i="37"/>
  <c r="Z329" i="37"/>
  <c r="Y329" i="37"/>
  <c r="T329" i="37"/>
  <c r="P329" i="37"/>
  <c r="AJ328" i="37"/>
  <c r="AI328" i="37"/>
  <c r="AF328" i="37"/>
  <c r="AE328" i="37"/>
  <c r="AB328" i="37"/>
  <c r="AA328" i="37"/>
  <c r="Z328" i="37"/>
  <c r="Y328" i="37"/>
  <c r="T328" i="37"/>
  <c r="P328" i="37"/>
  <c r="AI327" i="37"/>
  <c r="AF327" i="37"/>
  <c r="AE327" i="37"/>
  <c r="AJ327" i="37"/>
  <c r="AB327" i="37"/>
  <c r="AA327" i="37"/>
  <c r="Z327" i="37"/>
  <c r="Y327" i="37"/>
  <c r="T327" i="37"/>
  <c r="P327" i="37"/>
  <c r="AI326" i="37"/>
  <c r="AF326" i="37"/>
  <c r="AE326" i="37"/>
  <c r="AJ326" i="37"/>
  <c r="AB326" i="37"/>
  <c r="AA326" i="37"/>
  <c r="Z326" i="37"/>
  <c r="Y326" i="37"/>
  <c r="T326" i="37"/>
  <c r="P326" i="37"/>
  <c r="AJ325" i="37"/>
  <c r="AI325" i="37"/>
  <c r="AF325" i="37"/>
  <c r="AE325" i="37"/>
  <c r="AB325" i="37"/>
  <c r="AA325" i="37"/>
  <c r="Z325" i="37"/>
  <c r="Y325" i="37"/>
  <c r="T325" i="37"/>
  <c r="P325" i="37"/>
  <c r="AI324" i="37"/>
  <c r="AF324" i="37"/>
  <c r="AE324" i="37"/>
  <c r="AJ324" i="37"/>
  <c r="AB324" i="37"/>
  <c r="AA324" i="37"/>
  <c r="Z324" i="37"/>
  <c r="Y324" i="37"/>
  <c r="T324" i="37"/>
  <c r="P324" i="37"/>
  <c r="AJ323" i="37"/>
  <c r="AI323" i="37"/>
  <c r="AF323" i="37"/>
  <c r="AE323" i="37"/>
  <c r="AB323" i="37"/>
  <c r="AA323" i="37"/>
  <c r="Z323" i="37"/>
  <c r="Y323" i="37"/>
  <c r="T323" i="37"/>
  <c r="P323" i="37"/>
  <c r="AJ322" i="37"/>
  <c r="AI322" i="37"/>
  <c r="AF322" i="37"/>
  <c r="AE322" i="37"/>
  <c r="AB322" i="37"/>
  <c r="AA322" i="37"/>
  <c r="Z322" i="37"/>
  <c r="Y322" i="37"/>
  <c r="T322" i="37"/>
  <c r="P322" i="37"/>
  <c r="AI321" i="37"/>
  <c r="AF321" i="37"/>
  <c r="AE321" i="37"/>
  <c r="AJ321" i="37"/>
  <c r="AB321" i="37"/>
  <c r="AA321" i="37"/>
  <c r="Z321" i="37"/>
  <c r="Y321" i="37"/>
  <c r="T321" i="37"/>
  <c r="P321" i="37"/>
  <c r="AJ320" i="37"/>
  <c r="AI320" i="37"/>
  <c r="AF320" i="37"/>
  <c r="AE320" i="37"/>
  <c r="AB320" i="37"/>
  <c r="AA320" i="37"/>
  <c r="Z320" i="37"/>
  <c r="Y320" i="37"/>
  <c r="T320" i="37"/>
  <c r="P320" i="37"/>
  <c r="AI319" i="37"/>
  <c r="AF319" i="37"/>
  <c r="AE319" i="37"/>
  <c r="AJ319" i="37"/>
  <c r="AB319" i="37"/>
  <c r="AA319" i="37"/>
  <c r="Z319" i="37"/>
  <c r="Y319" i="37"/>
  <c r="T319" i="37"/>
  <c r="P319" i="37"/>
  <c r="AJ318" i="37"/>
  <c r="AI318" i="37"/>
  <c r="AF318" i="37"/>
  <c r="AE318" i="37"/>
  <c r="AB318" i="37"/>
  <c r="AA318" i="37"/>
  <c r="Z318" i="37"/>
  <c r="Y318" i="37"/>
  <c r="T318" i="37"/>
  <c r="P318" i="37"/>
  <c r="AJ317" i="37"/>
  <c r="AI317" i="37"/>
  <c r="AF317" i="37"/>
  <c r="AE317" i="37"/>
  <c r="AB317" i="37"/>
  <c r="AA317" i="37"/>
  <c r="Z317" i="37"/>
  <c r="Y317" i="37"/>
  <c r="T317" i="37"/>
  <c r="P317" i="37"/>
  <c r="AJ316" i="37"/>
  <c r="AI316" i="37"/>
  <c r="AF316" i="37"/>
  <c r="AE316" i="37"/>
  <c r="AB316" i="37"/>
  <c r="AA316" i="37"/>
  <c r="Z316" i="37"/>
  <c r="Y316" i="37"/>
  <c r="T316" i="37"/>
  <c r="P316" i="37"/>
  <c r="AJ315" i="37"/>
  <c r="AI315" i="37"/>
  <c r="AF315" i="37"/>
  <c r="AE315" i="37"/>
  <c r="AB315" i="37"/>
  <c r="AA315" i="37"/>
  <c r="Z315" i="37"/>
  <c r="Y315" i="37"/>
  <c r="T315" i="37"/>
  <c r="P315" i="37"/>
  <c r="AJ314" i="37"/>
  <c r="AI314" i="37"/>
  <c r="AF314" i="37"/>
  <c r="AE314" i="37"/>
  <c r="AB314" i="37"/>
  <c r="AA314" i="37"/>
  <c r="Z314" i="37"/>
  <c r="Y314" i="37"/>
  <c r="T314" i="37"/>
  <c r="P314" i="37"/>
  <c r="AI313" i="37"/>
  <c r="AF313" i="37"/>
  <c r="AE313" i="37"/>
  <c r="AJ313" i="37"/>
  <c r="AB313" i="37"/>
  <c r="AA313" i="37"/>
  <c r="Z313" i="37"/>
  <c r="Y313" i="37"/>
  <c r="T313" i="37"/>
  <c r="P313" i="37"/>
  <c r="AJ312" i="37"/>
  <c r="AI312" i="37"/>
  <c r="AF312" i="37"/>
  <c r="AE312" i="37"/>
  <c r="AB312" i="37"/>
  <c r="AA312" i="37"/>
  <c r="Z312" i="37"/>
  <c r="Y312" i="37"/>
  <c r="T312" i="37"/>
  <c r="P312" i="37"/>
  <c r="AI311" i="37"/>
  <c r="AF311" i="37"/>
  <c r="AE311" i="37"/>
  <c r="AJ311" i="37"/>
  <c r="AB311" i="37"/>
  <c r="AA311" i="37"/>
  <c r="Z311" i="37"/>
  <c r="Y311" i="37"/>
  <c r="T311" i="37"/>
  <c r="P311" i="37"/>
  <c r="AJ310" i="37"/>
  <c r="AI310" i="37"/>
  <c r="AF310" i="37"/>
  <c r="AE310" i="37"/>
  <c r="AB310" i="37"/>
  <c r="AA310" i="37"/>
  <c r="Z310" i="37"/>
  <c r="Y310" i="37"/>
  <c r="T310" i="37"/>
  <c r="P310" i="37"/>
  <c r="AI309" i="37"/>
  <c r="AF309" i="37"/>
  <c r="AE309" i="37"/>
  <c r="AJ309" i="37"/>
  <c r="AB309" i="37"/>
  <c r="AA309" i="37"/>
  <c r="Z309" i="37"/>
  <c r="Y309" i="37"/>
  <c r="T309" i="37"/>
  <c r="P309" i="37"/>
  <c r="AJ308" i="37"/>
  <c r="AI308" i="37"/>
  <c r="AF308" i="37"/>
  <c r="AE308" i="37"/>
  <c r="AB308" i="37"/>
  <c r="AA308" i="37"/>
  <c r="Z308" i="37"/>
  <c r="Y308" i="37"/>
  <c r="T308" i="37"/>
  <c r="P308" i="37"/>
  <c r="AJ307" i="37"/>
  <c r="AI307" i="37"/>
  <c r="AF307" i="37"/>
  <c r="AE307" i="37"/>
  <c r="AB307" i="37"/>
  <c r="AA307" i="37"/>
  <c r="Z307" i="37"/>
  <c r="Y307" i="37"/>
  <c r="T307" i="37"/>
  <c r="P307" i="37"/>
  <c r="AJ306" i="37"/>
  <c r="AI306" i="37"/>
  <c r="AF306" i="37"/>
  <c r="AE306" i="37"/>
  <c r="AB306" i="37"/>
  <c r="AA306" i="37"/>
  <c r="Z306" i="37"/>
  <c r="Y306" i="37"/>
  <c r="T306" i="37"/>
  <c r="P306" i="37"/>
  <c r="AI305" i="37"/>
  <c r="AF305" i="37"/>
  <c r="AE305" i="37"/>
  <c r="AJ305" i="37"/>
  <c r="AB305" i="37"/>
  <c r="AA305" i="37"/>
  <c r="Z305" i="37"/>
  <c r="Y305" i="37"/>
  <c r="T305" i="37"/>
  <c r="P305" i="37"/>
  <c r="AJ304" i="37"/>
  <c r="AI304" i="37"/>
  <c r="AF304" i="37"/>
  <c r="AE304" i="37"/>
  <c r="AB304" i="37"/>
  <c r="AA304" i="37"/>
  <c r="Z304" i="37"/>
  <c r="Y304" i="37"/>
  <c r="T304" i="37"/>
  <c r="P304" i="37"/>
  <c r="AI303" i="37"/>
  <c r="AF303" i="37"/>
  <c r="AE303" i="37"/>
  <c r="AJ303" i="37"/>
  <c r="AB303" i="37"/>
  <c r="AA303" i="37"/>
  <c r="Z303" i="37"/>
  <c r="Y303" i="37"/>
  <c r="T303" i="37"/>
  <c r="P303" i="37"/>
  <c r="AI302" i="37"/>
  <c r="AF302" i="37"/>
  <c r="AE302" i="37"/>
  <c r="AJ302" i="37"/>
  <c r="AB302" i="37"/>
  <c r="AA302" i="37"/>
  <c r="Z302" i="37"/>
  <c r="Y302" i="37"/>
  <c r="T302" i="37"/>
  <c r="P302" i="37"/>
  <c r="AI301" i="37"/>
  <c r="AF301" i="37"/>
  <c r="AE301" i="37"/>
  <c r="AJ301" i="37"/>
  <c r="AB301" i="37"/>
  <c r="AA301" i="37"/>
  <c r="Z301" i="37"/>
  <c r="Y301" i="37"/>
  <c r="T301" i="37"/>
  <c r="P301" i="37"/>
  <c r="AI300" i="37"/>
  <c r="AF300" i="37"/>
  <c r="AE300" i="37"/>
  <c r="AJ300" i="37"/>
  <c r="AB300" i="37"/>
  <c r="AA300" i="37"/>
  <c r="Z300" i="37"/>
  <c r="Y300" i="37"/>
  <c r="T300" i="37"/>
  <c r="P300" i="37"/>
  <c r="AJ299" i="37"/>
  <c r="AI299" i="37"/>
  <c r="AF299" i="37"/>
  <c r="AE299" i="37"/>
  <c r="AB299" i="37"/>
  <c r="AA299" i="37"/>
  <c r="Z299" i="37"/>
  <c r="Y299" i="37"/>
  <c r="T299" i="37"/>
  <c r="P299" i="37"/>
  <c r="AJ298" i="37"/>
  <c r="AI298" i="37"/>
  <c r="AF298" i="37"/>
  <c r="AE298" i="37"/>
  <c r="AB298" i="37"/>
  <c r="AA298" i="37"/>
  <c r="Z298" i="37"/>
  <c r="Y298" i="37"/>
  <c r="T298" i="37"/>
  <c r="P298" i="37"/>
  <c r="AI297" i="37"/>
  <c r="AF297" i="37"/>
  <c r="AE297" i="37"/>
  <c r="AJ297" i="37"/>
  <c r="AB297" i="37"/>
  <c r="AA297" i="37"/>
  <c r="Z297" i="37"/>
  <c r="Y297" i="37"/>
  <c r="T297" i="37"/>
  <c r="P297" i="37"/>
  <c r="AJ296" i="37"/>
  <c r="AI296" i="37"/>
  <c r="AF296" i="37"/>
  <c r="AE296" i="37"/>
  <c r="AB296" i="37"/>
  <c r="AA296" i="37"/>
  <c r="Z296" i="37"/>
  <c r="Y296" i="37"/>
  <c r="T296" i="37"/>
  <c r="P296" i="37"/>
  <c r="AI295" i="37"/>
  <c r="AF295" i="37"/>
  <c r="AE295" i="37"/>
  <c r="AJ295" i="37"/>
  <c r="AB295" i="37"/>
  <c r="AA295" i="37"/>
  <c r="Z295" i="37"/>
  <c r="Y295" i="37"/>
  <c r="T295" i="37"/>
  <c r="P295" i="37"/>
  <c r="AI294" i="37"/>
  <c r="AF294" i="37"/>
  <c r="AE294" i="37"/>
  <c r="AJ294" i="37"/>
  <c r="AB294" i="37"/>
  <c r="AA294" i="37"/>
  <c r="Z294" i="37"/>
  <c r="Y294" i="37"/>
  <c r="T294" i="37"/>
  <c r="P294" i="37"/>
  <c r="AI293" i="37"/>
  <c r="AF293" i="37"/>
  <c r="AE293" i="37"/>
  <c r="AJ293" i="37"/>
  <c r="AB293" i="37"/>
  <c r="AA293" i="37"/>
  <c r="Z293" i="37"/>
  <c r="Y293" i="37"/>
  <c r="T293" i="37"/>
  <c r="P293" i="37"/>
  <c r="AJ292" i="37"/>
  <c r="AI292" i="37"/>
  <c r="AF292" i="37"/>
  <c r="AE292" i="37"/>
  <c r="AB292" i="37"/>
  <c r="AA292" i="37"/>
  <c r="Z292" i="37"/>
  <c r="Y292" i="37"/>
  <c r="T292" i="37"/>
  <c r="P292" i="37"/>
  <c r="AJ291" i="37"/>
  <c r="AI291" i="37"/>
  <c r="AF291" i="37"/>
  <c r="AE291" i="37"/>
  <c r="AB291" i="37"/>
  <c r="AA291" i="37"/>
  <c r="Z291" i="37"/>
  <c r="Y291" i="37"/>
  <c r="T291" i="37"/>
  <c r="P291" i="37"/>
  <c r="AJ290" i="37"/>
  <c r="AI290" i="37"/>
  <c r="AF290" i="37"/>
  <c r="AE290" i="37"/>
  <c r="AB290" i="37"/>
  <c r="AA290" i="37"/>
  <c r="Z290" i="37"/>
  <c r="Y290" i="37"/>
  <c r="T290" i="37"/>
  <c r="P290" i="37"/>
  <c r="AI289" i="37"/>
  <c r="AF289" i="37"/>
  <c r="AE289" i="37"/>
  <c r="AJ289" i="37"/>
  <c r="AB289" i="37"/>
  <c r="AA289" i="37"/>
  <c r="Z289" i="37"/>
  <c r="Y289" i="37"/>
  <c r="T289" i="37"/>
  <c r="P289" i="37"/>
  <c r="AJ288" i="37"/>
  <c r="AI288" i="37"/>
  <c r="AF288" i="37"/>
  <c r="AE288" i="37"/>
  <c r="AB288" i="37"/>
  <c r="AA288" i="37"/>
  <c r="Z288" i="37"/>
  <c r="Y288" i="37"/>
  <c r="T288" i="37"/>
  <c r="P288" i="37"/>
  <c r="AI287" i="37"/>
  <c r="AF287" i="37"/>
  <c r="AE287" i="37"/>
  <c r="AJ287" i="37"/>
  <c r="AB287" i="37"/>
  <c r="AA287" i="37"/>
  <c r="Z287" i="37"/>
  <c r="Y287" i="37"/>
  <c r="T287" i="37"/>
  <c r="P287" i="37"/>
  <c r="AI286" i="37"/>
  <c r="AF286" i="37"/>
  <c r="AE286" i="37"/>
  <c r="AJ286" i="37"/>
  <c r="AB286" i="37"/>
  <c r="AA286" i="37"/>
  <c r="Z286" i="37"/>
  <c r="Y286" i="37"/>
  <c r="T286" i="37"/>
  <c r="P286" i="37"/>
  <c r="AJ285" i="37"/>
  <c r="AI285" i="37"/>
  <c r="AF285" i="37"/>
  <c r="AE285" i="37"/>
  <c r="AB285" i="37"/>
  <c r="AA285" i="37"/>
  <c r="Z285" i="37"/>
  <c r="Y285" i="37"/>
  <c r="T285" i="37"/>
  <c r="P285" i="37"/>
  <c r="AI284" i="37"/>
  <c r="AF284" i="37"/>
  <c r="AE284" i="37"/>
  <c r="AJ284" i="37"/>
  <c r="AB284" i="37"/>
  <c r="AA284" i="37"/>
  <c r="Z284" i="37"/>
  <c r="Y284" i="37"/>
  <c r="T284" i="37"/>
  <c r="P284" i="37"/>
  <c r="AJ283" i="37"/>
  <c r="AI283" i="37"/>
  <c r="AF283" i="37"/>
  <c r="AE283" i="37"/>
  <c r="AB283" i="37"/>
  <c r="AA283" i="37"/>
  <c r="Z283" i="37"/>
  <c r="Y283" i="37"/>
  <c r="T283" i="37"/>
  <c r="P283" i="37"/>
  <c r="AJ282" i="37"/>
  <c r="AI282" i="37"/>
  <c r="AF282" i="37"/>
  <c r="AE282" i="37"/>
  <c r="AB282" i="37"/>
  <c r="AA282" i="37"/>
  <c r="Z282" i="37"/>
  <c r="Y282" i="37"/>
  <c r="T282" i="37"/>
  <c r="P282" i="37"/>
  <c r="AJ281" i="37"/>
  <c r="AI281" i="37"/>
  <c r="AF281" i="37"/>
  <c r="AE281" i="37"/>
  <c r="AB281" i="37"/>
  <c r="AA281" i="37"/>
  <c r="Z281" i="37"/>
  <c r="Y281" i="37"/>
  <c r="T281" i="37"/>
  <c r="P281" i="37"/>
  <c r="AJ280" i="37"/>
  <c r="AI280" i="37"/>
  <c r="AF280" i="37"/>
  <c r="AE280" i="37"/>
  <c r="AB280" i="37"/>
  <c r="AA280" i="37"/>
  <c r="Z280" i="37"/>
  <c r="Y280" i="37"/>
  <c r="T280" i="37"/>
  <c r="P280" i="37"/>
  <c r="AI279" i="37"/>
  <c r="AF279" i="37"/>
  <c r="AE279" i="37"/>
  <c r="AJ279" i="37"/>
  <c r="AB279" i="37"/>
  <c r="AA279" i="37"/>
  <c r="Z279" i="37"/>
  <c r="Y279" i="37"/>
  <c r="T279" i="37"/>
  <c r="P279" i="37"/>
  <c r="AJ278" i="37"/>
  <c r="AI278" i="37"/>
  <c r="AF278" i="37"/>
  <c r="AE278" i="37"/>
  <c r="AB278" i="37"/>
  <c r="AA278" i="37"/>
  <c r="Z278" i="37"/>
  <c r="Y278" i="37"/>
  <c r="T278" i="37"/>
  <c r="P278" i="37"/>
  <c r="AJ277" i="37"/>
  <c r="AI277" i="37"/>
  <c r="AF277" i="37"/>
  <c r="AE277" i="37"/>
  <c r="AB277" i="37"/>
  <c r="AA277" i="37"/>
  <c r="Z277" i="37"/>
  <c r="Y277" i="37"/>
  <c r="T277" i="37"/>
  <c r="P277" i="37"/>
  <c r="AI276" i="37"/>
  <c r="AF276" i="37"/>
  <c r="AE276" i="37"/>
  <c r="AJ276" i="37"/>
  <c r="AB276" i="37"/>
  <c r="AA276" i="37"/>
  <c r="Z276" i="37"/>
  <c r="Y276" i="37"/>
  <c r="T276" i="37"/>
  <c r="P276" i="37"/>
  <c r="AJ275" i="37"/>
  <c r="AI275" i="37"/>
  <c r="AF275" i="37"/>
  <c r="AE275" i="37"/>
  <c r="AB275" i="37"/>
  <c r="AA275" i="37"/>
  <c r="Z275" i="37"/>
  <c r="Y275" i="37"/>
  <c r="T275" i="37"/>
  <c r="P275" i="37"/>
  <c r="AJ274" i="37"/>
  <c r="AI274" i="37"/>
  <c r="AF274" i="37"/>
  <c r="AE274" i="37"/>
  <c r="AB274" i="37"/>
  <c r="AA274" i="37"/>
  <c r="Z274" i="37"/>
  <c r="Y274" i="37"/>
  <c r="T274" i="37"/>
  <c r="P274" i="37"/>
  <c r="AI273" i="37"/>
  <c r="AF273" i="37"/>
  <c r="AE273" i="37"/>
  <c r="AJ273" i="37"/>
  <c r="AB273" i="37"/>
  <c r="AA273" i="37"/>
  <c r="Z273" i="37"/>
  <c r="Y273" i="37"/>
  <c r="T273" i="37"/>
  <c r="P273" i="37"/>
  <c r="AJ272" i="37"/>
  <c r="AI272" i="37"/>
  <c r="AF272" i="37"/>
  <c r="AE272" i="37"/>
  <c r="AB272" i="37"/>
  <c r="AA272" i="37"/>
  <c r="Z272" i="37"/>
  <c r="Y272" i="37"/>
  <c r="T272" i="37"/>
  <c r="P272" i="37"/>
  <c r="AI271" i="37"/>
  <c r="AF271" i="37"/>
  <c r="AE271" i="37"/>
  <c r="AJ271" i="37"/>
  <c r="AB271" i="37"/>
  <c r="AA271" i="37"/>
  <c r="Z271" i="37"/>
  <c r="Y271" i="37"/>
  <c r="T271" i="37"/>
  <c r="P271" i="37"/>
  <c r="AJ270" i="37"/>
  <c r="AI270" i="37"/>
  <c r="AF270" i="37"/>
  <c r="AE270" i="37"/>
  <c r="AB270" i="37"/>
  <c r="AA270" i="37"/>
  <c r="Z270" i="37"/>
  <c r="Y270" i="37"/>
  <c r="T270" i="37"/>
  <c r="P270" i="37"/>
  <c r="AJ269" i="37"/>
  <c r="AI269" i="37"/>
  <c r="AF269" i="37"/>
  <c r="AE269" i="37"/>
  <c r="AB269" i="37"/>
  <c r="AA269" i="37"/>
  <c r="Z269" i="37"/>
  <c r="Y269" i="37"/>
  <c r="T269" i="37"/>
  <c r="P269" i="37"/>
  <c r="AI268" i="37"/>
  <c r="AF268" i="37"/>
  <c r="AE268" i="37"/>
  <c r="AJ268" i="37"/>
  <c r="AB268" i="37"/>
  <c r="AA268" i="37"/>
  <c r="Z268" i="37"/>
  <c r="Y268" i="37"/>
  <c r="T268" i="37"/>
  <c r="P268" i="37"/>
  <c r="AJ267" i="37"/>
  <c r="AI267" i="37"/>
  <c r="AF267" i="37"/>
  <c r="AE267" i="37"/>
  <c r="AB267" i="37"/>
  <c r="AA267" i="37"/>
  <c r="Z267" i="37"/>
  <c r="Y267" i="37"/>
  <c r="T267" i="37"/>
  <c r="P267" i="37"/>
  <c r="AJ266" i="37"/>
  <c r="AI266" i="37"/>
  <c r="AF266" i="37"/>
  <c r="AE266" i="37"/>
  <c r="AB266" i="37"/>
  <c r="AA266" i="37"/>
  <c r="Z266" i="37"/>
  <c r="Y266" i="37"/>
  <c r="T266" i="37"/>
  <c r="P266" i="37"/>
  <c r="AI265" i="37"/>
  <c r="AF265" i="37"/>
  <c r="AE265" i="37"/>
  <c r="AJ265" i="37"/>
  <c r="AB265" i="37"/>
  <c r="AA265" i="37"/>
  <c r="Z265" i="37"/>
  <c r="Y265" i="37"/>
  <c r="T265" i="37"/>
  <c r="P265" i="37"/>
  <c r="AJ264" i="37"/>
  <c r="AI264" i="37"/>
  <c r="AF264" i="37"/>
  <c r="AE264" i="37"/>
  <c r="AB264" i="37"/>
  <c r="AA264" i="37"/>
  <c r="Z264" i="37"/>
  <c r="Y264" i="37"/>
  <c r="T264" i="37"/>
  <c r="P264" i="37"/>
  <c r="AI263" i="37"/>
  <c r="AF263" i="37"/>
  <c r="AE263" i="37"/>
  <c r="AJ263" i="37"/>
  <c r="AB263" i="37"/>
  <c r="AA263" i="37"/>
  <c r="Z263" i="37"/>
  <c r="Y263" i="37"/>
  <c r="T263" i="37"/>
  <c r="P263" i="37"/>
  <c r="AI262" i="37"/>
  <c r="AF262" i="37"/>
  <c r="AE262" i="37"/>
  <c r="AJ262" i="37"/>
  <c r="AB262" i="37"/>
  <c r="AA262" i="37"/>
  <c r="Z262" i="37"/>
  <c r="Y262" i="37"/>
  <c r="T262" i="37"/>
  <c r="P262" i="37"/>
  <c r="AI261" i="37"/>
  <c r="AF261" i="37"/>
  <c r="AE261" i="37"/>
  <c r="AJ261" i="37"/>
  <c r="AB261" i="37"/>
  <c r="AA261" i="37"/>
  <c r="Z261" i="37"/>
  <c r="Y261" i="37"/>
  <c r="T261" i="37"/>
  <c r="P261" i="37"/>
  <c r="AJ260" i="37"/>
  <c r="AI260" i="37"/>
  <c r="AF260" i="37"/>
  <c r="AE260" i="37"/>
  <c r="AB260" i="37"/>
  <c r="AA260" i="37"/>
  <c r="Z260" i="37"/>
  <c r="Y260" i="37"/>
  <c r="T260" i="37"/>
  <c r="P260" i="37"/>
  <c r="AJ259" i="37"/>
  <c r="AI259" i="37"/>
  <c r="AF259" i="37"/>
  <c r="AE259" i="37"/>
  <c r="AB259" i="37"/>
  <c r="AA259" i="37"/>
  <c r="Z259" i="37"/>
  <c r="Y259" i="37"/>
  <c r="T259" i="37"/>
  <c r="P259" i="37"/>
  <c r="AJ258" i="37"/>
  <c r="AI258" i="37"/>
  <c r="AF258" i="37"/>
  <c r="AE258" i="37"/>
  <c r="AB258" i="37"/>
  <c r="AA258" i="37"/>
  <c r="Z258" i="37"/>
  <c r="Y258" i="37"/>
  <c r="T258" i="37"/>
  <c r="P258" i="37"/>
  <c r="AI257" i="37"/>
  <c r="AF257" i="37"/>
  <c r="AE257" i="37"/>
  <c r="AJ257" i="37"/>
  <c r="AB257" i="37"/>
  <c r="AA257" i="37"/>
  <c r="Z257" i="37"/>
  <c r="Y257" i="37"/>
  <c r="T257" i="37"/>
  <c r="P257" i="37"/>
  <c r="AJ256" i="37"/>
  <c r="AI256" i="37"/>
  <c r="AF256" i="37"/>
  <c r="AE256" i="37"/>
  <c r="AB256" i="37"/>
  <c r="AA256" i="37"/>
  <c r="Z256" i="37"/>
  <c r="Y256" i="37"/>
  <c r="T256" i="37"/>
  <c r="P256" i="37"/>
  <c r="AI255" i="37"/>
  <c r="AF255" i="37"/>
  <c r="AE255" i="37"/>
  <c r="AJ255" i="37"/>
  <c r="AB255" i="37"/>
  <c r="AA255" i="37"/>
  <c r="Z255" i="37"/>
  <c r="Y255" i="37"/>
  <c r="T255" i="37"/>
  <c r="P255" i="37"/>
  <c r="AJ254" i="37"/>
  <c r="AI254" i="37"/>
  <c r="AF254" i="37"/>
  <c r="AE254" i="37"/>
  <c r="AB254" i="37"/>
  <c r="AA254" i="37"/>
  <c r="Z254" i="37"/>
  <c r="Y254" i="37"/>
  <c r="T254" i="37"/>
  <c r="P254" i="37"/>
  <c r="AJ253" i="37"/>
  <c r="AI253" i="37"/>
  <c r="AF253" i="37"/>
  <c r="AE253" i="37"/>
  <c r="AB253" i="37"/>
  <c r="AA253" i="37"/>
  <c r="Z253" i="37"/>
  <c r="Y253" i="37"/>
  <c r="T253" i="37"/>
  <c r="P253" i="37"/>
  <c r="AJ252" i="37"/>
  <c r="AI252" i="37"/>
  <c r="AF252" i="37"/>
  <c r="AE252" i="37"/>
  <c r="AB252" i="37"/>
  <c r="AA252" i="37"/>
  <c r="Z252" i="37"/>
  <c r="Y252" i="37"/>
  <c r="T252" i="37"/>
  <c r="P252" i="37"/>
  <c r="AJ251" i="37"/>
  <c r="AI251" i="37"/>
  <c r="AF251" i="37"/>
  <c r="AE251" i="37"/>
  <c r="AB251" i="37"/>
  <c r="AA251" i="37"/>
  <c r="Z251" i="37"/>
  <c r="Y251" i="37"/>
  <c r="T251" i="37"/>
  <c r="P251" i="37"/>
  <c r="AJ250" i="37"/>
  <c r="AI250" i="37"/>
  <c r="AF250" i="37"/>
  <c r="AE250" i="37"/>
  <c r="AB250" i="37"/>
  <c r="AA250" i="37"/>
  <c r="Z250" i="37"/>
  <c r="Y250" i="37"/>
  <c r="T250" i="37"/>
  <c r="P250" i="37"/>
  <c r="AI249" i="37"/>
  <c r="AF249" i="37"/>
  <c r="AE249" i="37"/>
  <c r="AJ249" i="37"/>
  <c r="AB249" i="37"/>
  <c r="AA249" i="37"/>
  <c r="Z249" i="37"/>
  <c r="Y249" i="37"/>
  <c r="T249" i="37"/>
  <c r="P249" i="37"/>
  <c r="AJ248" i="37"/>
  <c r="AI248" i="37"/>
  <c r="AF248" i="37"/>
  <c r="AE248" i="37"/>
  <c r="AB248" i="37"/>
  <c r="AA248" i="37"/>
  <c r="Z248" i="37"/>
  <c r="Y248" i="37"/>
  <c r="T248" i="37"/>
  <c r="P248" i="37"/>
  <c r="AI247" i="37"/>
  <c r="AF247" i="37"/>
  <c r="AE247" i="37"/>
  <c r="AJ247" i="37"/>
  <c r="AB247" i="37"/>
  <c r="AA247" i="37"/>
  <c r="Z247" i="37"/>
  <c r="Y247" i="37"/>
  <c r="T247" i="37"/>
  <c r="P247" i="37"/>
  <c r="AI246" i="37"/>
  <c r="AF246" i="37"/>
  <c r="AE246" i="37"/>
  <c r="AJ246" i="37"/>
  <c r="AB246" i="37"/>
  <c r="AA246" i="37"/>
  <c r="Z246" i="37"/>
  <c r="Y246" i="37"/>
  <c r="T246" i="37"/>
  <c r="P246" i="37"/>
  <c r="AJ245" i="37"/>
  <c r="AI245" i="37"/>
  <c r="AF245" i="37"/>
  <c r="AE245" i="37"/>
  <c r="AB245" i="37"/>
  <c r="AA245" i="37"/>
  <c r="Z245" i="37"/>
  <c r="Y245" i="37"/>
  <c r="T245" i="37"/>
  <c r="P245" i="37"/>
  <c r="AJ244" i="37"/>
  <c r="AI244" i="37"/>
  <c r="AF244" i="37"/>
  <c r="AE244" i="37"/>
  <c r="AB244" i="37"/>
  <c r="AA244" i="37"/>
  <c r="Z244" i="37"/>
  <c r="Y244" i="37"/>
  <c r="T244" i="37"/>
  <c r="P244" i="37"/>
  <c r="AJ243" i="37"/>
  <c r="AI243" i="37"/>
  <c r="AF243" i="37"/>
  <c r="AE243" i="37"/>
  <c r="AB243" i="37"/>
  <c r="AA243" i="37"/>
  <c r="Z243" i="37"/>
  <c r="Y243" i="37"/>
  <c r="T243" i="37"/>
  <c r="P243" i="37"/>
  <c r="AJ242" i="37"/>
  <c r="AI242" i="37"/>
  <c r="AF242" i="37"/>
  <c r="AE242" i="37"/>
  <c r="AB242" i="37"/>
  <c r="AA242" i="37"/>
  <c r="Z242" i="37"/>
  <c r="Y242" i="37"/>
  <c r="T242" i="37"/>
  <c r="P242" i="37"/>
  <c r="AI241" i="37"/>
  <c r="AF241" i="37"/>
  <c r="AE241" i="37"/>
  <c r="AJ241" i="37"/>
  <c r="AB241" i="37"/>
  <c r="AA241" i="37"/>
  <c r="Z241" i="37"/>
  <c r="Y241" i="37"/>
  <c r="T241" i="37"/>
  <c r="P241" i="37"/>
  <c r="AJ240" i="37"/>
  <c r="AI240" i="37"/>
  <c r="AF240" i="37"/>
  <c r="AE240" i="37"/>
  <c r="AB240" i="37"/>
  <c r="AA240" i="37"/>
  <c r="Z240" i="37"/>
  <c r="Y240" i="37"/>
  <c r="T240" i="37"/>
  <c r="P240" i="37"/>
  <c r="AI239" i="37"/>
  <c r="AF239" i="37"/>
  <c r="AE239" i="37"/>
  <c r="AJ239" i="37"/>
  <c r="AB239" i="37"/>
  <c r="AA239" i="37"/>
  <c r="Z239" i="37"/>
  <c r="Y239" i="37"/>
  <c r="T239" i="37"/>
  <c r="P239" i="37"/>
  <c r="AJ238" i="37"/>
  <c r="AI238" i="37"/>
  <c r="AF238" i="37"/>
  <c r="AE238" i="37"/>
  <c r="AB238" i="37"/>
  <c r="AA238" i="37"/>
  <c r="Z238" i="37"/>
  <c r="Y238" i="37"/>
  <c r="T238" i="37"/>
  <c r="P238" i="37"/>
  <c r="AJ237" i="37"/>
  <c r="AI237" i="37"/>
  <c r="AF237" i="37"/>
  <c r="AE237" i="37"/>
  <c r="AB237" i="37"/>
  <c r="AA237" i="37"/>
  <c r="Z237" i="37"/>
  <c r="Y237" i="37"/>
  <c r="T237" i="37"/>
  <c r="P237" i="37"/>
  <c r="AJ236" i="37"/>
  <c r="AI236" i="37"/>
  <c r="AF236" i="37"/>
  <c r="AE236" i="37"/>
  <c r="AB236" i="37"/>
  <c r="AA236" i="37"/>
  <c r="Z236" i="37"/>
  <c r="Y236" i="37"/>
  <c r="T236" i="37"/>
  <c r="P236" i="37"/>
  <c r="AJ235" i="37"/>
  <c r="AI235" i="37"/>
  <c r="AF235" i="37"/>
  <c r="AE235" i="37"/>
  <c r="AB235" i="37"/>
  <c r="AA235" i="37"/>
  <c r="Z235" i="37"/>
  <c r="Y235" i="37"/>
  <c r="T235" i="37"/>
  <c r="P235" i="37"/>
  <c r="AJ234" i="37"/>
  <c r="AI234" i="37"/>
  <c r="AF234" i="37"/>
  <c r="AE234" i="37"/>
  <c r="AB234" i="37"/>
  <c r="AA234" i="37"/>
  <c r="Z234" i="37"/>
  <c r="Y234" i="37"/>
  <c r="T234" i="37"/>
  <c r="P234" i="37"/>
  <c r="AI233" i="37"/>
  <c r="AF233" i="37"/>
  <c r="AE233" i="37"/>
  <c r="AJ233" i="37"/>
  <c r="AB233" i="37"/>
  <c r="AA233" i="37"/>
  <c r="Z233" i="37"/>
  <c r="Y233" i="37"/>
  <c r="T233" i="37"/>
  <c r="P233" i="37"/>
  <c r="AJ232" i="37"/>
  <c r="AI232" i="37"/>
  <c r="AF232" i="37"/>
  <c r="AE232" i="37"/>
  <c r="AB232" i="37"/>
  <c r="AA232" i="37"/>
  <c r="Z232" i="37"/>
  <c r="Y232" i="37"/>
  <c r="T232" i="37"/>
  <c r="P232" i="37"/>
  <c r="AI231" i="37"/>
  <c r="AF231" i="37"/>
  <c r="AE231" i="37"/>
  <c r="AJ231" i="37"/>
  <c r="AB231" i="37"/>
  <c r="AA231" i="37"/>
  <c r="Z231" i="37"/>
  <c r="Y231" i="37"/>
  <c r="T231" i="37"/>
  <c r="P231" i="37"/>
  <c r="AJ230" i="37"/>
  <c r="AI230" i="37"/>
  <c r="AF230" i="37"/>
  <c r="AE230" i="37"/>
  <c r="AB230" i="37"/>
  <c r="AA230" i="37"/>
  <c r="Z230" i="37"/>
  <c r="Y230" i="37"/>
  <c r="T230" i="37"/>
  <c r="P230" i="37"/>
  <c r="AI229" i="37"/>
  <c r="AF229" i="37"/>
  <c r="AE229" i="37"/>
  <c r="AJ229" i="37"/>
  <c r="AB229" i="37"/>
  <c r="AA229" i="37"/>
  <c r="Z229" i="37"/>
  <c r="Y229" i="37"/>
  <c r="T229" i="37"/>
  <c r="P229" i="37"/>
  <c r="AJ228" i="37"/>
  <c r="AI228" i="37"/>
  <c r="AF228" i="37"/>
  <c r="AE228" i="37"/>
  <c r="AB228" i="37"/>
  <c r="AA228" i="37"/>
  <c r="Z228" i="37"/>
  <c r="Y228" i="37"/>
  <c r="T228" i="37"/>
  <c r="P228" i="37"/>
  <c r="AJ227" i="37"/>
  <c r="AI227" i="37"/>
  <c r="AF227" i="37"/>
  <c r="AE227" i="37"/>
  <c r="AB227" i="37"/>
  <c r="AA227" i="37"/>
  <c r="Z227" i="37"/>
  <c r="Y227" i="37"/>
  <c r="T227" i="37"/>
  <c r="P227" i="37"/>
  <c r="AJ226" i="37"/>
  <c r="AI226" i="37"/>
  <c r="AF226" i="37"/>
  <c r="AE226" i="37"/>
  <c r="AB226" i="37"/>
  <c r="AA226" i="37"/>
  <c r="Z226" i="37"/>
  <c r="Y226" i="37"/>
  <c r="T226" i="37"/>
  <c r="P226" i="37"/>
  <c r="AI225" i="37"/>
  <c r="AF225" i="37"/>
  <c r="AE225" i="37"/>
  <c r="AJ225" i="37"/>
  <c r="AB225" i="37"/>
  <c r="AA225" i="37"/>
  <c r="Z225" i="37"/>
  <c r="Y225" i="37"/>
  <c r="T225" i="37"/>
  <c r="P225" i="37"/>
  <c r="AJ224" i="37"/>
  <c r="AI224" i="37"/>
  <c r="AF224" i="37"/>
  <c r="AE224" i="37"/>
  <c r="AB224" i="37"/>
  <c r="AA224" i="37"/>
  <c r="Z224" i="37"/>
  <c r="Y224" i="37"/>
  <c r="T224" i="37"/>
  <c r="P224" i="37"/>
  <c r="AI223" i="37"/>
  <c r="AF223" i="37"/>
  <c r="AE223" i="37"/>
  <c r="AJ223" i="37"/>
  <c r="AB223" i="37"/>
  <c r="AA223" i="37"/>
  <c r="Z223" i="37"/>
  <c r="Y223" i="37"/>
  <c r="T223" i="37"/>
  <c r="P223" i="37"/>
  <c r="AJ222" i="37"/>
  <c r="AI222" i="37"/>
  <c r="AF222" i="37"/>
  <c r="AE222" i="37"/>
  <c r="AB222" i="37"/>
  <c r="AA222" i="37"/>
  <c r="Z222" i="37"/>
  <c r="Y222" i="37"/>
  <c r="T222" i="37"/>
  <c r="P222" i="37"/>
  <c r="AI221" i="37"/>
  <c r="AF221" i="37"/>
  <c r="AE221" i="37"/>
  <c r="AJ221" i="37"/>
  <c r="AB221" i="37"/>
  <c r="AA221" i="37"/>
  <c r="Z221" i="37"/>
  <c r="Y221" i="37"/>
  <c r="T221" i="37"/>
  <c r="P221" i="37"/>
  <c r="AJ220" i="37"/>
  <c r="AI220" i="37"/>
  <c r="AF220" i="37"/>
  <c r="AE220" i="37"/>
  <c r="AB220" i="37"/>
  <c r="AA220" i="37"/>
  <c r="Z220" i="37"/>
  <c r="Y220" i="37"/>
  <c r="T220" i="37"/>
  <c r="P220" i="37"/>
  <c r="AJ219" i="37"/>
  <c r="AI219" i="37"/>
  <c r="AF219" i="37"/>
  <c r="AE219" i="37"/>
  <c r="AB219" i="37"/>
  <c r="AA219" i="37"/>
  <c r="Z219" i="37"/>
  <c r="Y219" i="37"/>
  <c r="T219" i="37"/>
  <c r="P219" i="37"/>
  <c r="AJ218" i="37"/>
  <c r="AI218" i="37"/>
  <c r="AF218" i="37"/>
  <c r="AE218" i="37"/>
  <c r="AB218" i="37"/>
  <c r="AA218" i="37"/>
  <c r="Z218" i="37"/>
  <c r="Y218" i="37"/>
  <c r="T218" i="37"/>
  <c r="P218" i="37"/>
  <c r="AI217" i="37"/>
  <c r="AF217" i="37"/>
  <c r="AE217" i="37"/>
  <c r="AJ217" i="37"/>
  <c r="AB217" i="37"/>
  <c r="AA217" i="37"/>
  <c r="Z217" i="37"/>
  <c r="Y217" i="37"/>
  <c r="T217" i="37"/>
  <c r="P217" i="37"/>
  <c r="AI216" i="37"/>
  <c r="AF216" i="37"/>
  <c r="AE216" i="37"/>
  <c r="AJ216" i="37"/>
  <c r="AB216" i="37"/>
  <c r="AA216" i="37"/>
  <c r="Z216" i="37"/>
  <c r="Y216" i="37"/>
  <c r="T216" i="37"/>
  <c r="P216" i="37"/>
  <c r="AI215" i="37"/>
  <c r="AF215" i="37"/>
  <c r="AE215" i="37"/>
  <c r="AJ215" i="37"/>
  <c r="AB215" i="37"/>
  <c r="AA215" i="37"/>
  <c r="Z215" i="37"/>
  <c r="Y215" i="37"/>
  <c r="T215" i="37"/>
  <c r="P215" i="37"/>
  <c r="AJ214" i="37"/>
  <c r="AI214" i="37"/>
  <c r="AF214" i="37"/>
  <c r="AE214" i="37"/>
  <c r="AB214" i="37"/>
  <c r="AA214" i="37"/>
  <c r="Z214" i="37"/>
  <c r="Y214" i="37"/>
  <c r="T214" i="37"/>
  <c r="P214" i="37"/>
  <c r="AJ213" i="37"/>
  <c r="AI213" i="37"/>
  <c r="AF213" i="37"/>
  <c r="AE213" i="37"/>
  <c r="AB213" i="37"/>
  <c r="AA213" i="37"/>
  <c r="Z213" i="37"/>
  <c r="Y213" i="37"/>
  <c r="T213" i="37"/>
  <c r="P213" i="37"/>
  <c r="AI212" i="37"/>
  <c r="AF212" i="37"/>
  <c r="AE212" i="37"/>
  <c r="AJ212" i="37"/>
  <c r="AB212" i="37"/>
  <c r="AA212" i="37"/>
  <c r="Z212" i="37"/>
  <c r="Y212" i="37"/>
  <c r="T212" i="37"/>
  <c r="P212" i="37"/>
  <c r="AI211" i="37"/>
  <c r="AF211" i="37"/>
  <c r="AE211" i="37"/>
  <c r="AJ211" i="37"/>
  <c r="AB211" i="37"/>
  <c r="AA211" i="37"/>
  <c r="Z211" i="37"/>
  <c r="Y211" i="37"/>
  <c r="T211" i="37"/>
  <c r="P211" i="37"/>
  <c r="AI210" i="37"/>
  <c r="AF210" i="37"/>
  <c r="AE210" i="37"/>
  <c r="AJ210" i="37"/>
  <c r="AB210" i="37"/>
  <c r="AA210" i="37"/>
  <c r="Z210" i="37"/>
  <c r="Y210" i="37"/>
  <c r="T210" i="37"/>
  <c r="P210" i="37"/>
  <c r="AI209" i="37"/>
  <c r="AF209" i="37"/>
  <c r="AE209" i="37"/>
  <c r="AJ209" i="37"/>
  <c r="AB209" i="37"/>
  <c r="AA209" i="37"/>
  <c r="Z209" i="37"/>
  <c r="Y209" i="37"/>
  <c r="T209" i="37"/>
  <c r="P209" i="37"/>
  <c r="AI208" i="37"/>
  <c r="AF208" i="37"/>
  <c r="AB208" i="37"/>
  <c r="AA208" i="37"/>
  <c r="Z208" i="37"/>
  <c r="Y208" i="37"/>
  <c r="P208" i="37"/>
  <c r="N208" i="37"/>
  <c r="AI207" i="37"/>
  <c r="AF207" i="37"/>
  <c r="AB207" i="37"/>
  <c r="AA207" i="37"/>
  <c r="Z207" i="37"/>
  <c r="Y207" i="37"/>
  <c r="P207" i="37"/>
  <c r="N207" i="37"/>
  <c r="AI206" i="37"/>
  <c r="AF206" i="37"/>
  <c r="AB206" i="37"/>
  <c r="AA206" i="37"/>
  <c r="Z206" i="37"/>
  <c r="Y206" i="37"/>
  <c r="P206" i="37"/>
  <c r="N206" i="37"/>
  <c r="AI205" i="37"/>
  <c r="AF205" i="37"/>
  <c r="AB205" i="37"/>
  <c r="AA205" i="37"/>
  <c r="Z205" i="37"/>
  <c r="Y205" i="37"/>
  <c r="P205" i="37"/>
  <c r="N205" i="37"/>
  <c r="AI204" i="37"/>
  <c r="AF204" i="37"/>
  <c r="AB204" i="37"/>
  <c r="AA204" i="37"/>
  <c r="Z204" i="37"/>
  <c r="Y204" i="37"/>
  <c r="P204" i="37"/>
  <c r="N204" i="37"/>
  <c r="AI203" i="37"/>
  <c r="AF203" i="37"/>
  <c r="AB203" i="37"/>
  <c r="AA203" i="37"/>
  <c r="Z203" i="37"/>
  <c r="Y203" i="37"/>
  <c r="P203" i="37"/>
  <c r="N203" i="37"/>
  <c r="AI202" i="37"/>
  <c r="AF202" i="37"/>
  <c r="AB202" i="37"/>
  <c r="AA202" i="37"/>
  <c r="Z202" i="37"/>
  <c r="Y202" i="37"/>
  <c r="P202" i="37"/>
  <c r="N202" i="37"/>
  <c r="AI201" i="37"/>
  <c r="AF201" i="37"/>
  <c r="AB201" i="37"/>
  <c r="AA201" i="37"/>
  <c r="Z201" i="37"/>
  <c r="Y201" i="37"/>
  <c r="P201" i="37"/>
  <c r="N201" i="37"/>
  <c r="AI200" i="37"/>
  <c r="AF200" i="37"/>
  <c r="AB200" i="37"/>
  <c r="AA200" i="37"/>
  <c r="Z200" i="37"/>
  <c r="Y200" i="37"/>
  <c r="W200" i="37"/>
  <c r="P200" i="37"/>
  <c r="N200" i="37"/>
  <c r="AI199" i="37"/>
  <c r="AF199" i="37"/>
  <c r="AB199" i="37"/>
  <c r="AA199" i="37"/>
  <c r="Z199" i="37"/>
  <c r="Y199" i="37"/>
  <c r="P199" i="37"/>
  <c r="N199" i="37"/>
  <c r="AI198" i="37"/>
  <c r="AF198" i="37"/>
  <c r="AB198" i="37"/>
  <c r="AA198" i="37"/>
  <c r="Z198" i="37"/>
  <c r="Y198" i="37"/>
  <c r="P198" i="37"/>
  <c r="N198" i="37"/>
  <c r="AI197" i="37"/>
  <c r="AF197" i="37"/>
  <c r="AB197" i="37"/>
  <c r="AA197" i="37"/>
  <c r="Z197" i="37"/>
  <c r="Y197" i="37"/>
  <c r="P197" i="37"/>
  <c r="N197" i="37"/>
  <c r="AI196" i="37"/>
  <c r="AF196" i="37"/>
  <c r="AB196" i="37"/>
  <c r="AA196" i="37"/>
  <c r="Z196" i="37"/>
  <c r="Y196" i="37"/>
  <c r="P196" i="37"/>
  <c r="N196" i="37"/>
  <c r="AI195" i="37"/>
  <c r="AH195" i="37"/>
  <c r="AF195" i="37"/>
  <c r="AB195" i="37"/>
  <c r="AA195" i="37"/>
  <c r="Z195" i="37"/>
  <c r="Y195" i="37"/>
  <c r="P195" i="37"/>
  <c r="N195" i="37"/>
  <c r="AI194" i="37"/>
  <c r="AH194" i="37"/>
  <c r="AF194" i="37"/>
  <c r="AB194" i="37"/>
  <c r="AA194" i="37"/>
  <c r="Z194" i="37"/>
  <c r="Y194" i="37"/>
  <c r="P194" i="37"/>
  <c r="N194" i="37"/>
  <c r="AI193" i="37"/>
  <c r="AF193" i="37"/>
  <c r="AB193" i="37"/>
  <c r="AA193" i="37"/>
  <c r="Z193" i="37"/>
  <c r="Y193" i="37"/>
  <c r="P193" i="37"/>
  <c r="N193" i="37"/>
  <c r="AI192" i="37"/>
  <c r="AF192" i="37"/>
  <c r="AB192" i="37"/>
  <c r="AA192" i="37"/>
  <c r="Z192" i="37"/>
  <c r="Y192" i="37"/>
  <c r="P192" i="37"/>
  <c r="N192" i="37"/>
  <c r="AI191" i="37"/>
  <c r="AF191" i="37"/>
  <c r="AB191" i="37"/>
  <c r="AA191" i="37"/>
  <c r="Z191" i="37"/>
  <c r="Y191" i="37"/>
  <c r="P191" i="37"/>
  <c r="N191" i="37"/>
  <c r="AI190" i="37"/>
  <c r="AF190" i="37"/>
  <c r="AB190" i="37"/>
  <c r="AA190" i="37"/>
  <c r="Z190" i="37"/>
  <c r="Y190" i="37"/>
  <c r="P190" i="37"/>
  <c r="N190" i="37"/>
  <c r="AI189" i="37"/>
  <c r="AF189" i="37"/>
  <c r="AB189" i="37"/>
  <c r="AA189" i="37"/>
  <c r="Z189" i="37"/>
  <c r="Y189" i="37"/>
  <c r="P189" i="37"/>
  <c r="N189" i="37"/>
  <c r="K189" i="37"/>
  <c r="T189" i="37"/>
  <c r="AM189" i="37"/>
  <c r="AI188" i="37"/>
  <c r="AF188" i="37"/>
  <c r="AB188" i="37"/>
  <c r="AA188" i="37"/>
  <c r="Z188" i="37"/>
  <c r="Y188" i="37"/>
  <c r="P188" i="37"/>
  <c r="N188" i="37"/>
  <c r="AI187" i="37"/>
  <c r="AF187" i="37"/>
  <c r="AB187" i="37"/>
  <c r="AA187" i="37"/>
  <c r="Z187" i="37"/>
  <c r="Y187" i="37"/>
  <c r="P187" i="37"/>
  <c r="N187" i="37"/>
  <c r="AI186" i="37"/>
  <c r="AF186" i="37"/>
  <c r="AB186" i="37"/>
  <c r="AA186" i="37"/>
  <c r="Z186" i="37"/>
  <c r="Y186" i="37"/>
  <c r="W186" i="37"/>
  <c r="P186" i="37"/>
  <c r="N186" i="37"/>
  <c r="AI185" i="37"/>
  <c r="AF185" i="37"/>
  <c r="AB185" i="37"/>
  <c r="AA185" i="37"/>
  <c r="Z185" i="37"/>
  <c r="Y185" i="37"/>
  <c r="P185" i="37"/>
  <c r="N185" i="37"/>
  <c r="AI184" i="37"/>
  <c r="AF184" i="37"/>
  <c r="AB184" i="37"/>
  <c r="AA184" i="37"/>
  <c r="Z184" i="37"/>
  <c r="Y184" i="37"/>
  <c r="P184" i="37"/>
  <c r="N184" i="37"/>
  <c r="AI183" i="37"/>
  <c r="AF183" i="37"/>
  <c r="AB183" i="37"/>
  <c r="AA183" i="37"/>
  <c r="Z183" i="37"/>
  <c r="Y183" i="37"/>
  <c r="P183" i="37"/>
  <c r="N183" i="37"/>
  <c r="AI182" i="37"/>
  <c r="AF182" i="37"/>
  <c r="AB182" i="37"/>
  <c r="AA182" i="37"/>
  <c r="Z182" i="37"/>
  <c r="Y182" i="37"/>
  <c r="P182" i="37"/>
  <c r="N182" i="37"/>
  <c r="AI181" i="37"/>
  <c r="AF181" i="37"/>
  <c r="AB181" i="37"/>
  <c r="AA181" i="37"/>
  <c r="Z181" i="37"/>
  <c r="Y181" i="37"/>
  <c r="P181" i="37"/>
  <c r="N181" i="37"/>
  <c r="K181" i="37"/>
  <c r="T181" i="37"/>
  <c r="AI180" i="37"/>
  <c r="AF180" i="37"/>
  <c r="AB180" i="37"/>
  <c r="AA180" i="37"/>
  <c r="Z180" i="37"/>
  <c r="Y180" i="37"/>
  <c r="P180" i="37"/>
  <c r="N180" i="37"/>
  <c r="AI179" i="37"/>
  <c r="AF179" i="37"/>
  <c r="AB179" i="37"/>
  <c r="AA179" i="37"/>
  <c r="Z179" i="37"/>
  <c r="Y179" i="37"/>
  <c r="P179" i="37"/>
  <c r="N179" i="37"/>
  <c r="AI178" i="37"/>
  <c r="AF178" i="37"/>
  <c r="AB178" i="37"/>
  <c r="AA178" i="37"/>
  <c r="Z178" i="37"/>
  <c r="Y178" i="37"/>
  <c r="P178" i="37"/>
  <c r="N178" i="37"/>
  <c r="AI177" i="37"/>
  <c r="AF177" i="37"/>
  <c r="AB177" i="37"/>
  <c r="AA177" i="37"/>
  <c r="Z177" i="37"/>
  <c r="Y177" i="37"/>
  <c r="U177" i="37"/>
  <c r="P177" i="37"/>
  <c r="N177" i="37"/>
  <c r="AI176" i="37"/>
  <c r="AF176" i="37"/>
  <c r="AB176" i="37"/>
  <c r="AA176" i="37"/>
  <c r="Z176" i="37"/>
  <c r="Y176" i="37"/>
  <c r="X176" i="37"/>
  <c r="P176" i="37"/>
  <c r="N176" i="37"/>
  <c r="AI175" i="37"/>
  <c r="AF175" i="37"/>
  <c r="AB175" i="37"/>
  <c r="AA175" i="37"/>
  <c r="Z175" i="37"/>
  <c r="Y175" i="37"/>
  <c r="W175" i="37"/>
  <c r="P175" i="37"/>
  <c r="N175" i="37"/>
  <c r="AI174" i="37"/>
  <c r="AF174" i="37"/>
  <c r="AB174" i="37"/>
  <c r="AA174" i="37"/>
  <c r="Z174" i="37"/>
  <c r="Y174" i="37"/>
  <c r="P174" i="37"/>
  <c r="N174" i="37"/>
  <c r="AI173" i="37"/>
  <c r="AH173" i="37"/>
  <c r="AF173" i="37"/>
  <c r="AB173" i="37"/>
  <c r="AA173" i="37"/>
  <c r="Z173" i="37"/>
  <c r="Y173" i="37"/>
  <c r="P173" i="37"/>
  <c r="N173" i="37"/>
  <c r="AI172" i="37"/>
  <c r="AF172" i="37"/>
  <c r="AB172" i="37"/>
  <c r="AA172" i="37"/>
  <c r="Z172" i="37"/>
  <c r="Y172" i="37"/>
  <c r="P172" i="37"/>
  <c r="N172" i="37"/>
  <c r="K172" i="37"/>
  <c r="T172" i="37"/>
  <c r="AI171" i="37"/>
  <c r="AF171" i="37"/>
  <c r="AB171" i="37"/>
  <c r="AA171" i="37"/>
  <c r="Z171" i="37"/>
  <c r="Y171" i="37"/>
  <c r="P171" i="37"/>
  <c r="N171" i="37"/>
  <c r="AI170" i="37"/>
  <c r="AF170" i="37"/>
  <c r="AB170" i="37"/>
  <c r="AA170" i="37"/>
  <c r="Z170" i="37"/>
  <c r="Y170" i="37"/>
  <c r="U170" i="37"/>
  <c r="P170" i="37"/>
  <c r="N170" i="37"/>
  <c r="AI169" i="37"/>
  <c r="AF169" i="37"/>
  <c r="AB169" i="37"/>
  <c r="AA169" i="37"/>
  <c r="Z169" i="37"/>
  <c r="Y169" i="37"/>
  <c r="V169" i="37"/>
  <c r="P169" i="37"/>
  <c r="N169" i="37"/>
  <c r="AI168" i="37"/>
  <c r="AG168" i="37"/>
  <c r="AF168" i="37"/>
  <c r="AB168" i="37"/>
  <c r="AA168" i="37"/>
  <c r="Z168" i="37"/>
  <c r="Y168" i="37"/>
  <c r="P168" i="37"/>
  <c r="N168" i="37"/>
  <c r="AI167" i="37"/>
  <c r="AH167" i="37"/>
  <c r="AF167" i="37"/>
  <c r="AB167" i="37"/>
  <c r="AA167" i="37"/>
  <c r="Z167" i="37"/>
  <c r="Y167" i="37"/>
  <c r="P167" i="37"/>
  <c r="N167" i="37"/>
  <c r="AI166" i="37"/>
  <c r="AF166" i="37"/>
  <c r="AB166" i="37"/>
  <c r="AA166" i="37"/>
  <c r="Z166" i="37"/>
  <c r="Y166" i="37"/>
  <c r="P166" i="37"/>
  <c r="N166" i="37"/>
  <c r="K166" i="37"/>
  <c r="AE166" i="37"/>
  <c r="AJ166" i="37"/>
  <c r="AI165" i="37"/>
  <c r="AF165" i="37"/>
  <c r="AB165" i="37"/>
  <c r="AA165" i="37"/>
  <c r="Z165" i="37"/>
  <c r="Y165" i="37"/>
  <c r="P165" i="37"/>
  <c r="N165" i="37"/>
  <c r="AI164" i="37"/>
  <c r="AF164" i="37"/>
  <c r="AB164" i="37"/>
  <c r="AA164" i="37"/>
  <c r="Z164" i="37"/>
  <c r="Y164" i="37"/>
  <c r="V164" i="37"/>
  <c r="P164" i="37"/>
  <c r="N164" i="37"/>
  <c r="AI163" i="37"/>
  <c r="AF163" i="37"/>
  <c r="AB163" i="37"/>
  <c r="AA163" i="37"/>
  <c r="Z163" i="37"/>
  <c r="Y163" i="37"/>
  <c r="P163" i="37"/>
  <c r="N163" i="37"/>
  <c r="AI162" i="37"/>
  <c r="AH162" i="37"/>
  <c r="AF162" i="37"/>
  <c r="AB162" i="37"/>
  <c r="AA162" i="37"/>
  <c r="Z162" i="37"/>
  <c r="Y162" i="37"/>
  <c r="P162" i="37"/>
  <c r="N162" i="37"/>
  <c r="AI161" i="37"/>
  <c r="AF161" i="37"/>
  <c r="AB161" i="37"/>
  <c r="AA161" i="37"/>
  <c r="Z161" i="37"/>
  <c r="Y161" i="37"/>
  <c r="P161" i="37"/>
  <c r="N161" i="37"/>
  <c r="AI160" i="37"/>
  <c r="AF160" i="37"/>
  <c r="AB160" i="37"/>
  <c r="AA160" i="37"/>
  <c r="Z160" i="37"/>
  <c r="Y160" i="37"/>
  <c r="U160" i="37"/>
  <c r="P160" i="37"/>
  <c r="N160" i="37"/>
  <c r="AI159" i="37"/>
  <c r="AF159" i="37"/>
  <c r="AB159" i="37"/>
  <c r="AA159" i="37"/>
  <c r="Z159" i="37"/>
  <c r="Y159" i="37"/>
  <c r="V159" i="37"/>
  <c r="P159" i="37"/>
  <c r="N159" i="37"/>
  <c r="AI158" i="37"/>
  <c r="AF158" i="37"/>
  <c r="AB158" i="37"/>
  <c r="AA158" i="37"/>
  <c r="Z158" i="37"/>
  <c r="Y158" i="37"/>
  <c r="P158" i="37"/>
  <c r="N158" i="37"/>
  <c r="AI157" i="37"/>
  <c r="AF157" i="37"/>
  <c r="AB157" i="37"/>
  <c r="AA157" i="37"/>
  <c r="Z157" i="37"/>
  <c r="Y157" i="37"/>
  <c r="P157" i="37"/>
  <c r="N157" i="37"/>
  <c r="AI156" i="37"/>
  <c r="AF156" i="37"/>
  <c r="AB156" i="37"/>
  <c r="AA156" i="37"/>
  <c r="Z156" i="37"/>
  <c r="Y156" i="37"/>
  <c r="W156" i="37"/>
  <c r="P156" i="37"/>
  <c r="N156" i="37"/>
  <c r="AI155" i="37"/>
  <c r="AF155" i="37"/>
  <c r="AB155" i="37"/>
  <c r="AA155" i="37"/>
  <c r="Z155" i="37"/>
  <c r="Y155" i="37"/>
  <c r="P155" i="37"/>
  <c r="N155" i="37"/>
  <c r="AI154" i="37"/>
  <c r="AF154" i="37"/>
  <c r="AB154" i="37"/>
  <c r="AA154" i="37"/>
  <c r="Z154" i="37"/>
  <c r="Y154" i="37"/>
  <c r="V154" i="37"/>
  <c r="P154" i="37"/>
  <c r="N154" i="37"/>
  <c r="AI153" i="37"/>
  <c r="AF153" i="37"/>
  <c r="AB153" i="37"/>
  <c r="AA153" i="37"/>
  <c r="Z153" i="37"/>
  <c r="Y153" i="37"/>
  <c r="W153" i="37"/>
  <c r="U153" i="37"/>
  <c r="P153" i="37"/>
  <c r="N153" i="37"/>
  <c r="AI152" i="37"/>
  <c r="AF152" i="37"/>
  <c r="AB152" i="37"/>
  <c r="AA152" i="37"/>
  <c r="Z152" i="37"/>
  <c r="Y152" i="37"/>
  <c r="P152" i="37"/>
  <c r="N152" i="37"/>
  <c r="AI151" i="37"/>
  <c r="AG151" i="37"/>
  <c r="AF151" i="37"/>
  <c r="AB151" i="37"/>
  <c r="AA151" i="37"/>
  <c r="Z151" i="37"/>
  <c r="Y151" i="37"/>
  <c r="P151" i="37"/>
  <c r="N151" i="37"/>
  <c r="AI150" i="37"/>
  <c r="AF150" i="37"/>
  <c r="AB150" i="37"/>
  <c r="AA150" i="37"/>
  <c r="Z150" i="37"/>
  <c r="Y150" i="37"/>
  <c r="P150" i="37"/>
  <c r="N150" i="37"/>
  <c r="K150" i="37"/>
  <c r="AE150" i="37"/>
  <c r="AJ150" i="37"/>
  <c r="AI149" i="37"/>
  <c r="AF149" i="37"/>
  <c r="AB149" i="37"/>
  <c r="AA149" i="37"/>
  <c r="Z149" i="37"/>
  <c r="Y149" i="37"/>
  <c r="V149" i="37"/>
  <c r="P149" i="37"/>
  <c r="N149" i="37"/>
  <c r="AI148" i="37"/>
  <c r="AF148" i="37"/>
  <c r="AB148" i="37"/>
  <c r="AA148" i="37"/>
  <c r="Z148" i="37"/>
  <c r="Y148" i="37"/>
  <c r="W148" i="37"/>
  <c r="P148" i="37"/>
  <c r="N148" i="37"/>
  <c r="AI147" i="37"/>
  <c r="AF147" i="37"/>
  <c r="AB147" i="37"/>
  <c r="AA147" i="37"/>
  <c r="Z147" i="37"/>
  <c r="Y147" i="37"/>
  <c r="P147" i="37"/>
  <c r="N147" i="37"/>
  <c r="AI146" i="37"/>
  <c r="AG146" i="37"/>
  <c r="AF146" i="37"/>
  <c r="AB146" i="37"/>
  <c r="AA146" i="37"/>
  <c r="Z146" i="37"/>
  <c r="Y146" i="37"/>
  <c r="P146" i="37"/>
  <c r="N146" i="37"/>
  <c r="AI145" i="37"/>
  <c r="AF145" i="37"/>
  <c r="AB145" i="37"/>
  <c r="AA145" i="37"/>
  <c r="Z145" i="37"/>
  <c r="Y145" i="37"/>
  <c r="P145" i="37"/>
  <c r="N145" i="37"/>
  <c r="K145" i="37"/>
  <c r="T145" i="37"/>
  <c r="AI144" i="37"/>
  <c r="AG144" i="37"/>
  <c r="AF144" i="37"/>
  <c r="AB144" i="37"/>
  <c r="AA144" i="37"/>
  <c r="Z144" i="37"/>
  <c r="Y144" i="37"/>
  <c r="X144" i="37"/>
  <c r="P144" i="37"/>
  <c r="N144" i="37"/>
  <c r="AI143" i="37"/>
  <c r="AF143" i="37"/>
  <c r="AB143" i="37"/>
  <c r="AA143" i="37"/>
  <c r="Z143" i="37"/>
  <c r="Y143" i="37"/>
  <c r="W143" i="37"/>
  <c r="V143" i="37"/>
  <c r="U143" i="37"/>
  <c r="P143" i="37"/>
  <c r="N143" i="37"/>
  <c r="K143" i="37"/>
  <c r="AI142" i="37"/>
  <c r="AF142" i="37"/>
  <c r="AB142" i="37"/>
  <c r="AA142" i="37"/>
  <c r="Z142" i="37"/>
  <c r="Y142" i="37"/>
  <c r="X142" i="37"/>
  <c r="W142" i="37"/>
  <c r="V142" i="37"/>
  <c r="U142" i="37"/>
  <c r="P142" i="37"/>
  <c r="N142" i="37"/>
  <c r="AI141" i="37"/>
  <c r="AH141" i="37"/>
  <c r="AG141" i="37"/>
  <c r="AF141" i="37"/>
  <c r="AB141" i="37"/>
  <c r="AA141" i="37"/>
  <c r="Z141" i="37"/>
  <c r="Y141" i="37"/>
  <c r="X141" i="37"/>
  <c r="W141" i="37"/>
  <c r="P141" i="37"/>
  <c r="N141" i="37"/>
  <c r="AI140" i="37"/>
  <c r="AH140" i="37"/>
  <c r="AG140" i="37"/>
  <c r="AF140" i="37"/>
  <c r="AB140" i="37"/>
  <c r="AA140" i="37"/>
  <c r="Z140" i="37"/>
  <c r="Y140" i="37"/>
  <c r="U140" i="37"/>
  <c r="P140" i="37"/>
  <c r="N140" i="37"/>
  <c r="K140" i="37"/>
  <c r="AE140" i="37"/>
  <c r="AJ140" i="37"/>
  <c r="AI139" i="37"/>
  <c r="AF139" i="37"/>
  <c r="AB139" i="37"/>
  <c r="AA139" i="37"/>
  <c r="Z139" i="37"/>
  <c r="Y139" i="37"/>
  <c r="X139" i="37"/>
  <c r="W139" i="37"/>
  <c r="V139" i="37"/>
  <c r="U139" i="37"/>
  <c r="P139" i="37"/>
  <c r="N139" i="37"/>
  <c r="AI138" i="37"/>
  <c r="AH138" i="37"/>
  <c r="AG138" i="37"/>
  <c r="AF138" i="37"/>
  <c r="AB138" i="37"/>
  <c r="AA138" i="37"/>
  <c r="Z138" i="37"/>
  <c r="Y138" i="37"/>
  <c r="U138" i="37"/>
  <c r="P138" i="37"/>
  <c r="N138" i="37"/>
  <c r="K138" i="37"/>
  <c r="T138" i="37"/>
  <c r="AI137" i="37"/>
  <c r="AF137" i="37"/>
  <c r="AB137" i="37"/>
  <c r="AA137" i="37"/>
  <c r="Z137" i="37"/>
  <c r="Y137" i="37"/>
  <c r="X137" i="37"/>
  <c r="W137" i="37"/>
  <c r="V137" i="37"/>
  <c r="U137" i="37"/>
  <c r="P137" i="37"/>
  <c r="N137" i="37"/>
  <c r="L137" i="37"/>
  <c r="AI136" i="37"/>
  <c r="AH136" i="37"/>
  <c r="AG136" i="37"/>
  <c r="AF136" i="37"/>
  <c r="AB136" i="37"/>
  <c r="AA136" i="37"/>
  <c r="Z136" i="37"/>
  <c r="Y136" i="37"/>
  <c r="X136" i="37"/>
  <c r="M137" i="37"/>
  <c r="P136" i="37"/>
  <c r="N136" i="37"/>
  <c r="K136" i="37"/>
  <c r="AI135" i="37"/>
  <c r="AF135" i="37"/>
  <c r="AB135" i="37"/>
  <c r="AA135" i="37"/>
  <c r="Z135" i="37"/>
  <c r="Y135" i="37"/>
  <c r="W135" i="37"/>
  <c r="V135" i="37"/>
  <c r="U135" i="37"/>
  <c r="P135" i="37"/>
  <c r="N135" i="37"/>
  <c r="K135" i="37"/>
  <c r="AE135" i="37"/>
  <c r="AJ135" i="37"/>
  <c r="AI134" i="37"/>
  <c r="AH134" i="37"/>
  <c r="AG134" i="37"/>
  <c r="AF134" i="37"/>
  <c r="AB134" i="37"/>
  <c r="AA134" i="37"/>
  <c r="Z134" i="37"/>
  <c r="Y134" i="37"/>
  <c r="X134" i="37"/>
  <c r="W134" i="37"/>
  <c r="V134" i="37"/>
  <c r="U134" i="37"/>
  <c r="P134" i="37"/>
  <c r="N134" i="37"/>
  <c r="K134" i="37"/>
  <c r="AI133" i="37"/>
  <c r="AH133" i="37"/>
  <c r="AG133" i="37"/>
  <c r="AF133" i="37"/>
  <c r="AE133" i="37"/>
  <c r="AJ133" i="37"/>
  <c r="AB133" i="37"/>
  <c r="AA133" i="37"/>
  <c r="Z133" i="37"/>
  <c r="Y133" i="37"/>
  <c r="W133" i="37"/>
  <c r="P133" i="37"/>
  <c r="N133" i="37"/>
  <c r="K133" i="37"/>
  <c r="T133" i="37"/>
  <c r="AI132" i="37"/>
  <c r="AH132" i="37"/>
  <c r="AF132" i="37"/>
  <c r="AB132" i="37"/>
  <c r="AA132" i="37"/>
  <c r="Z132" i="37"/>
  <c r="Y132" i="37"/>
  <c r="X132" i="37"/>
  <c r="W132" i="37"/>
  <c r="V132" i="37"/>
  <c r="U132" i="37"/>
  <c r="P132" i="37"/>
  <c r="N132" i="37"/>
  <c r="AI131" i="37"/>
  <c r="AH131" i="37"/>
  <c r="AG131" i="37"/>
  <c r="AF131" i="37"/>
  <c r="AB131" i="37"/>
  <c r="AA131" i="37"/>
  <c r="Z131" i="37"/>
  <c r="Y131" i="37"/>
  <c r="P131" i="37"/>
  <c r="N131" i="37"/>
  <c r="K131" i="37"/>
  <c r="T131" i="37"/>
  <c r="AI130" i="37"/>
  <c r="AF130" i="37"/>
  <c r="AB130" i="37"/>
  <c r="AA130" i="37"/>
  <c r="Z130" i="37"/>
  <c r="Y130" i="37"/>
  <c r="X130" i="37"/>
  <c r="W130" i="37"/>
  <c r="V130" i="37"/>
  <c r="U130" i="37"/>
  <c r="M130" i="37"/>
  <c r="P130" i="37"/>
  <c r="N130" i="37"/>
  <c r="K130" i="37"/>
  <c r="AE130" i="37"/>
  <c r="AJ130" i="37"/>
  <c r="AI129" i="37"/>
  <c r="AH129" i="37"/>
  <c r="AG129" i="37"/>
  <c r="AF129" i="37"/>
  <c r="AB129" i="37"/>
  <c r="AA129" i="37"/>
  <c r="Z129" i="37"/>
  <c r="Y129" i="37"/>
  <c r="X129" i="37"/>
  <c r="W129" i="37"/>
  <c r="V129" i="37"/>
  <c r="P129" i="37"/>
  <c r="N129" i="37"/>
  <c r="AI128" i="37"/>
  <c r="AH128" i="37"/>
  <c r="AG128" i="37"/>
  <c r="AF128" i="37"/>
  <c r="AB128" i="37"/>
  <c r="AA128" i="37"/>
  <c r="Z128" i="37"/>
  <c r="Y128" i="37"/>
  <c r="U128" i="37"/>
  <c r="P128" i="37"/>
  <c r="N128" i="37"/>
  <c r="K128" i="37"/>
  <c r="AE128" i="37"/>
  <c r="AJ128" i="37"/>
  <c r="AI127" i="37"/>
  <c r="AF127" i="37"/>
  <c r="AB127" i="37"/>
  <c r="AA127" i="37"/>
  <c r="Z127" i="37"/>
  <c r="Y127" i="37"/>
  <c r="X127" i="37"/>
  <c r="W127" i="37"/>
  <c r="V127" i="37"/>
  <c r="U127" i="37"/>
  <c r="P127" i="37"/>
  <c r="N127" i="37"/>
  <c r="AI126" i="37"/>
  <c r="AH126" i="37"/>
  <c r="AG126" i="37"/>
  <c r="AF126" i="37"/>
  <c r="AB126" i="37"/>
  <c r="AA126" i="37"/>
  <c r="Z126" i="37"/>
  <c r="Y126" i="37"/>
  <c r="U126" i="37"/>
  <c r="P126" i="37"/>
  <c r="N126" i="37"/>
  <c r="K126" i="37"/>
  <c r="T126" i="37"/>
  <c r="AI125" i="37"/>
  <c r="AF125" i="37"/>
  <c r="AB125" i="37"/>
  <c r="AA125" i="37"/>
  <c r="Z125" i="37"/>
  <c r="Y125" i="37"/>
  <c r="X125" i="37"/>
  <c r="W125" i="37"/>
  <c r="V125" i="37"/>
  <c r="U125" i="37"/>
  <c r="P125" i="37"/>
  <c r="N125" i="37"/>
  <c r="L125" i="37"/>
  <c r="AI124" i="37"/>
  <c r="AH124" i="37"/>
  <c r="AG124" i="37"/>
  <c r="AF124" i="37"/>
  <c r="AB124" i="37"/>
  <c r="AA124" i="37"/>
  <c r="Z124" i="37"/>
  <c r="Y124" i="37"/>
  <c r="X124" i="37"/>
  <c r="M125" i="37"/>
  <c r="P124" i="37"/>
  <c r="N124" i="37"/>
  <c r="K124" i="37"/>
  <c r="AI123" i="37"/>
  <c r="AF123" i="37"/>
  <c r="AB123" i="37"/>
  <c r="AA123" i="37"/>
  <c r="Z123" i="37"/>
  <c r="Y123" i="37"/>
  <c r="W123" i="37"/>
  <c r="V123" i="37"/>
  <c r="U123" i="37"/>
  <c r="P123" i="37"/>
  <c r="N123" i="37"/>
  <c r="K123" i="37"/>
  <c r="AE123" i="37"/>
  <c r="AJ123" i="37"/>
  <c r="AI122" i="37"/>
  <c r="AH122" i="37"/>
  <c r="AG122" i="37"/>
  <c r="AF122" i="37"/>
  <c r="AB122" i="37"/>
  <c r="AA122" i="37"/>
  <c r="Z122" i="37"/>
  <c r="Y122" i="37"/>
  <c r="X122" i="37"/>
  <c r="W122" i="37"/>
  <c r="V122" i="37"/>
  <c r="U122" i="37"/>
  <c r="P122" i="37"/>
  <c r="N122" i="37"/>
  <c r="K122" i="37"/>
  <c r="AI121" i="37"/>
  <c r="AH121" i="37"/>
  <c r="AG121" i="37"/>
  <c r="AF121" i="37"/>
  <c r="AE121" i="37"/>
  <c r="AJ121" i="37"/>
  <c r="AB121" i="37"/>
  <c r="AA121" i="37"/>
  <c r="Z121" i="37"/>
  <c r="Y121" i="37"/>
  <c r="W121" i="37"/>
  <c r="P121" i="37"/>
  <c r="N121" i="37"/>
  <c r="K121" i="37"/>
  <c r="T121" i="37"/>
  <c r="AI120" i="37"/>
  <c r="AH120" i="37"/>
  <c r="AF120" i="37"/>
  <c r="AB120" i="37"/>
  <c r="AA120" i="37"/>
  <c r="Z120" i="37"/>
  <c r="Y120" i="37"/>
  <c r="X120" i="37"/>
  <c r="W120" i="37"/>
  <c r="V120" i="37"/>
  <c r="U120" i="37"/>
  <c r="P120" i="37"/>
  <c r="N120" i="37"/>
  <c r="AI119" i="37"/>
  <c r="AH119" i="37"/>
  <c r="AG119" i="37"/>
  <c r="AF119" i="37"/>
  <c r="AB119" i="37"/>
  <c r="AA119" i="37"/>
  <c r="Z119" i="37"/>
  <c r="Y119" i="37"/>
  <c r="P119" i="37"/>
  <c r="N119" i="37"/>
  <c r="K119" i="37"/>
  <c r="T119" i="37"/>
  <c r="AI118" i="37"/>
  <c r="AF118" i="37"/>
  <c r="AB118" i="37"/>
  <c r="AA118" i="37"/>
  <c r="Z118" i="37"/>
  <c r="Y118" i="37"/>
  <c r="X118" i="37"/>
  <c r="W118" i="37"/>
  <c r="L118" i="37"/>
  <c r="V118" i="37"/>
  <c r="U118" i="37"/>
  <c r="M118" i="37"/>
  <c r="P118" i="37"/>
  <c r="N118" i="37"/>
  <c r="K118" i="37"/>
  <c r="AE118" i="37"/>
  <c r="AJ118" i="37"/>
  <c r="AI117" i="37"/>
  <c r="AH117" i="37"/>
  <c r="AG117" i="37"/>
  <c r="AF117" i="37"/>
  <c r="AB117" i="37"/>
  <c r="AA117" i="37"/>
  <c r="Z117" i="37"/>
  <c r="Y117" i="37"/>
  <c r="X117" i="37"/>
  <c r="W117" i="37"/>
  <c r="V117" i="37"/>
  <c r="P117" i="37"/>
  <c r="N117" i="37"/>
  <c r="AI116" i="37"/>
  <c r="AH116" i="37"/>
  <c r="AG116" i="37"/>
  <c r="AF116" i="37"/>
  <c r="AB116" i="37"/>
  <c r="AA116" i="37"/>
  <c r="Z116" i="37"/>
  <c r="Y116" i="37"/>
  <c r="U116" i="37"/>
  <c r="P116" i="37"/>
  <c r="N116" i="37"/>
  <c r="K116" i="37"/>
  <c r="AE116" i="37"/>
  <c r="AJ116" i="37"/>
  <c r="AI115" i="37"/>
  <c r="AF115" i="37"/>
  <c r="AB115" i="37"/>
  <c r="AA115" i="37"/>
  <c r="Z115" i="37"/>
  <c r="Y115" i="37"/>
  <c r="X115" i="37"/>
  <c r="W115" i="37"/>
  <c r="V115" i="37"/>
  <c r="U115" i="37"/>
  <c r="P115" i="37"/>
  <c r="N115" i="37"/>
  <c r="AI114" i="37"/>
  <c r="AH114" i="37"/>
  <c r="AG114" i="37"/>
  <c r="AF114" i="37"/>
  <c r="AB114" i="37"/>
  <c r="AA114" i="37"/>
  <c r="Z114" i="37"/>
  <c r="Y114" i="37"/>
  <c r="U114" i="37"/>
  <c r="P114" i="37"/>
  <c r="N114" i="37"/>
  <c r="K114" i="37"/>
  <c r="T114" i="37"/>
  <c r="AI113" i="37"/>
  <c r="AF113" i="37"/>
  <c r="AB113" i="37"/>
  <c r="AA113" i="37"/>
  <c r="Z113" i="37"/>
  <c r="Y113" i="37"/>
  <c r="X113" i="37"/>
  <c r="W113" i="37"/>
  <c r="V113" i="37"/>
  <c r="U113" i="37"/>
  <c r="P113" i="37"/>
  <c r="N113" i="37"/>
  <c r="M113" i="37"/>
  <c r="L113" i="37"/>
  <c r="AI112" i="37"/>
  <c r="AH112" i="37"/>
  <c r="AG112" i="37"/>
  <c r="AF112" i="37"/>
  <c r="AB112" i="37"/>
  <c r="AA112" i="37"/>
  <c r="Z112" i="37"/>
  <c r="Y112" i="37"/>
  <c r="X112" i="37"/>
  <c r="P112" i="37"/>
  <c r="N112" i="37"/>
  <c r="K112" i="37"/>
  <c r="AJ111" i="37"/>
  <c r="AI111" i="37"/>
  <c r="AF111" i="37"/>
  <c r="AB111" i="37"/>
  <c r="AA111" i="37"/>
  <c r="Z111" i="37"/>
  <c r="Y111" i="37"/>
  <c r="W111" i="37"/>
  <c r="V111" i="37"/>
  <c r="U111" i="37"/>
  <c r="P111" i="37"/>
  <c r="N111" i="37"/>
  <c r="K111" i="37"/>
  <c r="AE111" i="37"/>
  <c r="AI110" i="37"/>
  <c r="AH110" i="37"/>
  <c r="AG110" i="37"/>
  <c r="AF110" i="37"/>
  <c r="AB110" i="37"/>
  <c r="AA110" i="37"/>
  <c r="Z110" i="37"/>
  <c r="Y110" i="37"/>
  <c r="X110" i="37"/>
  <c r="W110" i="37"/>
  <c r="V110" i="37"/>
  <c r="U110" i="37"/>
  <c r="P110" i="37"/>
  <c r="N110" i="37"/>
  <c r="K110" i="37"/>
  <c r="AE110" i="37"/>
  <c r="AJ110" i="37"/>
  <c r="AI109" i="37"/>
  <c r="AH109" i="37"/>
  <c r="AG109" i="37"/>
  <c r="AF109" i="37"/>
  <c r="AE109" i="37"/>
  <c r="AJ109" i="37"/>
  <c r="AB109" i="37"/>
  <c r="AA109" i="37"/>
  <c r="Z109" i="37"/>
  <c r="Y109" i="37"/>
  <c r="W109" i="37"/>
  <c r="P109" i="37"/>
  <c r="N109" i="37"/>
  <c r="K109" i="37"/>
  <c r="T109" i="37"/>
  <c r="AI108" i="37"/>
  <c r="AH108" i="37"/>
  <c r="AF108" i="37"/>
  <c r="AB108" i="37"/>
  <c r="AA108" i="37"/>
  <c r="Z108" i="37"/>
  <c r="Y108" i="37"/>
  <c r="X108" i="37"/>
  <c r="W108" i="37"/>
  <c r="V108" i="37"/>
  <c r="U108" i="37"/>
  <c r="P108" i="37"/>
  <c r="N108" i="37"/>
  <c r="AI107" i="37"/>
  <c r="AH107" i="37"/>
  <c r="AG107" i="37"/>
  <c r="AF107" i="37"/>
  <c r="AB107" i="37"/>
  <c r="AA107" i="37"/>
  <c r="Z107" i="37"/>
  <c r="Y107" i="37"/>
  <c r="P107" i="37"/>
  <c r="N107" i="37"/>
  <c r="K107" i="37"/>
  <c r="AI106" i="37"/>
  <c r="AF106" i="37"/>
  <c r="AB106" i="37"/>
  <c r="AA106" i="37"/>
  <c r="Z106" i="37"/>
  <c r="Y106" i="37"/>
  <c r="X106" i="37"/>
  <c r="W106" i="37"/>
  <c r="M106" i="37"/>
  <c r="V106" i="37"/>
  <c r="U106" i="37"/>
  <c r="P106" i="37"/>
  <c r="N106" i="37"/>
  <c r="K106" i="37"/>
  <c r="AI105" i="37"/>
  <c r="AH105" i="37"/>
  <c r="AG105" i="37"/>
  <c r="AF105" i="37"/>
  <c r="AB105" i="37"/>
  <c r="AA105" i="37"/>
  <c r="Z105" i="37"/>
  <c r="Y105" i="37"/>
  <c r="X105" i="37"/>
  <c r="W105" i="37"/>
  <c r="V105" i="37"/>
  <c r="P105" i="37"/>
  <c r="N105" i="37"/>
  <c r="AI104" i="37"/>
  <c r="AH104" i="37"/>
  <c r="AG104" i="37"/>
  <c r="AF104" i="37"/>
  <c r="AB104" i="37"/>
  <c r="AA104" i="37"/>
  <c r="Z104" i="37"/>
  <c r="Y104" i="37"/>
  <c r="U104" i="37"/>
  <c r="P104" i="37"/>
  <c r="N104" i="37"/>
  <c r="K104" i="37"/>
  <c r="AE104" i="37"/>
  <c r="AJ104" i="37"/>
  <c r="AI103" i="37"/>
  <c r="AF103" i="37"/>
  <c r="AB103" i="37"/>
  <c r="AA103" i="37"/>
  <c r="Z103" i="37"/>
  <c r="Y103" i="37"/>
  <c r="X103" i="37"/>
  <c r="W103" i="37"/>
  <c r="V103" i="37"/>
  <c r="U103" i="37"/>
  <c r="P103" i="37"/>
  <c r="N103" i="37"/>
  <c r="AL102" i="37"/>
  <c r="AI102" i="37"/>
  <c r="AH102" i="37"/>
  <c r="AG102" i="37"/>
  <c r="AF102" i="37"/>
  <c r="AB102" i="37"/>
  <c r="AA102" i="37"/>
  <c r="Z102" i="37"/>
  <c r="Y102" i="37"/>
  <c r="U102" i="37"/>
  <c r="P102" i="37"/>
  <c r="N102" i="37"/>
  <c r="K102" i="37"/>
  <c r="T102" i="37"/>
  <c r="AK102" i="37"/>
  <c r="AI101" i="37"/>
  <c r="AF101" i="37"/>
  <c r="AB101" i="37"/>
  <c r="AA101" i="37"/>
  <c r="Z101" i="37"/>
  <c r="Y101" i="37"/>
  <c r="X101" i="37"/>
  <c r="W101" i="37"/>
  <c r="V101" i="37"/>
  <c r="U101" i="37"/>
  <c r="M101" i="37"/>
  <c r="P101" i="37"/>
  <c r="N101" i="37"/>
  <c r="AI100" i="37"/>
  <c r="AH100" i="37"/>
  <c r="AG100" i="37"/>
  <c r="AF100" i="37"/>
  <c r="AB100" i="37"/>
  <c r="AA100" i="37"/>
  <c r="Z100" i="37"/>
  <c r="Y100" i="37"/>
  <c r="X100" i="37"/>
  <c r="P100" i="37"/>
  <c r="N100" i="37"/>
  <c r="K100" i="37"/>
  <c r="T100" i="37"/>
  <c r="AM100" i="37"/>
  <c r="AI99" i="37"/>
  <c r="AF99" i="37"/>
  <c r="AB99" i="37"/>
  <c r="AA99" i="37"/>
  <c r="Z99" i="37"/>
  <c r="Y99" i="37"/>
  <c r="W99" i="37"/>
  <c r="V99" i="37"/>
  <c r="U99" i="37"/>
  <c r="P99" i="37"/>
  <c r="N99" i="37"/>
  <c r="K99" i="37"/>
  <c r="AE99" i="37"/>
  <c r="AJ99" i="37"/>
  <c r="AI98" i="37"/>
  <c r="AH98" i="37"/>
  <c r="AG98" i="37"/>
  <c r="AF98" i="37"/>
  <c r="AB98" i="37"/>
  <c r="AA98" i="37"/>
  <c r="Z98" i="37"/>
  <c r="Y98" i="37"/>
  <c r="X98" i="37"/>
  <c r="W98" i="37"/>
  <c r="V98" i="37"/>
  <c r="U98" i="37"/>
  <c r="T98" i="37"/>
  <c r="AL98" i="37"/>
  <c r="P98" i="37"/>
  <c r="N98" i="37"/>
  <c r="K98" i="37"/>
  <c r="AE98" i="37"/>
  <c r="AJ98" i="37"/>
  <c r="AL97" i="37"/>
  <c r="AI97" i="37"/>
  <c r="AH97" i="37"/>
  <c r="AG97" i="37"/>
  <c r="AF97" i="37"/>
  <c r="AB97" i="37"/>
  <c r="AA97" i="37"/>
  <c r="Z97" i="37"/>
  <c r="Y97" i="37"/>
  <c r="W97" i="37"/>
  <c r="P97" i="37"/>
  <c r="N97" i="37"/>
  <c r="K97" i="37"/>
  <c r="T97" i="37"/>
  <c r="AK97" i="37"/>
  <c r="AI96" i="37"/>
  <c r="AH96" i="37"/>
  <c r="AF96" i="37"/>
  <c r="AB96" i="37"/>
  <c r="AA96" i="37"/>
  <c r="Z96" i="37"/>
  <c r="Y96" i="37"/>
  <c r="X96" i="37"/>
  <c r="W96" i="37"/>
  <c r="V96" i="37"/>
  <c r="U96" i="37"/>
  <c r="P96" i="37"/>
  <c r="N96" i="37"/>
  <c r="AK95" i="37"/>
  <c r="AI95" i="37"/>
  <c r="AH95" i="37"/>
  <c r="AG95" i="37"/>
  <c r="AF95" i="37"/>
  <c r="AB95" i="37"/>
  <c r="AA95" i="37"/>
  <c r="Z95" i="37"/>
  <c r="Y95" i="37"/>
  <c r="P95" i="37"/>
  <c r="N95" i="37"/>
  <c r="K95" i="37"/>
  <c r="T95" i="37"/>
  <c r="AM95" i="37"/>
  <c r="AI94" i="37"/>
  <c r="AF94" i="37"/>
  <c r="AB94" i="37"/>
  <c r="AA94" i="37"/>
  <c r="Z94" i="37"/>
  <c r="Y94" i="37"/>
  <c r="X94" i="37"/>
  <c r="W94" i="37"/>
  <c r="V94" i="37"/>
  <c r="U94" i="37"/>
  <c r="M94" i="37"/>
  <c r="T94" i="37"/>
  <c r="AM94" i="37"/>
  <c r="P94" i="37"/>
  <c r="N94" i="37"/>
  <c r="K94" i="37"/>
  <c r="AE94" i="37"/>
  <c r="AJ94" i="37"/>
  <c r="AI93" i="37"/>
  <c r="AH93" i="37"/>
  <c r="AG93" i="37"/>
  <c r="AF93" i="37"/>
  <c r="AB93" i="37"/>
  <c r="AA93" i="37"/>
  <c r="Z93" i="37"/>
  <c r="Y93" i="37"/>
  <c r="X93" i="37"/>
  <c r="W93" i="37"/>
  <c r="V93" i="37"/>
  <c r="P93" i="37"/>
  <c r="N93" i="37"/>
  <c r="AI92" i="37"/>
  <c r="AH92" i="37"/>
  <c r="AG92" i="37"/>
  <c r="AF92" i="37"/>
  <c r="AB92" i="37"/>
  <c r="AA92" i="37"/>
  <c r="Z92" i="37"/>
  <c r="Y92" i="37"/>
  <c r="U92" i="37"/>
  <c r="T92" i="37"/>
  <c r="AM92" i="37"/>
  <c r="P92" i="37"/>
  <c r="N92" i="37"/>
  <c r="K92" i="37"/>
  <c r="AE92" i="37"/>
  <c r="AJ92" i="37"/>
  <c r="AI91" i="37"/>
  <c r="AF91" i="37"/>
  <c r="AB91" i="37"/>
  <c r="AA91" i="37"/>
  <c r="Z91" i="37"/>
  <c r="Y91" i="37"/>
  <c r="X91" i="37"/>
  <c r="W91" i="37"/>
  <c r="V91" i="37"/>
  <c r="U91" i="37"/>
  <c r="P91" i="37"/>
  <c r="N91" i="37"/>
  <c r="AI90" i="37"/>
  <c r="AH90" i="37"/>
  <c r="AG90" i="37"/>
  <c r="AF90" i="37"/>
  <c r="AB90" i="37"/>
  <c r="AA90" i="37"/>
  <c r="Z90" i="37"/>
  <c r="Y90" i="37"/>
  <c r="U90" i="37"/>
  <c r="P90" i="37"/>
  <c r="N90" i="37"/>
  <c r="K90" i="37"/>
  <c r="T90" i="37"/>
  <c r="AM90" i="37"/>
  <c r="AI89" i="37"/>
  <c r="AF89" i="37"/>
  <c r="AB89" i="37"/>
  <c r="AA89" i="37"/>
  <c r="Z89" i="37"/>
  <c r="Y89" i="37"/>
  <c r="X89" i="37"/>
  <c r="W89" i="37"/>
  <c r="V89" i="37"/>
  <c r="U89" i="37"/>
  <c r="M89" i="37"/>
  <c r="P89" i="37"/>
  <c r="N89" i="37"/>
  <c r="AI88" i="37"/>
  <c r="AH88" i="37"/>
  <c r="AG88" i="37"/>
  <c r="AF88" i="37"/>
  <c r="AB88" i="37"/>
  <c r="AA88" i="37"/>
  <c r="Z88" i="37"/>
  <c r="Y88" i="37"/>
  <c r="X88" i="37"/>
  <c r="P88" i="37"/>
  <c r="N88" i="37"/>
  <c r="K88" i="37"/>
  <c r="T88" i="37"/>
  <c r="AM88" i="37"/>
  <c r="AI87" i="37"/>
  <c r="AF87" i="37"/>
  <c r="AB87" i="37"/>
  <c r="AA87" i="37"/>
  <c r="Z87" i="37"/>
  <c r="Y87" i="37"/>
  <c r="W87" i="37"/>
  <c r="V87" i="37"/>
  <c r="U87" i="37"/>
  <c r="T87" i="37"/>
  <c r="AM87" i="37"/>
  <c r="P87" i="37"/>
  <c r="N87" i="37"/>
  <c r="K87" i="37"/>
  <c r="AE87" i="37"/>
  <c r="AJ87" i="37"/>
  <c r="AI86" i="37"/>
  <c r="AH86" i="37"/>
  <c r="AG86" i="37"/>
  <c r="AF86" i="37"/>
  <c r="AB86" i="37"/>
  <c r="AA86" i="37"/>
  <c r="Z86" i="37"/>
  <c r="Y86" i="37"/>
  <c r="X86" i="37"/>
  <c r="W86" i="37"/>
  <c r="V86" i="37"/>
  <c r="U86" i="37"/>
  <c r="P86" i="37"/>
  <c r="N86" i="37"/>
  <c r="K86" i="37"/>
  <c r="AE86" i="37"/>
  <c r="AJ86" i="37"/>
  <c r="AI85" i="37"/>
  <c r="AH85" i="37"/>
  <c r="AG85" i="37"/>
  <c r="AF85" i="37"/>
  <c r="AB85" i="37"/>
  <c r="AA85" i="37"/>
  <c r="Z85" i="37"/>
  <c r="Y85" i="37"/>
  <c r="W85" i="37"/>
  <c r="P85" i="37"/>
  <c r="N85" i="37"/>
  <c r="K85" i="37"/>
  <c r="T85" i="37"/>
  <c r="AM85" i="37"/>
  <c r="AI84" i="37"/>
  <c r="AH84" i="37"/>
  <c r="AF84" i="37"/>
  <c r="AB84" i="37"/>
  <c r="AA84" i="37"/>
  <c r="Z84" i="37"/>
  <c r="Y84" i="37"/>
  <c r="X84" i="37"/>
  <c r="W84" i="37"/>
  <c r="V84" i="37"/>
  <c r="U84" i="37"/>
  <c r="P84" i="37"/>
  <c r="N84" i="37"/>
  <c r="AI83" i="37"/>
  <c r="AH83" i="37"/>
  <c r="AG83" i="37"/>
  <c r="AF83" i="37"/>
  <c r="AB83" i="37"/>
  <c r="AA83" i="37"/>
  <c r="Z83" i="37"/>
  <c r="Y83" i="37"/>
  <c r="P83" i="37"/>
  <c r="N83" i="37"/>
  <c r="K83" i="37"/>
  <c r="T83" i="37"/>
  <c r="AM83" i="37"/>
  <c r="AI82" i="37"/>
  <c r="AF82" i="37"/>
  <c r="AB82" i="37"/>
  <c r="AA82" i="37"/>
  <c r="Z82" i="37"/>
  <c r="Y82" i="37"/>
  <c r="X82" i="37"/>
  <c r="W82" i="37"/>
  <c r="V82" i="37"/>
  <c r="U82" i="37"/>
  <c r="L82" i="37"/>
  <c r="T82" i="37"/>
  <c r="AM82" i="37"/>
  <c r="P82" i="37"/>
  <c r="N82" i="37"/>
  <c r="M82" i="37"/>
  <c r="K82" i="37"/>
  <c r="AE82" i="37"/>
  <c r="AJ82" i="37"/>
  <c r="AI81" i="37"/>
  <c r="AH81" i="37"/>
  <c r="AG81" i="37"/>
  <c r="AF81" i="37"/>
  <c r="AB81" i="37"/>
  <c r="AA81" i="37"/>
  <c r="Z81" i="37"/>
  <c r="Y81" i="37"/>
  <c r="X81" i="37"/>
  <c r="W81" i="37"/>
  <c r="V81" i="37"/>
  <c r="P81" i="37"/>
  <c r="N81" i="37"/>
  <c r="AJ80" i="37"/>
  <c r="AI80" i="37"/>
  <c r="AH80" i="37"/>
  <c r="AG80" i="37"/>
  <c r="AF80" i="37"/>
  <c r="AB80" i="37"/>
  <c r="AA80" i="37"/>
  <c r="Z80" i="37"/>
  <c r="Y80" i="37"/>
  <c r="U80" i="37"/>
  <c r="T80" i="37"/>
  <c r="AM80" i="37"/>
  <c r="P80" i="37"/>
  <c r="N80" i="37"/>
  <c r="K80" i="37"/>
  <c r="AE80" i="37"/>
  <c r="AI79" i="37"/>
  <c r="AF79" i="37"/>
  <c r="AB79" i="37"/>
  <c r="AA79" i="37"/>
  <c r="Z79" i="37"/>
  <c r="Y79" i="37"/>
  <c r="X79" i="37"/>
  <c r="W79" i="37"/>
  <c r="V79" i="37"/>
  <c r="U79" i="37"/>
  <c r="P79" i="37"/>
  <c r="N79" i="37"/>
  <c r="AI78" i="37"/>
  <c r="AH78" i="37"/>
  <c r="AG78" i="37"/>
  <c r="AF78" i="37"/>
  <c r="AB78" i="37"/>
  <c r="AA78" i="37"/>
  <c r="Z78" i="37"/>
  <c r="Y78" i="37"/>
  <c r="U78" i="37"/>
  <c r="P78" i="37"/>
  <c r="N78" i="37"/>
  <c r="K78" i="37"/>
  <c r="T78" i="37"/>
  <c r="AM78" i="37"/>
  <c r="AI77" i="37"/>
  <c r="AF77" i="37"/>
  <c r="AB77" i="37"/>
  <c r="AA77" i="37"/>
  <c r="Z77" i="37"/>
  <c r="Y77" i="37"/>
  <c r="X77" i="37"/>
  <c r="W77" i="37"/>
  <c r="V77" i="37"/>
  <c r="U77" i="37"/>
  <c r="M77" i="37"/>
  <c r="P77" i="37"/>
  <c r="N77" i="37"/>
  <c r="AI76" i="37"/>
  <c r="AH76" i="37"/>
  <c r="AG76" i="37"/>
  <c r="AF76" i="37"/>
  <c r="AB76" i="37"/>
  <c r="AA76" i="37"/>
  <c r="Z76" i="37"/>
  <c r="Y76" i="37"/>
  <c r="X76" i="37"/>
  <c r="P76" i="37"/>
  <c r="N76" i="37"/>
  <c r="K76" i="37"/>
  <c r="T76" i="37"/>
  <c r="AM76" i="37"/>
  <c r="AJ75" i="37"/>
  <c r="AI75" i="37"/>
  <c r="AF75" i="37"/>
  <c r="AB75" i="37"/>
  <c r="AA75" i="37"/>
  <c r="Z75" i="37"/>
  <c r="Y75" i="37"/>
  <c r="W75" i="37"/>
  <c r="V75" i="37"/>
  <c r="U75" i="37"/>
  <c r="T75" i="37"/>
  <c r="AM75" i="37"/>
  <c r="P75" i="37"/>
  <c r="N75" i="37"/>
  <c r="K75" i="37"/>
  <c r="AE75" i="37"/>
  <c r="AI74" i="37"/>
  <c r="AH74" i="37"/>
  <c r="AG74" i="37"/>
  <c r="AF74" i="37"/>
  <c r="AB74" i="37"/>
  <c r="AA74" i="37"/>
  <c r="Z74" i="37"/>
  <c r="Y74" i="37"/>
  <c r="X74" i="37"/>
  <c r="W74" i="37"/>
  <c r="V74" i="37"/>
  <c r="U74" i="37"/>
  <c r="T74" i="37"/>
  <c r="P74" i="37"/>
  <c r="N74" i="37"/>
  <c r="K74" i="37"/>
  <c r="AE74" i="37"/>
  <c r="AJ74" i="37"/>
  <c r="AI73" i="37"/>
  <c r="AH73" i="37"/>
  <c r="AG73" i="37"/>
  <c r="AF73" i="37"/>
  <c r="AE73" i="37"/>
  <c r="AJ73" i="37"/>
  <c r="AB73" i="37"/>
  <c r="AA73" i="37"/>
  <c r="Z73" i="37"/>
  <c r="Y73" i="37"/>
  <c r="W73" i="37"/>
  <c r="P73" i="37"/>
  <c r="N73" i="37"/>
  <c r="K73" i="37"/>
  <c r="T73" i="37"/>
  <c r="AM73" i="37"/>
  <c r="AI72" i="37"/>
  <c r="AH72" i="37"/>
  <c r="AF72" i="37"/>
  <c r="AB72" i="37"/>
  <c r="AA72" i="37"/>
  <c r="Z72" i="37"/>
  <c r="Y72" i="37"/>
  <c r="X72" i="37"/>
  <c r="W72" i="37"/>
  <c r="V72" i="37"/>
  <c r="U72" i="37"/>
  <c r="P72" i="37"/>
  <c r="N72" i="37"/>
  <c r="AM71" i="37"/>
  <c r="AJ71" i="37"/>
  <c r="AI71" i="37"/>
  <c r="AH71" i="37"/>
  <c r="AG71" i="37"/>
  <c r="AF71" i="37"/>
  <c r="AE71" i="37"/>
  <c r="AB71" i="37"/>
  <c r="AA71" i="37"/>
  <c r="Z71" i="37"/>
  <c r="Y71" i="37"/>
  <c r="P71" i="37"/>
  <c r="N71" i="37"/>
  <c r="K71" i="37"/>
  <c r="T71" i="37"/>
  <c r="AL71" i="37"/>
  <c r="AI70" i="37"/>
  <c r="AF70" i="37"/>
  <c r="AB70" i="37"/>
  <c r="AA70" i="37"/>
  <c r="Z70" i="37"/>
  <c r="Y70" i="37"/>
  <c r="X70" i="37"/>
  <c r="W70" i="37"/>
  <c r="V70" i="37"/>
  <c r="U70" i="37"/>
  <c r="M70" i="37"/>
  <c r="T70" i="37"/>
  <c r="AM70" i="37"/>
  <c r="P70" i="37"/>
  <c r="N70" i="37"/>
  <c r="K70" i="37"/>
  <c r="AE70" i="37"/>
  <c r="AJ70" i="37"/>
  <c r="AI69" i="37"/>
  <c r="AH69" i="37"/>
  <c r="AG69" i="37"/>
  <c r="AF69" i="37"/>
  <c r="AB69" i="37"/>
  <c r="AA69" i="37"/>
  <c r="Z69" i="37"/>
  <c r="Y69" i="37"/>
  <c r="X69" i="37"/>
  <c r="W69" i="37"/>
  <c r="V69" i="37"/>
  <c r="P69" i="37"/>
  <c r="N69" i="37"/>
  <c r="AJ68" i="37"/>
  <c r="AI68" i="37"/>
  <c r="AH68" i="37"/>
  <c r="AG68" i="37"/>
  <c r="AF68" i="37"/>
  <c r="AB68" i="37"/>
  <c r="AA68" i="37"/>
  <c r="Z68" i="37"/>
  <c r="Y68" i="37"/>
  <c r="U68" i="37"/>
  <c r="T68" i="37"/>
  <c r="AM68" i="37"/>
  <c r="P68" i="37"/>
  <c r="N68" i="37"/>
  <c r="K68" i="37"/>
  <c r="AE68" i="37"/>
  <c r="AI67" i="37"/>
  <c r="AF67" i="37"/>
  <c r="AB67" i="37"/>
  <c r="AA67" i="37"/>
  <c r="Z67" i="37"/>
  <c r="Y67" i="37"/>
  <c r="X67" i="37"/>
  <c r="W67" i="37"/>
  <c r="V67" i="37"/>
  <c r="U67" i="37"/>
  <c r="P67" i="37"/>
  <c r="N67" i="37"/>
  <c r="AM66" i="37"/>
  <c r="AL66" i="37"/>
  <c r="AK66" i="37"/>
  <c r="AJ66" i="37"/>
  <c r="AI66" i="37"/>
  <c r="AH66" i="37"/>
  <c r="AG66" i="37"/>
  <c r="AF66" i="37"/>
  <c r="AE66" i="37"/>
  <c r="AB66" i="37"/>
  <c r="AA66" i="37"/>
  <c r="Z66" i="37"/>
  <c r="Y66" i="37"/>
  <c r="U66" i="37"/>
  <c r="P66" i="37"/>
  <c r="N66" i="37"/>
  <c r="K66" i="37"/>
  <c r="T66" i="37"/>
  <c r="AI65" i="37"/>
  <c r="AH65" i="37"/>
  <c r="AF65" i="37"/>
  <c r="AB65" i="37"/>
  <c r="AA65" i="37"/>
  <c r="Z65" i="37"/>
  <c r="Y65" i="37"/>
  <c r="X65" i="37"/>
  <c r="W65" i="37"/>
  <c r="V65" i="37"/>
  <c r="U65" i="37"/>
  <c r="M65" i="37"/>
  <c r="P65" i="37"/>
  <c r="N65" i="37"/>
  <c r="AI64" i="37"/>
  <c r="AH64" i="37"/>
  <c r="AG64" i="37"/>
  <c r="AF64" i="37"/>
  <c r="AB64" i="37"/>
  <c r="AA64" i="37"/>
  <c r="Z64" i="37"/>
  <c r="Y64" i="37"/>
  <c r="X64" i="37"/>
  <c r="P64" i="37"/>
  <c r="N64" i="37"/>
  <c r="K64" i="37"/>
  <c r="T64" i="37"/>
  <c r="AM64" i="37"/>
  <c r="AJ63" i="37"/>
  <c r="AI63" i="37"/>
  <c r="AF63" i="37"/>
  <c r="AB63" i="37"/>
  <c r="AA63" i="37"/>
  <c r="Z63" i="37"/>
  <c r="Y63" i="37"/>
  <c r="W63" i="37"/>
  <c r="V63" i="37"/>
  <c r="U63" i="37"/>
  <c r="T63" i="37"/>
  <c r="AM63" i="37"/>
  <c r="P63" i="37"/>
  <c r="N63" i="37"/>
  <c r="K63" i="37"/>
  <c r="AE63" i="37"/>
  <c r="AI62" i="37"/>
  <c r="AH62" i="37"/>
  <c r="AG62" i="37"/>
  <c r="AF62" i="37"/>
  <c r="AE62" i="37"/>
  <c r="AJ62" i="37"/>
  <c r="AB62" i="37"/>
  <c r="AA62" i="37"/>
  <c r="Z62" i="37"/>
  <c r="Y62" i="37"/>
  <c r="X62" i="37"/>
  <c r="W62" i="37"/>
  <c r="V62" i="37"/>
  <c r="U62" i="37"/>
  <c r="T62" i="37"/>
  <c r="AL62" i="37"/>
  <c r="P62" i="37"/>
  <c r="N62" i="37"/>
  <c r="K62" i="37"/>
  <c r="AK61" i="37"/>
  <c r="AI61" i="37"/>
  <c r="AH61" i="37"/>
  <c r="AG61" i="37"/>
  <c r="AF61" i="37"/>
  <c r="AE61" i="37"/>
  <c r="AJ61" i="37"/>
  <c r="AB61" i="37"/>
  <c r="AA61" i="37"/>
  <c r="Z61" i="37"/>
  <c r="Y61" i="37"/>
  <c r="W61" i="37"/>
  <c r="P61" i="37"/>
  <c r="N61" i="37"/>
  <c r="K61" i="37"/>
  <c r="T61" i="37"/>
  <c r="AM61" i="37"/>
  <c r="AI60" i="37"/>
  <c r="AH60" i="37"/>
  <c r="AF60" i="37"/>
  <c r="AB60" i="37"/>
  <c r="AA60" i="37"/>
  <c r="Z60" i="37"/>
  <c r="Y60" i="37"/>
  <c r="X60" i="37"/>
  <c r="W60" i="37"/>
  <c r="V60" i="37"/>
  <c r="U60" i="37"/>
  <c r="P60" i="37"/>
  <c r="N60" i="37"/>
  <c r="AM59" i="37"/>
  <c r="AJ59" i="37"/>
  <c r="AI59" i="37"/>
  <c r="AH59" i="37"/>
  <c r="AG59" i="37"/>
  <c r="AF59" i="37"/>
  <c r="AE59" i="37"/>
  <c r="AB59" i="37"/>
  <c r="AA59" i="37"/>
  <c r="Z59" i="37"/>
  <c r="Y59" i="37"/>
  <c r="U59" i="37"/>
  <c r="P59" i="37"/>
  <c r="N59" i="37"/>
  <c r="K59" i="37"/>
  <c r="T59" i="37"/>
  <c r="AL59" i="37"/>
  <c r="AI58" i="37"/>
  <c r="AF58" i="37"/>
  <c r="AB58" i="37"/>
  <c r="AA58" i="37"/>
  <c r="Z58" i="37"/>
  <c r="Y58" i="37"/>
  <c r="X58" i="37"/>
  <c r="W58" i="37"/>
  <c r="M58" i="37"/>
  <c r="V58" i="37"/>
  <c r="U58" i="37"/>
  <c r="L58" i="37"/>
  <c r="P58" i="37"/>
  <c r="N58" i="37"/>
  <c r="K58" i="37"/>
  <c r="AE58" i="37"/>
  <c r="AJ58" i="37"/>
  <c r="AI57" i="37"/>
  <c r="AH57" i="37"/>
  <c r="AG57" i="37"/>
  <c r="AF57" i="37"/>
  <c r="AB57" i="37"/>
  <c r="AA57" i="37"/>
  <c r="Z57" i="37"/>
  <c r="Y57" i="37"/>
  <c r="X57" i="37"/>
  <c r="W57" i="37"/>
  <c r="V57" i="37"/>
  <c r="P57" i="37"/>
  <c r="N57" i="37"/>
  <c r="AM56" i="37"/>
  <c r="AL56" i="37"/>
  <c r="AK56" i="37"/>
  <c r="AJ56" i="37"/>
  <c r="AI56" i="37"/>
  <c r="AH56" i="37"/>
  <c r="AG56" i="37"/>
  <c r="AF56" i="37"/>
  <c r="AB56" i="37"/>
  <c r="AA56" i="37"/>
  <c r="Z56" i="37"/>
  <c r="Y56" i="37"/>
  <c r="U56" i="37"/>
  <c r="T56" i="37"/>
  <c r="P56" i="37"/>
  <c r="N56" i="37"/>
  <c r="K56" i="37"/>
  <c r="AE56" i="37"/>
  <c r="AJ55" i="37"/>
  <c r="AI55" i="37"/>
  <c r="AF55" i="37"/>
  <c r="AE55" i="37"/>
  <c r="AB55" i="37"/>
  <c r="AA55" i="37"/>
  <c r="Z55" i="37"/>
  <c r="Y55" i="37"/>
  <c r="X55" i="37"/>
  <c r="W55" i="37"/>
  <c r="V55" i="37"/>
  <c r="U55" i="37"/>
  <c r="T55" i="37"/>
  <c r="P55" i="37"/>
  <c r="N55" i="37"/>
  <c r="K55" i="37"/>
  <c r="AM54" i="37"/>
  <c r="AL54" i="37"/>
  <c r="AK54" i="37"/>
  <c r="AI54" i="37"/>
  <c r="AH54" i="37"/>
  <c r="AG54" i="37"/>
  <c r="AF54" i="37"/>
  <c r="AE54" i="37"/>
  <c r="AJ54" i="37"/>
  <c r="AB54" i="37"/>
  <c r="AA54" i="37"/>
  <c r="Z54" i="37"/>
  <c r="Y54" i="37"/>
  <c r="W54" i="37"/>
  <c r="U54" i="37"/>
  <c r="P54" i="37"/>
  <c r="N54" i="37"/>
  <c r="K54" i="37"/>
  <c r="T54" i="37"/>
  <c r="AI53" i="37"/>
  <c r="AH53" i="37"/>
  <c r="AF53" i="37"/>
  <c r="AB53" i="37"/>
  <c r="AA53" i="37"/>
  <c r="Z53" i="37"/>
  <c r="Y53" i="37"/>
  <c r="X53" i="37"/>
  <c r="W53" i="37"/>
  <c r="V53" i="37"/>
  <c r="U53" i="37"/>
  <c r="P53" i="37"/>
  <c r="N53" i="37"/>
  <c r="M53" i="37"/>
  <c r="L53" i="37"/>
  <c r="AL52" i="37"/>
  <c r="AK52" i="37"/>
  <c r="AI52" i="37"/>
  <c r="AH52" i="37"/>
  <c r="AG52" i="37"/>
  <c r="AF52" i="37"/>
  <c r="AE52" i="37"/>
  <c r="AJ52" i="37"/>
  <c r="AB52" i="37"/>
  <c r="AA52" i="37"/>
  <c r="Z52" i="37"/>
  <c r="Y52" i="37"/>
  <c r="X52" i="37"/>
  <c r="P52" i="37"/>
  <c r="N52" i="37"/>
  <c r="K52" i="37"/>
  <c r="T52" i="37"/>
  <c r="AM52" i="37"/>
  <c r="AI51" i="37"/>
  <c r="AF51" i="37"/>
  <c r="AB51" i="37"/>
  <c r="AA51" i="37"/>
  <c r="Z51" i="37"/>
  <c r="Y51" i="37"/>
  <c r="X51" i="37"/>
  <c r="W51" i="37"/>
  <c r="V51" i="37"/>
  <c r="U51" i="37"/>
  <c r="P51" i="37"/>
  <c r="N51" i="37"/>
  <c r="M51" i="37"/>
  <c r="L51" i="37"/>
  <c r="K51" i="37"/>
  <c r="AE51" i="37"/>
  <c r="AJ51" i="37"/>
  <c r="AI50" i="37"/>
  <c r="AH50" i="37"/>
  <c r="AG50" i="37"/>
  <c r="AF50" i="37"/>
  <c r="AB50" i="37"/>
  <c r="AA50" i="37"/>
  <c r="Z50" i="37"/>
  <c r="Y50" i="37"/>
  <c r="X50" i="37"/>
  <c r="W50" i="37"/>
  <c r="V50" i="37"/>
  <c r="U50" i="37"/>
  <c r="P50" i="37"/>
  <c r="N50" i="37"/>
  <c r="K50" i="37"/>
  <c r="T50" i="37"/>
  <c r="AI49" i="37"/>
  <c r="AH49" i="37"/>
  <c r="AG49" i="37"/>
  <c r="AF49" i="37"/>
  <c r="AB49" i="37"/>
  <c r="AA49" i="37"/>
  <c r="Z49" i="37"/>
  <c r="Y49" i="37"/>
  <c r="W49" i="37"/>
  <c r="P49" i="37"/>
  <c r="N49" i="37"/>
  <c r="K49" i="37"/>
  <c r="T49" i="37"/>
  <c r="AM49" i="37"/>
  <c r="AI48" i="37"/>
  <c r="AH48" i="37"/>
  <c r="AF48" i="37"/>
  <c r="AB48" i="37"/>
  <c r="AA48" i="37"/>
  <c r="Z48" i="37"/>
  <c r="Y48" i="37"/>
  <c r="X48" i="37"/>
  <c r="W48" i="37"/>
  <c r="V48" i="37"/>
  <c r="U48" i="37"/>
  <c r="P48" i="37"/>
  <c r="N48" i="37"/>
  <c r="AM47" i="37"/>
  <c r="AL47" i="37"/>
  <c r="AK47" i="37"/>
  <c r="AI47" i="37"/>
  <c r="AH47" i="37"/>
  <c r="AG47" i="37"/>
  <c r="AF47" i="37"/>
  <c r="AE47" i="37"/>
  <c r="AJ47" i="37"/>
  <c r="AB47" i="37"/>
  <c r="AA47" i="37"/>
  <c r="Z47" i="37"/>
  <c r="Y47" i="37"/>
  <c r="U47" i="37"/>
  <c r="P47" i="37"/>
  <c r="N47" i="37"/>
  <c r="K47" i="37"/>
  <c r="T47" i="37"/>
  <c r="AM46" i="37"/>
  <c r="AI46" i="37"/>
  <c r="AF46" i="37"/>
  <c r="AB46" i="37"/>
  <c r="AA46" i="37"/>
  <c r="Z46" i="37"/>
  <c r="Y46" i="37"/>
  <c r="X46" i="37"/>
  <c r="W46" i="37"/>
  <c r="V46" i="37"/>
  <c r="U46" i="37"/>
  <c r="T46" i="37"/>
  <c r="AL46" i="37"/>
  <c r="P46" i="37"/>
  <c r="N46" i="37"/>
  <c r="L46" i="37"/>
  <c r="K46" i="37"/>
  <c r="AE46" i="37"/>
  <c r="AJ46" i="37"/>
  <c r="AI45" i="37"/>
  <c r="AH45" i="37"/>
  <c r="AG45" i="37"/>
  <c r="AF45" i="37"/>
  <c r="AB45" i="37"/>
  <c r="AA45" i="37"/>
  <c r="Z45" i="37"/>
  <c r="Y45" i="37"/>
  <c r="X45" i="37"/>
  <c r="M46" i="37"/>
  <c r="W45" i="37"/>
  <c r="V45" i="37"/>
  <c r="P45" i="37"/>
  <c r="N45" i="37"/>
  <c r="AJ44" i="37"/>
  <c r="AI44" i="37"/>
  <c r="AH44" i="37"/>
  <c r="AG44" i="37"/>
  <c r="AF44" i="37"/>
  <c r="AB44" i="37"/>
  <c r="AA44" i="37"/>
  <c r="Z44" i="37"/>
  <c r="Y44" i="37"/>
  <c r="V44" i="37"/>
  <c r="U44" i="37"/>
  <c r="T44" i="37"/>
  <c r="AM44" i="37"/>
  <c r="P44" i="37"/>
  <c r="N44" i="37"/>
  <c r="K44" i="37"/>
  <c r="AE44" i="37"/>
  <c r="AJ43" i="37"/>
  <c r="AI43" i="37"/>
  <c r="AG43" i="37"/>
  <c r="AF43" i="37"/>
  <c r="AE43" i="37"/>
  <c r="AB43" i="37"/>
  <c r="AA43" i="37"/>
  <c r="Z43" i="37"/>
  <c r="Y43" i="37"/>
  <c r="X43" i="37"/>
  <c r="W43" i="37"/>
  <c r="V43" i="37"/>
  <c r="U43" i="37"/>
  <c r="T43" i="37"/>
  <c r="P43" i="37"/>
  <c r="N43" i="37"/>
  <c r="K43" i="37"/>
  <c r="AL42" i="37"/>
  <c r="AI42" i="37"/>
  <c r="AH42" i="37"/>
  <c r="AG42" i="37"/>
  <c r="AF42" i="37"/>
  <c r="AB42" i="37"/>
  <c r="AA42" i="37"/>
  <c r="Z42" i="37"/>
  <c r="Y42" i="37"/>
  <c r="V42" i="37"/>
  <c r="T42" i="37"/>
  <c r="AK42" i="37"/>
  <c r="P42" i="37"/>
  <c r="N42" i="37"/>
  <c r="K42" i="37"/>
  <c r="AE42" i="37"/>
  <c r="AJ42" i="37"/>
  <c r="AI41" i="37"/>
  <c r="AG41" i="37"/>
  <c r="AF41" i="37"/>
  <c r="AB41" i="37"/>
  <c r="AA41" i="37"/>
  <c r="Z41" i="37"/>
  <c r="Y41" i="37"/>
  <c r="X41" i="37"/>
  <c r="W41" i="37"/>
  <c r="V41" i="37"/>
  <c r="U41" i="37"/>
  <c r="M41" i="37"/>
  <c r="T41" i="37"/>
  <c r="AK41" i="37"/>
  <c r="P41" i="37"/>
  <c r="N41" i="37"/>
  <c r="L41" i="37"/>
  <c r="K41" i="37"/>
  <c r="AE41" i="37"/>
  <c r="AJ41" i="37"/>
  <c r="AI40" i="37"/>
  <c r="AH40" i="37"/>
  <c r="AG40" i="37"/>
  <c r="AF40" i="37"/>
  <c r="AB40" i="37"/>
  <c r="AA40" i="37"/>
  <c r="Z40" i="37"/>
  <c r="Y40" i="37"/>
  <c r="X40" i="37"/>
  <c r="P40" i="37"/>
  <c r="N40" i="37"/>
  <c r="K40" i="37"/>
  <c r="T40" i="37"/>
  <c r="AM40" i="37"/>
  <c r="AI39" i="37"/>
  <c r="AF39" i="37"/>
  <c r="AB39" i="37"/>
  <c r="AA39" i="37"/>
  <c r="Z39" i="37"/>
  <c r="Y39" i="37"/>
  <c r="X39" i="37"/>
  <c r="W39" i="37"/>
  <c r="V39" i="37"/>
  <c r="U39" i="37"/>
  <c r="M39" i="37"/>
  <c r="T39" i="37"/>
  <c r="AM39" i="37"/>
  <c r="P39" i="37"/>
  <c r="N39" i="37"/>
  <c r="L39" i="37"/>
  <c r="K39" i="37"/>
  <c r="AE39" i="37"/>
  <c r="AJ39" i="37"/>
  <c r="AI38" i="37"/>
  <c r="AH38" i="37"/>
  <c r="AG38" i="37"/>
  <c r="AF38" i="37"/>
  <c r="AE38" i="37"/>
  <c r="AJ38" i="37"/>
  <c r="AB38" i="37"/>
  <c r="AA38" i="37"/>
  <c r="Z38" i="37"/>
  <c r="Y38" i="37"/>
  <c r="X38" i="37"/>
  <c r="W38" i="37"/>
  <c r="V38" i="37"/>
  <c r="U38" i="37"/>
  <c r="T38" i="37"/>
  <c r="P38" i="37"/>
  <c r="N38" i="37"/>
  <c r="K38" i="37"/>
  <c r="AI37" i="37"/>
  <c r="AH37" i="37"/>
  <c r="AG37" i="37"/>
  <c r="AF37" i="37"/>
  <c r="AE37" i="37"/>
  <c r="AJ37" i="37"/>
  <c r="AB37" i="37"/>
  <c r="AA37" i="37"/>
  <c r="Z37" i="37"/>
  <c r="Y37" i="37"/>
  <c r="W37" i="37"/>
  <c r="P37" i="37"/>
  <c r="N37" i="37"/>
  <c r="K37" i="37"/>
  <c r="T37" i="37"/>
  <c r="AM37" i="37"/>
  <c r="AI36" i="37"/>
  <c r="AF36" i="37"/>
  <c r="AB36" i="37"/>
  <c r="AA36" i="37"/>
  <c r="Z36" i="37"/>
  <c r="Y36" i="37"/>
  <c r="X36" i="37"/>
  <c r="W36" i="37"/>
  <c r="V36" i="37"/>
  <c r="U36" i="37"/>
  <c r="P36" i="37"/>
  <c r="N36" i="37"/>
  <c r="AI35" i="37"/>
  <c r="AH35" i="37"/>
  <c r="AG35" i="37"/>
  <c r="AF35" i="37"/>
  <c r="AE35" i="37"/>
  <c r="AJ35" i="37"/>
  <c r="AB35" i="37"/>
  <c r="AA35" i="37"/>
  <c r="Z35" i="37"/>
  <c r="Y35" i="37"/>
  <c r="V35" i="37"/>
  <c r="T35" i="37"/>
  <c r="AM35" i="37"/>
  <c r="P35" i="37"/>
  <c r="N35" i="37"/>
  <c r="K35" i="37"/>
  <c r="AI34" i="37"/>
  <c r="AG34" i="37"/>
  <c r="AF34" i="37"/>
  <c r="AE34" i="37"/>
  <c r="AJ34" i="37"/>
  <c r="AB34" i="37"/>
  <c r="AA34" i="37"/>
  <c r="Z34" i="37"/>
  <c r="Y34" i="37"/>
  <c r="X34" i="37"/>
  <c r="W34" i="37"/>
  <c r="M34" i="37"/>
  <c r="V34" i="37"/>
  <c r="U34" i="37"/>
  <c r="T34" i="37"/>
  <c r="AK34" i="37"/>
  <c r="P34" i="37"/>
  <c r="N34" i="37"/>
  <c r="K34" i="37"/>
  <c r="AJ33" i="37"/>
  <c r="AI33" i="37"/>
  <c r="AH33" i="37"/>
  <c r="AG33" i="37"/>
  <c r="AF33" i="37"/>
  <c r="AE33" i="37"/>
  <c r="AB33" i="37"/>
  <c r="AA33" i="37"/>
  <c r="Z33" i="37"/>
  <c r="Y33" i="37"/>
  <c r="X33" i="37"/>
  <c r="P33" i="37"/>
  <c r="N33" i="37"/>
  <c r="K33" i="37"/>
  <c r="T33" i="37"/>
  <c r="AM33" i="37"/>
  <c r="AJ32" i="37"/>
  <c r="AI32" i="37"/>
  <c r="AF32" i="37"/>
  <c r="AB32" i="37"/>
  <c r="AA32" i="37"/>
  <c r="Z32" i="37"/>
  <c r="Y32" i="37"/>
  <c r="X32" i="37"/>
  <c r="W32" i="37"/>
  <c r="L32" i="37"/>
  <c r="V32" i="37"/>
  <c r="U32" i="37"/>
  <c r="M32" i="37"/>
  <c r="T32" i="37"/>
  <c r="AM32" i="37"/>
  <c r="P32" i="37"/>
  <c r="N32" i="37"/>
  <c r="K32" i="37"/>
  <c r="AE32" i="37"/>
  <c r="AL31" i="37"/>
  <c r="AI31" i="37"/>
  <c r="AH31" i="37"/>
  <c r="AG31" i="37"/>
  <c r="AF31" i="37"/>
  <c r="AE31" i="37"/>
  <c r="AJ31" i="37"/>
  <c r="AB31" i="37"/>
  <c r="AA31" i="37"/>
  <c r="Z31" i="37"/>
  <c r="Y31" i="37"/>
  <c r="X31" i="37"/>
  <c r="W31" i="37"/>
  <c r="V31" i="37"/>
  <c r="U31" i="37"/>
  <c r="T31" i="37"/>
  <c r="P31" i="37"/>
  <c r="N31" i="37"/>
  <c r="K31" i="37"/>
  <c r="AZ30" i="37"/>
  <c r="AT30" i="37"/>
  <c r="AJ30" i="37"/>
  <c r="AI30" i="37"/>
  <c r="AH30" i="37"/>
  <c r="AG30" i="37"/>
  <c r="AF30" i="37"/>
  <c r="AB30" i="37"/>
  <c r="AA30" i="37"/>
  <c r="Z30" i="37"/>
  <c r="Y30" i="37"/>
  <c r="U6" i="37"/>
  <c r="V30" i="37"/>
  <c r="U30" i="37"/>
  <c r="P30" i="37"/>
  <c r="N30" i="37"/>
  <c r="K30" i="37"/>
  <c r="AE30" i="37"/>
  <c r="AI29" i="37"/>
  <c r="AH29" i="37"/>
  <c r="AG29" i="37"/>
  <c r="AF29" i="37"/>
  <c r="AB29" i="37"/>
  <c r="AA29" i="37"/>
  <c r="Z29" i="37"/>
  <c r="Y29" i="37"/>
  <c r="X29" i="37"/>
  <c r="W29" i="37"/>
  <c r="V29" i="37"/>
  <c r="P29" i="37"/>
  <c r="N29" i="37"/>
  <c r="AI28" i="37"/>
  <c r="AH28" i="37"/>
  <c r="AF28" i="37"/>
  <c r="AB28" i="37"/>
  <c r="AA28" i="37"/>
  <c r="Z28" i="37"/>
  <c r="Y28" i="37"/>
  <c r="X28" i="37"/>
  <c r="W28" i="37"/>
  <c r="V28" i="37"/>
  <c r="U28" i="37"/>
  <c r="P28" i="37"/>
  <c r="N28" i="37"/>
  <c r="AI27" i="37"/>
  <c r="AF27" i="37"/>
  <c r="AB27" i="37"/>
  <c r="AA27" i="37"/>
  <c r="Z27" i="37"/>
  <c r="Y27" i="37"/>
  <c r="X27" i="37"/>
  <c r="W27" i="37"/>
  <c r="V27" i="37"/>
  <c r="U27" i="37"/>
  <c r="L27" i="37"/>
  <c r="P27" i="37"/>
  <c r="N27" i="37"/>
  <c r="K27" i="37"/>
  <c r="AE27" i="37"/>
  <c r="AJ27" i="37"/>
  <c r="AM26" i="37"/>
  <c r="AJ26" i="37"/>
  <c r="AI26" i="37"/>
  <c r="AH26" i="37"/>
  <c r="AG26" i="37"/>
  <c r="AF26" i="37"/>
  <c r="AE26" i="37"/>
  <c r="AB26" i="37"/>
  <c r="AA26" i="37"/>
  <c r="Z26" i="37"/>
  <c r="Y26" i="37"/>
  <c r="W26" i="37"/>
  <c r="U26" i="37"/>
  <c r="P26" i="37"/>
  <c r="N26" i="37"/>
  <c r="K26" i="37"/>
  <c r="T26" i="37"/>
  <c r="AL26" i="37"/>
  <c r="AI25" i="37"/>
  <c r="AH25" i="37"/>
  <c r="AF25" i="37"/>
  <c r="AB25" i="37"/>
  <c r="AA25" i="37"/>
  <c r="Z25" i="37"/>
  <c r="Y25" i="37"/>
  <c r="X25" i="37"/>
  <c r="W25" i="37"/>
  <c r="V25" i="37"/>
  <c r="U25" i="37"/>
  <c r="M25" i="37"/>
  <c r="P25" i="37"/>
  <c r="N25" i="37"/>
  <c r="AJ24" i="37"/>
  <c r="AI24" i="37"/>
  <c r="AH24" i="37"/>
  <c r="AG24" i="37"/>
  <c r="AF24" i="37"/>
  <c r="AE24" i="37"/>
  <c r="AB24" i="37"/>
  <c r="AA24" i="37"/>
  <c r="Z24" i="37"/>
  <c r="Y24" i="37"/>
  <c r="X24" i="37"/>
  <c r="P24" i="37"/>
  <c r="N24" i="37"/>
  <c r="K24" i="37"/>
  <c r="T24" i="37"/>
  <c r="AM24" i="37"/>
  <c r="AJ23" i="37"/>
  <c r="AI23" i="37"/>
  <c r="AF23" i="37"/>
  <c r="AB23" i="37"/>
  <c r="AA23" i="37"/>
  <c r="Z23" i="37"/>
  <c r="Y23" i="37"/>
  <c r="X23" i="37"/>
  <c r="W23" i="37"/>
  <c r="L23" i="37"/>
  <c r="V23" i="37"/>
  <c r="U23" i="37"/>
  <c r="M23" i="37"/>
  <c r="T23" i="37"/>
  <c r="AM23" i="37"/>
  <c r="P23" i="37"/>
  <c r="N23" i="37"/>
  <c r="K23" i="37"/>
  <c r="AE23" i="37"/>
  <c r="AT22" i="37"/>
  <c r="AZ22" i="37"/>
  <c r="AI22" i="37"/>
  <c r="AH22" i="37"/>
  <c r="AG22" i="37"/>
  <c r="AF22" i="37"/>
  <c r="AB22" i="37"/>
  <c r="AA22" i="37"/>
  <c r="Z22" i="37"/>
  <c r="Y22" i="37"/>
  <c r="X22" i="37"/>
  <c r="W22" i="37"/>
  <c r="V22" i="37"/>
  <c r="P22" i="37"/>
  <c r="N22" i="37"/>
  <c r="AI21" i="37"/>
  <c r="AF21" i="37"/>
  <c r="AB21" i="37"/>
  <c r="AA21" i="37"/>
  <c r="Z21" i="37"/>
  <c r="Y21" i="37"/>
  <c r="X21" i="37"/>
  <c r="W21" i="37"/>
  <c r="V21" i="37"/>
  <c r="U21" i="37"/>
  <c r="P21" i="37"/>
  <c r="N21" i="37"/>
  <c r="L21" i="37"/>
  <c r="K21" i="37"/>
  <c r="AE21" i="37"/>
  <c r="AJ21" i="37"/>
  <c r="AY20" i="37"/>
  <c r="AL20" i="37"/>
  <c r="AI20" i="37"/>
  <c r="AH20" i="37"/>
  <c r="AG20" i="37"/>
  <c r="AF20" i="37"/>
  <c r="AB20" i="37"/>
  <c r="AA20" i="37"/>
  <c r="Z20" i="37"/>
  <c r="Y20" i="37"/>
  <c r="W20" i="37"/>
  <c r="P20" i="37"/>
  <c r="N20" i="37"/>
  <c r="K20" i="37"/>
  <c r="T20" i="37"/>
  <c r="AM20" i="37"/>
  <c r="AY19" i="37"/>
  <c r="AI19" i="37"/>
  <c r="AH19" i="37"/>
  <c r="AG19" i="37"/>
  <c r="AF19" i="37"/>
  <c r="AB19" i="37"/>
  <c r="AA19" i="37"/>
  <c r="Z19" i="37"/>
  <c r="Y19" i="37"/>
  <c r="X19" i="37"/>
  <c r="P19" i="37"/>
  <c r="N19" i="37"/>
  <c r="K19" i="37"/>
  <c r="T19" i="37"/>
  <c r="AM19" i="37"/>
  <c r="BB18" i="37"/>
  <c r="BB26" i="37"/>
  <c r="AY18" i="37"/>
  <c r="AI18" i="37"/>
  <c r="AG18" i="37"/>
  <c r="AF18" i="37"/>
  <c r="AE18" i="37"/>
  <c r="AJ18" i="37"/>
  <c r="AB18" i="37"/>
  <c r="AA18" i="37"/>
  <c r="Z18" i="37"/>
  <c r="Y18" i="37"/>
  <c r="X18" i="37"/>
  <c r="W18" i="37"/>
  <c r="V18" i="37"/>
  <c r="U18" i="37"/>
  <c r="T18" i="37"/>
  <c r="P18" i="37"/>
  <c r="N18" i="37"/>
  <c r="K18" i="37"/>
  <c r="AL17" i="37"/>
  <c r="AK17" i="37"/>
  <c r="AI17" i="37"/>
  <c r="AH17" i="37"/>
  <c r="AG17" i="37"/>
  <c r="AF17" i="37"/>
  <c r="AE17" i="37"/>
  <c r="AJ17" i="37"/>
  <c r="AB17" i="37"/>
  <c r="AA17" i="37"/>
  <c r="Z17" i="37"/>
  <c r="Y17" i="37"/>
  <c r="W17" i="37"/>
  <c r="U17" i="37"/>
  <c r="P17" i="37"/>
  <c r="N17" i="37"/>
  <c r="K17" i="37"/>
  <c r="T17" i="37"/>
  <c r="AM17" i="37"/>
  <c r="AI16" i="37"/>
  <c r="AH16" i="37"/>
  <c r="AF16" i="37"/>
  <c r="AB16" i="37"/>
  <c r="AA16" i="37"/>
  <c r="Z16" i="37"/>
  <c r="Y16" i="37"/>
  <c r="X16" i="37"/>
  <c r="M16" i="37"/>
  <c r="W16" i="37"/>
  <c r="V16" i="37"/>
  <c r="U16" i="37"/>
  <c r="P16" i="37"/>
  <c r="N16" i="37"/>
  <c r="L16" i="37"/>
  <c r="AK15" i="37"/>
  <c r="AI15" i="37"/>
  <c r="AH15" i="37"/>
  <c r="AG15" i="37"/>
  <c r="AF15" i="37"/>
  <c r="AE15" i="37"/>
  <c r="AJ15" i="37"/>
  <c r="AB15" i="37"/>
  <c r="AA15" i="37"/>
  <c r="Z15" i="37"/>
  <c r="Y15" i="37"/>
  <c r="X15" i="37"/>
  <c r="P15" i="37"/>
  <c r="N15" i="37"/>
  <c r="K15" i="37"/>
  <c r="T15" i="37"/>
  <c r="AM15" i="37"/>
  <c r="AT14" i="37"/>
  <c r="AM14" i="37"/>
  <c r="AL14" i="37"/>
  <c r="AK14" i="37"/>
  <c r="AJ14" i="37"/>
  <c r="AI14" i="37"/>
  <c r="AF14" i="37"/>
  <c r="AB14" i="37"/>
  <c r="AA14" i="37"/>
  <c r="Z14" i="37"/>
  <c r="Y14" i="37"/>
  <c r="X14" i="37"/>
  <c r="M14" i="37"/>
  <c r="W14" i="37"/>
  <c r="V14" i="37"/>
  <c r="U14" i="37"/>
  <c r="T14" i="37"/>
  <c r="P14" i="37"/>
  <c r="N14" i="37"/>
  <c r="L14" i="37"/>
  <c r="K14" i="37"/>
  <c r="AE14" i="37"/>
  <c r="AI13" i="37"/>
  <c r="AH13" i="37"/>
  <c r="AG13" i="37"/>
  <c r="AF13" i="37"/>
  <c r="AB13" i="37"/>
  <c r="AA13" i="37"/>
  <c r="Z13" i="37"/>
  <c r="Y13" i="37"/>
  <c r="X13" i="37"/>
  <c r="W13" i="37"/>
  <c r="V13" i="37"/>
  <c r="P13" i="37"/>
  <c r="N13" i="37"/>
  <c r="AI12" i="37"/>
  <c r="AF12" i="37"/>
  <c r="AB12" i="37"/>
  <c r="AA12" i="37"/>
  <c r="Z12" i="37"/>
  <c r="Y12" i="37"/>
  <c r="X12" i="37"/>
  <c r="W12" i="37"/>
  <c r="V12" i="37"/>
  <c r="U12" i="37"/>
  <c r="P12" i="37"/>
  <c r="N12" i="37"/>
  <c r="L12" i="37"/>
  <c r="K12" i="37"/>
  <c r="AE12" i="37"/>
  <c r="AJ12" i="37"/>
  <c r="AI11" i="37"/>
  <c r="AH11" i="37"/>
  <c r="AG11" i="37"/>
  <c r="AF11" i="37"/>
  <c r="AB11" i="37"/>
  <c r="AA11" i="37"/>
  <c r="Z11" i="37"/>
  <c r="Y11" i="37"/>
  <c r="U11" i="37"/>
  <c r="P11" i="37"/>
  <c r="N11" i="37"/>
  <c r="K11" i="37"/>
  <c r="T11" i="37"/>
  <c r="AM11" i="37"/>
  <c r="AI10" i="37"/>
  <c r="AH10" i="37"/>
  <c r="AF10" i="37"/>
  <c r="AB10" i="37"/>
  <c r="AA10" i="37"/>
  <c r="Z10" i="37"/>
  <c r="V6" i="37"/>
  <c r="Y10" i="37"/>
  <c r="X10" i="37"/>
  <c r="W10" i="37"/>
  <c r="V10" i="37"/>
  <c r="U10" i="37"/>
  <c r="P10" i="37"/>
  <c r="N10" i="37"/>
  <c r="AI9" i="37"/>
  <c r="AH9" i="37"/>
  <c r="AG9" i="37"/>
  <c r="AF9" i="37"/>
  <c r="AB9" i="37"/>
  <c r="X6" i="37"/>
  <c r="AA9" i="37"/>
  <c r="W6" i="37"/>
  <c r="Z9" i="37"/>
  <c r="Y9" i="37"/>
  <c r="U9" i="37"/>
  <c r="P9" i="37"/>
  <c r="N9" i="37"/>
  <c r="K9" i="37"/>
  <c r="T9" i="37"/>
  <c r="AM9" i="37"/>
  <c r="AI8" i="37"/>
  <c r="AF8" i="37"/>
  <c r="AB8" i="37"/>
  <c r="AA8" i="37"/>
  <c r="Z8" i="37"/>
  <c r="Y8" i="37"/>
  <c r="X8" i="37"/>
  <c r="W8" i="37"/>
  <c r="V8" i="37"/>
  <c r="U8" i="37"/>
  <c r="M8" i="37"/>
  <c r="T8" i="37"/>
  <c r="AM8" i="37"/>
  <c r="Q8" i="37"/>
  <c r="P8" i="37"/>
  <c r="N8" i="37"/>
  <c r="L8" i="37"/>
  <c r="K8" i="37"/>
  <c r="AE8" i="37"/>
  <c r="AJ8" i="37"/>
  <c r="C8" i="37"/>
  <c r="F8" i="37"/>
  <c r="AH5" i="37"/>
  <c r="W5" i="37"/>
  <c r="BB20" i="37"/>
  <c r="BB28" i="37"/>
  <c r="AH4" i="37"/>
  <c r="W4" i="37"/>
  <c r="BB19" i="37"/>
  <c r="BA19" i="37"/>
  <c r="AZ19" i="37"/>
  <c r="AZ27" i="37"/>
  <c r="C4" i="37"/>
  <c r="V498" i="37"/>
  <c r="AH3" i="37"/>
  <c r="W3" i="37"/>
  <c r="AJ500" i="36"/>
  <c r="AI500" i="36"/>
  <c r="AF500" i="36"/>
  <c r="AE500" i="36"/>
  <c r="AB500" i="36"/>
  <c r="AA500" i="36"/>
  <c r="Z500" i="36"/>
  <c r="Y500" i="36"/>
  <c r="T500" i="36"/>
  <c r="P500" i="36"/>
  <c r="AJ499" i="36"/>
  <c r="AI499" i="36"/>
  <c r="AF499" i="36"/>
  <c r="AE499" i="36"/>
  <c r="AB499" i="36"/>
  <c r="AA499" i="36"/>
  <c r="Z499" i="36"/>
  <c r="Y499" i="36"/>
  <c r="T499" i="36"/>
  <c r="P499" i="36"/>
  <c r="AJ498" i="36"/>
  <c r="AI498" i="36"/>
  <c r="AF498" i="36"/>
  <c r="AE498" i="36"/>
  <c r="AB498" i="36"/>
  <c r="AA498" i="36"/>
  <c r="Z498" i="36"/>
  <c r="Y498" i="36"/>
  <c r="T498" i="36"/>
  <c r="P498" i="36"/>
  <c r="AJ497" i="36"/>
  <c r="AI497" i="36"/>
  <c r="AF497" i="36"/>
  <c r="AE497" i="36"/>
  <c r="AB497" i="36"/>
  <c r="AA497" i="36"/>
  <c r="Z497" i="36"/>
  <c r="Y497" i="36"/>
  <c r="T497" i="36"/>
  <c r="P497" i="36"/>
  <c r="AJ496" i="36"/>
  <c r="AI496" i="36"/>
  <c r="AF496" i="36"/>
  <c r="AE496" i="36"/>
  <c r="AB496" i="36"/>
  <c r="AA496" i="36"/>
  <c r="Z496" i="36"/>
  <c r="Y496" i="36"/>
  <c r="T496" i="36"/>
  <c r="P496" i="36"/>
  <c r="AI495" i="36"/>
  <c r="AF495" i="36"/>
  <c r="AE495" i="36"/>
  <c r="AJ495" i="36"/>
  <c r="AB495" i="36"/>
  <c r="AA495" i="36"/>
  <c r="Z495" i="36"/>
  <c r="Y495" i="36"/>
  <c r="T495" i="36"/>
  <c r="P495" i="36"/>
  <c r="AI494" i="36"/>
  <c r="AF494" i="36"/>
  <c r="AE494" i="36"/>
  <c r="AJ494" i="36"/>
  <c r="AB494" i="36"/>
  <c r="AA494" i="36"/>
  <c r="Z494" i="36"/>
  <c r="Y494" i="36"/>
  <c r="T494" i="36"/>
  <c r="P494" i="36"/>
  <c r="AI493" i="36"/>
  <c r="AF493" i="36"/>
  <c r="AE493" i="36"/>
  <c r="AJ493" i="36"/>
  <c r="AB493" i="36"/>
  <c r="AA493" i="36"/>
  <c r="Z493" i="36"/>
  <c r="Y493" i="36"/>
  <c r="T493" i="36"/>
  <c r="P493" i="36"/>
  <c r="AJ492" i="36"/>
  <c r="AI492" i="36"/>
  <c r="AF492" i="36"/>
  <c r="AE492" i="36"/>
  <c r="AB492" i="36"/>
  <c r="AA492" i="36"/>
  <c r="Z492" i="36"/>
  <c r="Y492" i="36"/>
  <c r="T492" i="36"/>
  <c r="P492" i="36"/>
  <c r="AI491" i="36"/>
  <c r="AF491" i="36"/>
  <c r="AE491" i="36"/>
  <c r="AJ491" i="36"/>
  <c r="AB491" i="36"/>
  <c r="AA491" i="36"/>
  <c r="Z491" i="36"/>
  <c r="Y491" i="36"/>
  <c r="T491" i="36"/>
  <c r="P491" i="36"/>
  <c r="AJ490" i="36"/>
  <c r="AI490" i="36"/>
  <c r="AF490" i="36"/>
  <c r="AE490" i="36"/>
  <c r="AB490" i="36"/>
  <c r="AA490" i="36"/>
  <c r="Z490" i="36"/>
  <c r="Y490" i="36"/>
  <c r="T490" i="36"/>
  <c r="P490" i="36"/>
  <c r="AJ489" i="36"/>
  <c r="AI489" i="36"/>
  <c r="AF489" i="36"/>
  <c r="AE489" i="36"/>
  <c r="AB489" i="36"/>
  <c r="AA489" i="36"/>
  <c r="Z489" i="36"/>
  <c r="Y489" i="36"/>
  <c r="T489" i="36"/>
  <c r="P489" i="36"/>
  <c r="AJ488" i="36"/>
  <c r="AI488" i="36"/>
  <c r="AF488" i="36"/>
  <c r="AE488" i="36"/>
  <c r="AB488" i="36"/>
  <c r="AA488" i="36"/>
  <c r="Z488" i="36"/>
  <c r="Y488" i="36"/>
  <c r="T488" i="36"/>
  <c r="P488" i="36"/>
  <c r="AI487" i="36"/>
  <c r="AF487" i="36"/>
  <c r="AE487" i="36"/>
  <c r="AJ487" i="36"/>
  <c r="AB487" i="36"/>
  <c r="AA487" i="36"/>
  <c r="Z487" i="36"/>
  <c r="Y487" i="36"/>
  <c r="T487" i="36"/>
  <c r="P487" i="36"/>
  <c r="AJ486" i="36"/>
  <c r="AI486" i="36"/>
  <c r="AF486" i="36"/>
  <c r="AE486" i="36"/>
  <c r="AB486" i="36"/>
  <c r="AA486" i="36"/>
  <c r="Z486" i="36"/>
  <c r="Y486" i="36"/>
  <c r="T486" i="36"/>
  <c r="P486" i="36"/>
  <c r="AI485" i="36"/>
  <c r="AF485" i="36"/>
  <c r="AE485" i="36"/>
  <c r="AJ485" i="36"/>
  <c r="AB485" i="36"/>
  <c r="AA485" i="36"/>
  <c r="Z485" i="36"/>
  <c r="Y485" i="36"/>
  <c r="T485" i="36"/>
  <c r="P485" i="36"/>
  <c r="AJ484" i="36"/>
  <c r="AI484" i="36"/>
  <c r="AF484" i="36"/>
  <c r="AE484" i="36"/>
  <c r="AB484" i="36"/>
  <c r="AA484" i="36"/>
  <c r="Z484" i="36"/>
  <c r="Y484" i="36"/>
  <c r="T484" i="36"/>
  <c r="P484" i="36"/>
  <c r="AJ483" i="36"/>
  <c r="AI483" i="36"/>
  <c r="AF483" i="36"/>
  <c r="AE483" i="36"/>
  <c r="AB483" i="36"/>
  <c r="AA483" i="36"/>
  <c r="Z483" i="36"/>
  <c r="Y483" i="36"/>
  <c r="T483" i="36"/>
  <c r="P483" i="36"/>
  <c r="AJ482" i="36"/>
  <c r="AI482" i="36"/>
  <c r="AF482" i="36"/>
  <c r="AE482" i="36"/>
  <c r="AB482" i="36"/>
  <c r="AA482" i="36"/>
  <c r="Z482" i="36"/>
  <c r="Y482" i="36"/>
  <c r="T482" i="36"/>
  <c r="P482" i="36"/>
  <c r="AJ481" i="36"/>
  <c r="AI481" i="36"/>
  <c r="AF481" i="36"/>
  <c r="AE481" i="36"/>
  <c r="AB481" i="36"/>
  <c r="AA481" i="36"/>
  <c r="Z481" i="36"/>
  <c r="Y481" i="36"/>
  <c r="T481" i="36"/>
  <c r="P481" i="36"/>
  <c r="AJ480" i="36"/>
  <c r="AI480" i="36"/>
  <c r="AF480" i="36"/>
  <c r="AE480" i="36"/>
  <c r="AB480" i="36"/>
  <c r="AA480" i="36"/>
  <c r="Z480" i="36"/>
  <c r="Y480" i="36"/>
  <c r="T480" i="36"/>
  <c r="P480" i="36"/>
  <c r="AI479" i="36"/>
  <c r="AF479" i="36"/>
  <c r="AE479" i="36"/>
  <c r="AJ479" i="36"/>
  <c r="AB479" i="36"/>
  <c r="AA479" i="36"/>
  <c r="Z479" i="36"/>
  <c r="Y479" i="36"/>
  <c r="T479" i="36"/>
  <c r="P479" i="36"/>
  <c r="AI478" i="36"/>
  <c r="AF478" i="36"/>
  <c r="AE478" i="36"/>
  <c r="AJ478" i="36"/>
  <c r="AB478" i="36"/>
  <c r="AA478" i="36"/>
  <c r="Z478" i="36"/>
  <c r="Y478" i="36"/>
  <c r="T478" i="36"/>
  <c r="P478" i="36"/>
  <c r="AI477" i="36"/>
  <c r="AF477" i="36"/>
  <c r="AE477" i="36"/>
  <c r="AJ477" i="36"/>
  <c r="AB477" i="36"/>
  <c r="AA477" i="36"/>
  <c r="Z477" i="36"/>
  <c r="Y477" i="36"/>
  <c r="T477" i="36"/>
  <c r="P477" i="36"/>
  <c r="AJ476" i="36"/>
  <c r="AI476" i="36"/>
  <c r="AF476" i="36"/>
  <c r="AE476" i="36"/>
  <c r="AB476" i="36"/>
  <c r="AA476" i="36"/>
  <c r="Z476" i="36"/>
  <c r="Y476" i="36"/>
  <c r="T476" i="36"/>
  <c r="P476" i="36"/>
  <c r="AJ475" i="36"/>
  <c r="AI475" i="36"/>
  <c r="AF475" i="36"/>
  <c r="AE475" i="36"/>
  <c r="AB475" i="36"/>
  <c r="AA475" i="36"/>
  <c r="Z475" i="36"/>
  <c r="Y475" i="36"/>
  <c r="T475" i="36"/>
  <c r="P475" i="36"/>
  <c r="AJ474" i="36"/>
  <c r="AI474" i="36"/>
  <c r="AF474" i="36"/>
  <c r="AE474" i="36"/>
  <c r="AB474" i="36"/>
  <c r="AA474" i="36"/>
  <c r="Z474" i="36"/>
  <c r="Y474" i="36"/>
  <c r="T474" i="36"/>
  <c r="P474" i="36"/>
  <c r="AJ473" i="36"/>
  <c r="AI473" i="36"/>
  <c r="AF473" i="36"/>
  <c r="AE473" i="36"/>
  <c r="AB473" i="36"/>
  <c r="AA473" i="36"/>
  <c r="Z473" i="36"/>
  <c r="Y473" i="36"/>
  <c r="T473" i="36"/>
  <c r="P473" i="36"/>
  <c r="AJ472" i="36"/>
  <c r="AI472" i="36"/>
  <c r="AF472" i="36"/>
  <c r="AE472" i="36"/>
  <c r="AB472" i="36"/>
  <c r="AA472" i="36"/>
  <c r="Z472" i="36"/>
  <c r="Y472" i="36"/>
  <c r="T472" i="36"/>
  <c r="P472" i="36"/>
  <c r="AI471" i="36"/>
  <c r="AF471" i="36"/>
  <c r="AE471" i="36"/>
  <c r="AJ471" i="36"/>
  <c r="AB471" i="36"/>
  <c r="AA471" i="36"/>
  <c r="Z471" i="36"/>
  <c r="Y471" i="36"/>
  <c r="T471" i="36"/>
  <c r="P471" i="36"/>
  <c r="AI470" i="36"/>
  <c r="AF470" i="36"/>
  <c r="AE470" i="36"/>
  <c r="AJ470" i="36"/>
  <c r="AB470" i="36"/>
  <c r="AA470" i="36"/>
  <c r="Z470" i="36"/>
  <c r="Y470" i="36"/>
  <c r="T470" i="36"/>
  <c r="P470" i="36"/>
  <c r="AI469" i="36"/>
  <c r="AF469" i="36"/>
  <c r="AE469" i="36"/>
  <c r="AJ469" i="36"/>
  <c r="AB469" i="36"/>
  <c r="AA469" i="36"/>
  <c r="Z469" i="36"/>
  <c r="Y469" i="36"/>
  <c r="T469" i="36"/>
  <c r="P469" i="36"/>
  <c r="AI468" i="36"/>
  <c r="AF468" i="36"/>
  <c r="AE468" i="36"/>
  <c r="AJ468" i="36"/>
  <c r="AB468" i="36"/>
  <c r="AA468" i="36"/>
  <c r="Z468" i="36"/>
  <c r="Y468" i="36"/>
  <c r="T468" i="36"/>
  <c r="P468" i="36"/>
  <c r="AJ467" i="36"/>
  <c r="AI467" i="36"/>
  <c r="AF467" i="36"/>
  <c r="AE467" i="36"/>
  <c r="AB467" i="36"/>
  <c r="AA467" i="36"/>
  <c r="Z467" i="36"/>
  <c r="Y467" i="36"/>
  <c r="T467" i="36"/>
  <c r="P467" i="36"/>
  <c r="AJ466" i="36"/>
  <c r="AI466" i="36"/>
  <c r="AF466" i="36"/>
  <c r="AE466" i="36"/>
  <c r="AB466" i="36"/>
  <c r="AA466" i="36"/>
  <c r="Z466" i="36"/>
  <c r="Y466" i="36"/>
  <c r="T466" i="36"/>
  <c r="P466" i="36"/>
  <c r="AJ465" i="36"/>
  <c r="AI465" i="36"/>
  <c r="AF465" i="36"/>
  <c r="AE465" i="36"/>
  <c r="AB465" i="36"/>
  <c r="AA465" i="36"/>
  <c r="Z465" i="36"/>
  <c r="Y465" i="36"/>
  <c r="T465" i="36"/>
  <c r="P465" i="36"/>
  <c r="AJ464" i="36"/>
  <c r="AI464" i="36"/>
  <c r="AF464" i="36"/>
  <c r="AE464" i="36"/>
  <c r="AB464" i="36"/>
  <c r="AA464" i="36"/>
  <c r="Z464" i="36"/>
  <c r="Y464" i="36"/>
  <c r="T464" i="36"/>
  <c r="P464" i="36"/>
  <c r="AI463" i="36"/>
  <c r="AF463" i="36"/>
  <c r="AE463" i="36"/>
  <c r="AJ463" i="36"/>
  <c r="AB463" i="36"/>
  <c r="AA463" i="36"/>
  <c r="Z463" i="36"/>
  <c r="Y463" i="36"/>
  <c r="T463" i="36"/>
  <c r="P463" i="36"/>
  <c r="AI462" i="36"/>
  <c r="AF462" i="36"/>
  <c r="AE462" i="36"/>
  <c r="AJ462" i="36"/>
  <c r="AB462" i="36"/>
  <c r="AA462" i="36"/>
  <c r="Z462" i="36"/>
  <c r="Y462" i="36"/>
  <c r="T462" i="36"/>
  <c r="P462" i="36"/>
  <c r="AI461" i="36"/>
  <c r="AF461" i="36"/>
  <c r="AE461" i="36"/>
  <c r="AJ461" i="36"/>
  <c r="AB461" i="36"/>
  <c r="AA461" i="36"/>
  <c r="Z461" i="36"/>
  <c r="Y461" i="36"/>
  <c r="T461" i="36"/>
  <c r="P461" i="36"/>
  <c r="AJ460" i="36"/>
  <c r="AI460" i="36"/>
  <c r="AF460" i="36"/>
  <c r="AE460" i="36"/>
  <c r="AB460" i="36"/>
  <c r="AA460" i="36"/>
  <c r="Z460" i="36"/>
  <c r="Y460" i="36"/>
  <c r="T460" i="36"/>
  <c r="P460" i="36"/>
  <c r="AJ459" i="36"/>
  <c r="AI459" i="36"/>
  <c r="AF459" i="36"/>
  <c r="AE459" i="36"/>
  <c r="AB459" i="36"/>
  <c r="AA459" i="36"/>
  <c r="Z459" i="36"/>
  <c r="Y459" i="36"/>
  <c r="T459" i="36"/>
  <c r="P459" i="36"/>
  <c r="AI458" i="36"/>
  <c r="AF458" i="36"/>
  <c r="AE458" i="36"/>
  <c r="AJ458" i="36"/>
  <c r="AB458" i="36"/>
  <c r="AA458" i="36"/>
  <c r="Z458" i="36"/>
  <c r="Y458" i="36"/>
  <c r="T458" i="36"/>
  <c r="P458" i="36"/>
  <c r="AI457" i="36"/>
  <c r="AF457" i="36"/>
  <c r="AE457" i="36"/>
  <c r="AJ457" i="36"/>
  <c r="AB457" i="36"/>
  <c r="AA457" i="36"/>
  <c r="Z457" i="36"/>
  <c r="Y457" i="36"/>
  <c r="T457" i="36"/>
  <c r="P457" i="36"/>
  <c r="AJ456" i="36"/>
  <c r="AI456" i="36"/>
  <c r="AF456" i="36"/>
  <c r="AE456" i="36"/>
  <c r="AB456" i="36"/>
  <c r="AA456" i="36"/>
  <c r="Z456" i="36"/>
  <c r="Y456" i="36"/>
  <c r="T456" i="36"/>
  <c r="P456" i="36"/>
  <c r="AI455" i="36"/>
  <c r="AF455" i="36"/>
  <c r="AE455" i="36"/>
  <c r="AJ455" i="36"/>
  <c r="AB455" i="36"/>
  <c r="AA455" i="36"/>
  <c r="Z455" i="36"/>
  <c r="Y455" i="36"/>
  <c r="T455" i="36"/>
  <c r="P455" i="36"/>
  <c r="AI454" i="36"/>
  <c r="AF454" i="36"/>
  <c r="AE454" i="36"/>
  <c r="AJ454" i="36"/>
  <c r="AB454" i="36"/>
  <c r="AA454" i="36"/>
  <c r="Z454" i="36"/>
  <c r="Y454" i="36"/>
  <c r="T454" i="36"/>
  <c r="P454" i="36"/>
  <c r="AI453" i="36"/>
  <c r="AF453" i="36"/>
  <c r="AE453" i="36"/>
  <c r="AJ453" i="36"/>
  <c r="AB453" i="36"/>
  <c r="AA453" i="36"/>
  <c r="Z453" i="36"/>
  <c r="Y453" i="36"/>
  <c r="T453" i="36"/>
  <c r="P453" i="36"/>
  <c r="AI452" i="36"/>
  <c r="AF452" i="36"/>
  <c r="AE452" i="36"/>
  <c r="AJ452" i="36"/>
  <c r="AB452" i="36"/>
  <c r="AA452" i="36"/>
  <c r="Z452" i="36"/>
  <c r="Y452" i="36"/>
  <c r="T452" i="36"/>
  <c r="P452" i="36"/>
  <c r="AI451" i="36"/>
  <c r="AF451" i="36"/>
  <c r="AE451" i="36"/>
  <c r="AJ451" i="36"/>
  <c r="AB451" i="36"/>
  <c r="AA451" i="36"/>
  <c r="Z451" i="36"/>
  <c r="Y451" i="36"/>
  <c r="T451" i="36"/>
  <c r="P451" i="36"/>
  <c r="AJ450" i="36"/>
  <c r="AI450" i="36"/>
  <c r="AF450" i="36"/>
  <c r="AE450" i="36"/>
  <c r="AB450" i="36"/>
  <c r="AA450" i="36"/>
  <c r="Z450" i="36"/>
  <c r="Y450" i="36"/>
  <c r="T450" i="36"/>
  <c r="P450" i="36"/>
  <c r="AJ449" i="36"/>
  <c r="AI449" i="36"/>
  <c r="AF449" i="36"/>
  <c r="AE449" i="36"/>
  <c r="AB449" i="36"/>
  <c r="AA449" i="36"/>
  <c r="Z449" i="36"/>
  <c r="Y449" i="36"/>
  <c r="T449" i="36"/>
  <c r="P449" i="36"/>
  <c r="AJ448" i="36"/>
  <c r="AI448" i="36"/>
  <c r="AF448" i="36"/>
  <c r="AE448" i="36"/>
  <c r="AB448" i="36"/>
  <c r="AA448" i="36"/>
  <c r="Z448" i="36"/>
  <c r="Y448" i="36"/>
  <c r="T448" i="36"/>
  <c r="P448" i="36"/>
  <c r="AI447" i="36"/>
  <c r="AF447" i="36"/>
  <c r="AE447" i="36"/>
  <c r="AJ447" i="36"/>
  <c r="AB447" i="36"/>
  <c r="AA447" i="36"/>
  <c r="Z447" i="36"/>
  <c r="Y447" i="36"/>
  <c r="T447" i="36"/>
  <c r="P447" i="36"/>
  <c r="AI446" i="36"/>
  <c r="AF446" i="36"/>
  <c r="AE446" i="36"/>
  <c r="AJ446" i="36"/>
  <c r="AB446" i="36"/>
  <c r="AA446" i="36"/>
  <c r="Z446" i="36"/>
  <c r="Y446" i="36"/>
  <c r="T446" i="36"/>
  <c r="P446" i="36"/>
  <c r="AJ445" i="36"/>
  <c r="AI445" i="36"/>
  <c r="AF445" i="36"/>
  <c r="AE445" i="36"/>
  <c r="AB445" i="36"/>
  <c r="AA445" i="36"/>
  <c r="Z445" i="36"/>
  <c r="Y445" i="36"/>
  <c r="T445" i="36"/>
  <c r="P445" i="36"/>
  <c r="AJ444" i="36"/>
  <c r="AI444" i="36"/>
  <c r="AF444" i="36"/>
  <c r="AE444" i="36"/>
  <c r="AB444" i="36"/>
  <c r="AA444" i="36"/>
  <c r="Z444" i="36"/>
  <c r="Y444" i="36"/>
  <c r="T444" i="36"/>
  <c r="P444" i="36"/>
  <c r="AJ443" i="36"/>
  <c r="AI443" i="36"/>
  <c r="AF443" i="36"/>
  <c r="AE443" i="36"/>
  <c r="AB443" i="36"/>
  <c r="AA443" i="36"/>
  <c r="Z443" i="36"/>
  <c r="Y443" i="36"/>
  <c r="T443" i="36"/>
  <c r="P443" i="36"/>
  <c r="AI442" i="36"/>
  <c r="AF442" i="36"/>
  <c r="AE442" i="36"/>
  <c r="AJ442" i="36"/>
  <c r="AB442" i="36"/>
  <c r="AA442" i="36"/>
  <c r="Z442" i="36"/>
  <c r="Y442" i="36"/>
  <c r="T442" i="36"/>
  <c r="P442" i="36"/>
  <c r="AI441" i="36"/>
  <c r="AF441" i="36"/>
  <c r="AE441" i="36"/>
  <c r="AJ441" i="36"/>
  <c r="AB441" i="36"/>
  <c r="AA441" i="36"/>
  <c r="Z441" i="36"/>
  <c r="Y441" i="36"/>
  <c r="T441" i="36"/>
  <c r="P441" i="36"/>
  <c r="AI440" i="36"/>
  <c r="AF440" i="36"/>
  <c r="AE440" i="36"/>
  <c r="AJ440" i="36"/>
  <c r="AB440" i="36"/>
  <c r="AA440" i="36"/>
  <c r="Z440" i="36"/>
  <c r="Y440" i="36"/>
  <c r="T440" i="36"/>
  <c r="P440" i="36"/>
  <c r="AI439" i="36"/>
  <c r="AF439" i="36"/>
  <c r="AE439" i="36"/>
  <c r="AJ439" i="36"/>
  <c r="AB439" i="36"/>
  <c r="AA439" i="36"/>
  <c r="Z439" i="36"/>
  <c r="Y439" i="36"/>
  <c r="T439" i="36"/>
  <c r="P439" i="36"/>
  <c r="AJ438" i="36"/>
  <c r="AI438" i="36"/>
  <c r="AF438" i="36"/>
  <c r="AE438" i="36"/>
  <c r="AB438" i="36"/>
  <c r="AA438" i="36"/>
  <c r="Z438" i="36"/>
  <c r="Y438" i="36"/>
  <c r="T438" i="36"/>
  <c r="P438" i="36"/>
  <c r="AJ437" i="36"/>
  <c r="AI437" i="36"/>
  <c r="AF437" i="36"/>
  <c r="AE437" i="36"/>
  <c r="AB437" i="36"/>
  <c r="AA437" i="36"/>
  <c r="Z437" i="36"/>
  <c r="Y437" i="36"/>
  <c r="T437" i="36"/>
  <c r="P437" i="36"/>
  <c r="AJ436" i="36"/>
  <c r="AI436" i="36"/>
  <c r="AF436" i="36"/>
  <c r="AE436" i="36"/>
  <c r="AB436" i="36"/>
  <c r="AA436" i="36"/>
  <c r="Z436" i="36"/>
  <c r="Y436" i="36"/>
  <c r="T436" i="36"/>
  <c r="P436" i="36"/>
  <c r="AJ435" i="36"/>
  <c r="AI435" i="36"/>
  <c r="AF435" i="36"/>
  <c r="AE435" i="36"/>
  <c r="AB435" i="36"/>
  <c r="AA435" i="36"/>
  <c r="Z435" i="36"/>
  <c r="Y435" i="36"/>
  <c r="T435" i="36"/>
  <c r="P435" i="36"/>
  <c r="AI434" i="36"/>
  <c r="AF434" i="36"/>
  <c r="AE434" i="36"/>
  <c r="AJ434" i="36"/>
  <c r="AB434" i="36"/>
  <c r="AA434" i="36"/>
  <c r="Z434" i="36"/>
  <c r="Y434" i="36"/>
  <c r="T434" i="36"/>
  <c r="P434" i="36"/>
  <c r="AI433" i="36"/>
  <c r="AF433" i="36"/>
  <c r="AE433" i="36"/>
  <c r="AJ433" i="36"/>
  <c r="AB433" i="36"/>
  <c r="AA433" i="36"/>
  <c r="Z433" i="36"/>
  <c r="Y433" i="36"/>
  <c r="T433" i="36"/>
  <c r="P433" i="36"/>
  <c r="AI432" i="36"/>
  <c r="AF432" i="36"/>
  <c r="AE432" i="36"/>
  <c r="AJ432" i="36"/>
  <c r="AB432" i="36"/>
  <c r="AA432" i="36"/>
  <c r="Z432" i="36"/>
  <c r="Y432" i="36"/>
  <c r="T432" i="36"/>
  <c r="P432" i="36"/>
  <c r="AI431" i="36"/>
  <c r="AF431" i="36"/>
  <c r="AE431" i="36"/>
  <c r="AJ431" i="36"/>
  <c r="AB431" i="36"/>
  <c r="AA431" i="36"/>
  <c r="Z431" i="36"/>
  <c r="Y431" i="36"/>
  <c r="T431" i="36"/>
  <c r="P431" i="36"/>
  <c r="AJ430" i="36"/>
  <c r="AI430" i="36"/>
  <c r="AF430" i="36"/>
  <c r="AE430" i="36"/>
  <c r="AB430" i="36"/>
  <c r="AA430" i="36"/>
  <c r="Z430" i="36"/>
  <c r="Y430" i="36"/>
  <c r="T430" i="36"/>
  <c r="P430" i="36"/>
  <c r="AJ429" i="36"/>
  <c r="AI429" i="36"/>
  <c r="AF429" i="36"/>
  <c r="AE429" i="36"/>
  <c r="AB429" i="36"/>
  <c r="AA429" i="36"/>
  <c r="Z429" i="36"/>
  <c r="Y429" i="36"/>
  <c r="T429" i="36"/>
  <c r="P429" i="36"/>
  <c r="AJ428" i="36"/>
  <c r="AI428" i="36"/>
  <c r="AF428" i="36"/>
  <c r="AE428" i="36"/>
  <c r="AB428" i="36"/>
  <c r="AA428" i="36"/>
  <c r="Z428" i="36"/>
  <c r="Y428" i="36"/>
  <c r="T428" i="36"/>
  <c r="P428" i="36"/>
  <c r="AJ427" i="36"/>
  <c r="AI427" i="36"/>
  <c r="AF427" i="36"/>
  <c r="AE427" i="36"/>
  <c r="AB427" i="36"/>
  <c r="AA427" i="36"/>
  <c r="Z427" i="36"/>
  <c r="Y427" i="36"/>
  <c r="T427" i="36"/>
  <c r="P427" i="36"/>
  <c r="AI426" i="36"/>
  <c r="AF426" i="36"/>
  <c r="AE426" i="36"/>
  <c r="AJ426" i="36"/>
  <c r="AB426" i="36"/>
  <c r="AA426" i="36"/>
  <c r="Z426" i="36"/>
  <c r="Y426" i="36"/>
  <c r="T426" i="36"/>
  <c r="P426" i="36"/>
  <c r="AI425" i="36"/>
  <c r="AF425" i="36"/>
  <c r="AE425" i="36"/>
  <c r="AJ425" i="36"/>
  <c r="AB425" i="36"/>
  <c r="AA425" i="36"/>
  <c r="Z425" i="36"/>
  <c r="Y425" i="36"/>
  <c r="T425" i="36"/>
  <c r="P425" i="36"/>
  <c r="AI424" i="36"/>
  <c r="AF424" i="36"/>
  <c r="AE424" i="36"/>
  <c r="AJ424" i="36"/>
  <c r="AB424" i="36"/>
  <c r="AA424" i="36"/>
  <c r="Z424" i="36"/>
  <c r="Y424" i="36"/>
  <c r="T424" i="36"/>
  <c r="P424" i="36"/>
  <c r="AI423" i="36"/>
  <c r="AF423" i="36"/>
  <c r="AE423" i="36"/>
  <c r="AJ423" i="36"/>
  <c r="AB423" i="36"/>
  <c r="AA423" i="36"/>
  <c r="Z423" i="36"/>
  <c r="Y423" i="36"/>
  <c r="T423" i="36"/>
  <c r="P423" i="36"/>
  <c r="AJ422" i="36"/>
  <c r="AI422" i="36"/>
  <c r="AF422" i="36"/>
  <c r="AE422" i="36"/>
  <c r="AB422" i="36"/>
  <c r="AA422" i="36"/>
  <c r="Z422" i="36"/>
  <c r="Y422" i="36"/>
  <c r="T422" i="36"/>
  <c r="P422" i="36"/>
  <c r="AJ421" i="36"/>
  <c r="AI421" i="36"/>
  <c r="AF421" i="36"/>
  <c r="AE421" i="36"/>
  <c r="AB421" i="36"/>
  <c r="AA421" i="36"/>
  <c r="Z421" i="36"/>
  <c r="Y421" i="36"/>
  <c r="T421" i="36"/>
  <c r="P421" i="36"/>
  <c r="AJ420" i="36"/>
  <c r="AI420" i="36"/>
  <c r="AF420" i="36"/>
  <c r="AE420" i="36"/>
  <c r="AB420" i="36"/>
  <c r="AA420" i="36"/>
  <c r="Z420" i="36"/>
  <c r="Y420" i="36"/>
  <c r="T420" i="36"/>
  <c r="P420" i="36"/>
  <c r="AJ419" i="36"/>
  <c r="AI419" i="36"/>
  <c r="AF419" i="36"/>
  <c r="AE419" i="36"/>
  <c r="AB419" i="36"/>
  <c r="AA419" i="36"/>
  <c r="Z419" i="36"/>
  <c r="Y419" i="36"/>
  <c r="T419" i="36"/>
  <c r="P419" i="36"/>
  <c r="AI418" i="36"/>
  <c r="AF418" i="36"/>
  <c r="AE418" i="36"/>
  <c r="AJ418" i="36"/>
  <c r="AB418" i="36"/>
  <c r="AA418" i="36"/>
  <c r="Z418" i="36"/>
  <c r="Y418" i="36"/>
  <c r="T418" i="36"/>
  <c r="P418" i="36"/>
  <c r="AI417" i="36"/>
  <c r="AF417" i="36"/>
  <c r="AE417" i="36"/>
  <c r="AJ417" i="36"/>
  <c r="AB417" i="36"/>
  <c r="AA417" i="36"/>
  <c r="Z417" i="36"/>
  <c r="Y417" i="36"/>
  <c r="T417" i="36"/>
  <c r="P417" i="36"/>
  <c r="AI416" i="36"/>
  <c r="AF416" i="36"/>
  <c r="AE416" i="36"/>
  <c r="AJ416" i="36"/>
  <c r="AB416" i="36"/>
  <c r="AA416" i="36"/>
  <c r="Z416" i="36"/>
  <c r="Y416" i="36"/>
  <c r="T416" i="36"/>
  <c r="P416" i="36"/>
  <c r="AI415" i="36"/>
  <c r="AF415" i="36"/>
  <c r="AE415" i="36"/>
  <c r="AJ415" i="36"/>
  <c r="AB415" i="36"/>
  <c r="AA415" i="36"/>
  <c r="Z415" i="36"/>
  <c r="Y415" i="36"/>
  <c r="T415" i="36"/>
  <c r="P415" i="36"/>
  <c r="AI414" i="36"/>
  <c r="AF414" i="36"/>
  <c r="AE414" i="36"/>
  <c r="AJ414" i="36"/>
  <c r="AB414" i="36"/>
  <c r="AA414" i="36"/>
  <c r="Z414" i="36"/>
  <c r="Y414" i="36"/>
  <c r="T414" i="36"/>
  <c r="P414" i="36"/>
  <c r="AJ413" i="36"/>
  <c r="AI413" i="36"/>
  <c r="AF413" i="36"/>
  <c r="AE413" i="36"/>
  <c r="AB413" i="36"/>
  <c r="AA413" i="36"/>
  <c r="Z413" i="36"/>
  <c r="Y413" i="36"/>
  <c r="T413" i="36"/>
  <c r="P413" i="36"/>
  <c r="AJ412" i="36"/>
  <c r="AI412" i="36"/>
  <c r="AF412" i="36"/>
  <c r="AE412" i="36"/>
  <c r="AB412" i="36"/>
  <c r="AA412" i="36"/>
  <c r="Z412" i="36"/>
  <c r="Y412" i="36"/>
  <c r="T412" i="36"/>
  <c r="P412" i="36"/>
  <c r="AJ411" i="36"/>
  <c r="AI411" i="36"/>
  <c r="AF411" i="36"/>
  <c r="AE411" i="36"/>
  <c r="AB411" i="36"/>
  <c r="AA411" i="36"/>
  <c r="Z411" i="36"/>
  <c r="Y411" i="36"/>
  <c r="T411" i="36"/>
  <c r="P411" i="36"/>
  <c r="AI410" i="36"/>
  <c r="AF410" i="36"/>
  <c r="AE410" i="36"/>
  <c r="AJ410" i="36"/>
  <c r="AB410" i="36"/>
  <c r="AA410" i="36"/>
  <c r="Z410" i="36"/>
  <c r="Y410" i="36"/>
  <c r="T410" i="36"/>
  <c r="P410" i="36"/>
  <c r="AI409" i="36"/>
  <c r="AF409" i="36"/>
  <c r="AE409" i="36"/>
  <c r="AJ409" i="36"/>
  <c r="AB409" i="36"/>
  <c r="AA409" i="36"/>
  <c r="Z409" i="36"/>
  <c r="Y409" i="36"/>
  <c r="T409" i="36"/>
  <c r="P409" i="36"/>
  <c r="AI408" i="36"/>
  <c r="AF408" i="36"/>
  <c r="AE408" i="36"/>
  <c r="AJ408" i="36"/>
  <c r="AB408" i="36"/>
  <c r="AA408" i="36"/>
  <c r="Z408" i="36"/>
  <c r="Y408" i="36"/>
  <c r="T408" i="36"/>
  <c r="P408" i="36"/>
  <c r="AI407" i="36"/>
  <c r="AF407" i="36"/>
  <c r="AE407" i="36"/>
  <c r="AJ407" i="36"/>
  <c r="AB407" i="36"/>
  <c r="AA407" i="36"/>
  <c r="Z407" i="36"/>
  <c r="Y407" i="36"/>
  <c r="T407" i="36"/>
  <c r="P407" i="36"/>
  <c r="AJ406" i="36"/>
  <c r="AI406" i="36"/>
  <c r="AF406" i="36"/>
  <c r="AE406" i="36"/>
  <c r="AB406" i="36"/>
  <c r="AA406" i="36"/>
  <c r="Z406" i="36"/>
  <c r="Y406" i="36"/>
  <c r="T406" i="36"/>
  <c r="P406" i="36"/>
  <c r="AJ405" i="36"/>
  <c r="AI405" i="36"/>
  <c r="AF405" i="36"/>
  <c r="AE405" i="36"/>
  <c r="AB405" i="36"/>
  <c r="AA405" i="36"/>
  <c r="Z405" i="36"/>
  <c r="Y405" i="36"/>
  <c r="T405" i="36"/>
  <c r="P405" i="36"/>
  <c r="AJ404" i="36"/>
  <c r="AI404" i="36"/>
  <c r="AF404" i="36"/>
  <c r="AE404" i="36"/>
  <c r="AB404" i="36"/>
  <c r="AA404" i="36"/>
  <c r="Z404" i="36"/>
  <c r="Y404" i="36"/>
  <c r="T404" i="36"/>
  <c r="P404" i="36"/>
  <c r="AJ403" i="36"/>
  <c r="AI403" i="36"/>
  <c r="AF403" i="36"/>
  <c r="AE403" i="36"/>
  <c r="AB403" i="36"/>
  <c r="AA403" i="36"/>
  <c r="Z403" i="36"/>
  <c r="Y403" i="36"/>
  <c r="T403" i="36"/>
  <c r="P403" i="36"/>
  <c r="AI402" i="36"/>
  <c r="AF402" i="36"/>
  <c r="AE402" i="36"/>
  <c r="AJ402" i="36"/>
  <c r="AB402" i="36"/>
  <c r="AA402" i="36"/>
  <c r="Z402" i="36"/>
  <c r="Y402" i="36"/>
  <c r="T402" i="36"/>
  <c r="P402" i="36"/>
  <c r="AI401" i="36"/>
  <c r="AF401" i="36"/>
  <c r="AE401" i="36"/>
  <c r="AJ401" i="36"/>
  <c r="AB401" i="36"/>
  <c r="AA401" i="36"/>
  <c r="Z401" i="36"/>
  <c r="Y401" i="36"/>
  <c r="T401" i="36"/>
  <c r="P401" i="36"/>
  <c r="AI400" i="36"/>
  <c r="AF400" i="36"/>
  <c r="AE400" i="36"/>
  <c r="AJ400" i="36"/>
  <c r="AB400" i="36"/>
  <c r="AA400" i="36"/>
  <c r="Z400" i="36"/>
  <c r="Y400" i="36"/>
  <c r="T400" i="36"/>
  <c r="P400" i="36"/>
  <c r="AI399" i="36"/>
  <c r="AF399" i="36"/>
  <c r="AE399" i="36"/>
  <c r="AJ399" i="36"/>
  <c r="AB399" i="36"/>
  <c r="AA399" i="36"/>
  <c r="Z399" i="36"/>
  <c r="Y399" i="36"/>
  <c r="T399" i="36"/>
  <c r="P399" i="36"/>
  <c r="AJ398" i="36"/>
  <c r="AI398" i="36"/>
  <c r="AF398" i="36"/>
  <c r="AE398" i="36"/>
  <c r="AB398" i="36"/>
  <c r="AA398" i="36"/>
  <c r="Z398" i="36"/>
  <c r="Y398" i="36"/>
  <c r="T398" i="36"/>
  <c r="P398" i="36"/>
  <c r="AJ397" i="36"/>
  <c r="AI397" i="36"/>
  <c r="AF397" i="36"/>
  <c r="AE397" i="36"/>
  <c r="AB397" i="36"/>
  <c r="AA397" i="36"/>
  <c r="Z397" i="36"/>
  <c r="Y397" i="36"/>
  <c r="T397" i="36"/>
  <c r="P397" i="36"/>
  <c r="AJ396" i="36"/>
  <c r="AI396" i="36"/>
  <c r="AF396" i="36"/>
  <c r="AE396" i="36"/>
  <c r="AB396" i="36"/>
  <c r="AA396" i="36"/>
  <c r="Z396" i="36"/>
  <c r="Y396" i="36"/>
  <c r="T396" i="36"/>
  <c r="P396" i="36"/>
  <c r="AJ395" i="36"/>
  <c r="AI395" i="36"/>
  <c r="AF395" i="36"/>
  <c r="AE395" i="36"/>
  <c r="AB395" i="36"/>
  <c r="AA395" i="36"/>
  <c r="Z395" i="36"/>
  <c r="Y395" i="36"/>
  <c r="T395" i="36"/>
  <c r="P395" i="36"/>
  <c r="AI394" i="36"/>
  <c r="AF394" i="36"/>
  <c r="AE394" i="36"/>
  <c r="AJ394" i="36"/>
  <c r="AB394" i="36"/>
  <c r="AA394" i="36"/>
  <c r="Z394" i="36"/>
  <c r="Y394" i="36"/>
  <c r="T394" i="36"/>
  <c r="P394" i="36"/>
  <c r="AI393" i="36"/>
  <c r="AF393" i="36"/>
  <c r="AE393" i="36"/>
  <c r="AJ393" i="36"/>
  <c r="AB393" i="36"/>
  <c r="AA393" i="36"/>
  <c r="Z393" i="36"/>
  <c r="Y393" i="36"/>
  <c r="T393" i="36"/>
  <c r="P393" i="36"/>
  <c r="AI392" i="36"/>
  <c r="AF392" i="36"/>
  <c r="AE392" i="36"/>
  <c r="AJ392" i="36"/>
  <c r="AB392" i="36"/>
  <c r="AA392" i="36"/>
  <c r="Z392" i="36"/>
  <c r="Y392" i="36"/>
  <c r="T392" i="36"/>
  <c r="P392" i="36"/>
  <c r="AI391" i="36"/>
  <c r="AF391" i="36"/>
  <c r="AE391" i="36"/>
  <c r="AJ391" i="36"/>
  <c r="AB391" i="36"/>
  <c r="AA391" i="36"/>
  <c r="Z391" i="36"/>
  <c r="Y391" i="36"/>
  <c r="T391" i="36"/>
  <c r="P391" i="36"/>
  <c r="AJ390" i="36"/>
  <c r="AI390" i="36"/>
  <c r="AF390" i="36"/>
  <c r="AE390" i="36"/>
  <c r="AB390" i="36"/>
  <c r="AA390" i="36"/>
  <c r="Z390" i="36"/>
  <c r="Y390" i="36"/>
  <c r="T390" i="36"/>
  <c r="P390" i="36"/>
  <c r="AJ389" i="36"/>
  <c r="AI389" i="36"/>
  <c r="AF389" i="36"/>
  <c r="AE389" i="36"/>
  <c r="AB389" i="36"/>
  <c r="AA389" i="36"/>
  <c r="Z389" i="36"/>
  <c r="Y389" i="36"/>
  <c r="T389" i="36"/>
  <c r="P389" i="36"/>
  <c r="AI388" i="36"/>
  <c r="AF388" i="36"/>
  <c r="AE388" i="36"/>
  <c r="AJ388" i="36"/>
  <c r="AB388" i="36"/>
  <c r="AA388" i="36"/>
  <c r="Z388" i="36"/>
  <c r="Y388" i="36"/>
  <c r="T388" i="36"/>
  <c r="P388" i="36"/>
  <c r="AJ387" i="36"/>
  <c r="AI387" i="36"/>
  <c r="AF387" i="36"/>
  <c r="AE387" i="36"/>
  <c r="AB387" i="36"/>
  <c r="AA387" i="36"/>
  <c r="Z387" i="36"/>
  <c r="Y387" i="36"/>
  <c r="T387" i="36"/>
  <c r="P387" i="36"/>
  <c r="AI386" i="36"/>
  <c r="AF386" i="36"/>
  <c r="AE386" i="36"/>
  <c r="AJ386" i="36"/>
  <c r="AB386" i="36"/>
  <c r="AA386" i="36"/>
  <c r="Z386" i="36"/>
  <c r="Y386" i="36"/>
  <c r="T386" i="36"/>
  <c r="P386" i="36"/>
  <c r="AI385" i="36"/>
  <c r="AF385" i="36"/>
  <c r="AE385" i="36"/>
  <c r="AJ385" i="36"/>
  <c r="AB385" i="36"/>
  <c r="AA385" i="36"/>
  <c r="Z385" i="36"/>
  <c r="Y385" i="36"/>
  <c r="T385" i="36"/>
  <c r="P385" i="36"/>
  <c r="AI384" i="36"/>
  <c r="AF384" i="36"/>
  <c r="AE384" i="36"/>
  <c r="AJ384" i="36"/>
  <c r="AB384" i="36"/>
  <c r="AA384" i="36"/>
  <c r="Z384" i="36"/>
  <c r="Y384" i="36"/>
  <c r="T384" i="36"/>
  <c r="P384" i="36"/>
  <c r="AI383" i="36"/>
  <c r="AF383" i="36"/>
  <c r="AE383" i="36"/>
  <c r="AJ383" i="36"/>
  <c r="AB383" i="36"/>
  <c r="AA383" i="36"/>
  <c r="Z383" i="36"/>
  <c r="Y383" i="36"/>
  <c r="T383" i="36"/>
  <c r="P383" i="36"/>
  <c r="AJ382" i="36"/>
  <c r="AI382" i="36"/>
  <c r="AF382" i="36"/>
  <c r="AE382" i="36"/>
  <c r="AB382" i="36"/>
  <c r="AA382" i="36"/>
  <c r="Z382" i="36"/>
  <c r="Y382" i="36"/>
  <c r="T382" i="36"/>
  <c r="P382" i="36"/>
  <c r="AJ381" i="36"/>
  <c r="AI381" i="36"/>
  <c r="AF381" i="36"/>
  <c r="AE381" i="36"/>
  <c r="AB381" i="36"/>
  <c r="AA381" i="36"/>
  <c r="Z381" i="36"/>
  <c r="Y381" i="36"/>
  <c r="T381" i="36"/>
  <c r="P381" i="36"/>
  <c r="AI380" i="36"/>
  <c r="AF380" i="36"/>
  <c r="AE380" i="36"/>
  <c r="AJ380" i="36"/>
  <c r="AB380" i="36"/>
  <c r="AA380" i="36"/>
  <c r="Z380" i="36"/>
  <c r="Y380" i="36"/>
  <c r="T380" i="36"/>
  <c r="P380" i="36"/>
  <c r="AJ379" i="36"/>
  <c r="AI379" i="36"/>
  <c r="AF379" i="36"/>
  <c r="AE379" i="36"/>
  <c r="AB379" i="36"/>
  <c r="AA379" i="36"/>
  <c r="Z379" i="36"/>
  <c r="Y379" i="36"/>
  <c r="T379" i="36"/>
  <c r="P379" i="36"/>
  <c r="AI378" i="36"/>
  <c r="AF378" i="36"/>
  <c r="AE378" i="36"/>
  <c r="AJ378" i="36"/>
  <c r="AB378" i="36"/>
  <c r="AA378" i="36"/>
  <c r="Z378" i="36"/>
  <c r="Y378" i="36"/>
  <c r="T378" i="36"/>
  <c r="P378" i="36"/>
  <c r="AI377" i="36"/>
  <c r="AF377" i="36"/>
  <c r="AE377" i="36"/>
  <c r="AJ377" i="36"/>
  <c r="AB377" i="36"/>
  <c r="AA377" i="36"/>
  <c r="Z377" i="36"/>
  <c r="Y377" i="36"/>
  <c r="T377" i="36"/>
  <c r="P377" i="36"/>
  <c r="AI376" i="36"/>
  <c r="AF376" i="36"/>
  <c r="AE376" i="36"/>
  <c r="AJ376" i="36"/>
  <c r="AB376" i="36"/>
  <c r="AA376" i="36"/>
  <c r="Z376" i="36"/>
  <c r="Y376" i="36"/>
  <c r="T376" i="36"/>
  <c r="P376" i="36"/>
  <c r="AI375" i="36"/>
  <c r="AF375" i="36"/>
  <c r="AE375" i="36"/>
  <c r="AJ375" i="36"/>
  <c r="AB375" i="36"/>
  <c r="AA375" i="36"/>
  <c r="Z375" i="36"/>
  <c r="Y375" i="36"/>
  <c r="T375" i="36"/>
  <c r="P375" i="36"/>
  <c r="AJ374" i="36"/>
  <c r="AI374" i="36"/>
  <c r="AF374" i="36"/>
  <c r="AE374" i="36"/>
  <c r="AB374" i="36"/>
  <c r="AA374" i="36"/>
  <c r="Z374" i="36"/>
  <c r="Y374" i="36"/>
  <c r="T374" i="36"/>
  <c r="P374" i="36"/>
  <c r="AJ373" i="36"/>
  <c r="AI373" i="36"/>
  <c r="AF373" i="36"/>
  <c r="AE373" i="36"/>
  <c r="AB373" i="36"/>
  <c r="AA373" i="36"/>
  <c r="Z373" i="36"/>
  <c r="Y373" i="36"/>
  <c r="T373" i="36"/>
  <c r="P373" i="36"/>
  <c r="AI372" i="36"/>
  <c r="AF372" i="36"/>
  <c r="AE372" i="36"/>
  <c r="AJ372" i="36"/>
  <c r="AB372" i="36"/>
  <c r="AA372" i="36"/>
  <c r="Z372" i="36"/>
  <c r="Y372" i="36"/>
  <c r="T372" i="36"/>
  <c r="P372" i="36"/>
  <c r="AJ371" i="36"/>
  <c r="AI371" i="36"/>
  <c r="AF371" i="36"/>
  <c r="AE371" i="36"/>
  <c r="AB371" i="36"/>
  <c r="AA371" i="36"/>
  <c r="Z371" i="36"/>
  <c r="Y371" i="36"/>
  <c r="T371" i="36"/>
  <c r="P371" i="36"/>
  <c r="AI370" i="36"/>
  <c r="AF370" i="36"/>
  <c r="AE370" i="36"/>
  <c r="AJ370" i="36"/>
  <c r="AB370" i="36"/>
  <c r="AA370" i="36"/>
  <c r="Z370" i="36"/>
  <c r="Y370" i="36"/>
  <c r="T370" i="36"/>
  <c r="P370" i="36"/>
  <c r="AI369" i="36"/>
  <c r="AF369" i="36"/>
  <c r="AE369" i="36"/>
  <c r="AJ369" i="36"/>
  <c r="AB369" i="36"/>
  <c r="AA369" i="36"/>
  <c r="Z369" i="36"/>
  <c r="Y369" i="36"/>
  <c r="T369" i="36"/>
  <c r="P369" i="36"/>
  <c r="AI368" i="36"/>
  <c r="AF368" i="36"/>
  <c r="AE368" i="36"/>
  <c r="AJ368" i="36"/>
  <c r="AB368" i="36"/>
  <c r="AA368" i="36"/>
  <c r="Z368" i="36"/>
  <c r="Y368" i="36"/>
  <c r="T368" i="36"/>
  <c r="P368" i="36"/>
  <c r="AI367" i="36"/>
  <c r="AF367" i="36"/>
  <c r="AE367" i="36"/>
  <c r="AJ367" i="36"/>
  <c r="AB367" i="36"/>
  <c r="AA367" i="36"/>
  <c r="Z367" i="36"/>
  <c r="Y367" i="36"/>
  <c r="T367" i="36"/>
  <c r="P367" i="36"/>
  <c r="AJ366" i="36"/>
  <c r="AI366" i="36"/>
  <c r="AF366" i="36"/>
  <c r="AE366" i="36"/>
  <c r="AB366" i="36"/>
  <c r="AA366" i="36"/>
  <c r="Z366" i="36"/>
  <c r="Y366" i="36"/>
  <c r="T366" i="36"/>
  <c r="P366" i="36"/>
  <c r="AJ365" i="36"/>
  <c r="AI365" i="36"/>
  <c r="AF365" i="36"/>
  <c r="AE365" i="36"/>
  <c r="AB365" i="36"/>
  <c r="AA365" i="36"/>
  <c r="Z365" i="36"/>
  <c r="Y365" i="36"/>
  <c r="T365" i="36"/>
  <c r="P365" i="36"/>
  <c r="AI364" i="36"/>
  <c r="AF364" i="36"/>
  <c r="AE364" i="36"/>
  <c r="AJ364" i="36"/>
  <c r="AB364" i="36"/>
  <c r="AA364" i="36"/>
  <c r="Z364" i="36"/>
  <c r="Y364" i="36"/>
  <c r="T364" i="36"/>
  <c r="P364" i="36"/>
  <c r="AJ363" i="36"/>
  <c r="AI363" i="36"/>
  <c r="AF363" i="36"/>
  <c r="AE363" i="36"/>
  <c r="AB363" i="36"/>
  <c r="AA363" i="36"/>
  <c r="Z363" i="36"/>
  <c r="Y363" i="36"/>
  <c r="T363" i="36"/>
  <c r="P363" i="36"/>
  <c r="AI362" i="36"/>
  <c r="AF362" i="36"/>
  <c r="AE362" i="36"/>
  <c r="AJ362" i="36"/>
  <c r="AB362" i="36"/>
  <c r="AA362" i="36"/>
  <c r="Z362" i="36"/>
  <c r="Y362" i="36"/>
  <c r="T362" i="36"/>
  <c r="P362" i="36"/>
  <c r="AI361" i="36"/>
  <c r="AF361" i="36"/>
  <c r="AE361" i="36"/>
  <c r="AJ361" i="36"/>
  <c r="AB361" i="36"/>
  <c r="AA361" i="36"/>
  <c r="Z361" i="36"/>
  <c r="Y361" i="36"/>
  <c r="T361" i="36"/>
  <c r="P361" i="36"/>
  <c r="AI360" i="36"/>
  <c r="AF360" i="36"/>
  <c r="AE360" i="36"/>
  <c r="AJ360" i="36"/>
  <c r="AB360" i="36"/>
  <c r="AA360" i="36"/>
  <c r="Z360" i="36"/>
  <c r="Y360" i="36"/>
  <c r="T360" i="36"/>
  <c r="P360" i="36"/>
  <c r="AI359" i="36"/>
  <c r="AF359" i="36"/>
  <c r="AE359" i="36"/>
  <c r="AJ359" i="36"/>
  <c r="AB359" i="36"/>
  <c r="AA359" i="36"/>
  <c r="Z359" i="36"/>
  <c r="Y359" i="36"/>
  <c r="T359" i="36"/>
  <c r="P359" i="36"/>
  <c r="AJ358" i="36"/>
  <c r="AI358" i="36"/>
  <c r="AF358" i="36"/>
  <c r="AE358" i="36"/>
  <c r="AB358" i="36"/>
  <c r="AA358" i="36"/>
  <c r="Z358" i="36"/>
  <c r="Y358" i="36"/>
  <c r="T358" i="36"/>
  <c r="P358" i="36"/>
  <c r="AJ357" i="36"/>
  <c r="AI357" i="36"/>
  <c r="AF357" i="36"/>
  <c r="AE357" i="36"/>
  <c r="AB357" i="36"/>
  <c r="AA357" i="36"/>
  <c r="Z357" i="36"/>
  <c r="Y357" i="36"/>
  <c r="T357" i="36"/>
  <c r="P357" i="36"/>
  <c r="AI356" i="36"/>
  <c r="AF356" i="36"/>
  <c r="AE356" i="36"/>
  <c r="AJ356" i="36"/>
  <c r="AB356" i="36"/>
  <c r="AA356" i="36"/>
  <c r="Z356" i="36"/>
  <c r="Y356" i="36"/>
  <c r="T356" i="36"/>
  <c r="P356" i="36"/>
  <c r="AJ355" i="36"/>
  <c r="AI355" i="36"/>
  <c r="AF355" i="36"/>
  <c r="AE355" i="36"/>
  <c r="AB355" i="36"/>
  <c r="AA355" i="36"/>
  <c r="Z355" i="36"/>
  <c r="Y355" i="36"/>
  <c r="T355" i="36"/>
  <c r="P355" i="36"/>
  <c r="AI354" i="36"/>
  <c r="AF354" i="36"/>
  <c r="AE354" i="36"/>
  <c r="AJ354" i="36"/>
  <c r="AB354" i="36"/>
  <c r="AA354" i="36"/>
  <c r="Z354" i="36"/>
  <c r="Y354" i="36"/>
  <c r="T354" i="36"/>
  <c r="P354" i="36"/>
  <c r="AI353" i="36"/>
  <c r="AF353" i="36"/>
  <c r="AE353" i="36"/>
  <c r="AJ353" i="36"/>
  <c r="AB353" i="36"/>
  <c r="AA353" i="36"/>
  <c r="Z353" i="36"/>
  <c r="Y353" i="36"/>
  <c r="T353" i="36"/>
  <c r="P353" i="36"/>
  <c r="AI352" i="36"/>
  <c r="AF352" i="36"/>
  <c r="AE352" i="36"/>
  <c r="AJ352" i="36"/>
  <c r="AB352" i="36"/>
  <c r="AA352" i="36"/>
  <c r="Z352" i="36"/>
  <c r="Y352" i="36"/>
  <c r="T352" i="36"/>
  <c r="P352" i="36"/>
  <c r="AI351" i="36"/>
  <c r="AF351" i="36"/>
  <c r="AE351" i="36"/>
  <c r="AJ351" i="36"/>
  <c r="AB351" i="36"/>
  <c r="AA351" i="36"/>
  <c r="Z351" i="36"/>
  <c r="Y351" i="36"/>
  <c r="T351" i="36"/>
  <c r="P351" i="36"/>
  <c r="AJ350" i="36"/>
  <c r="AI350" i="36"/>
  <c r="AF350" i="36"/>
  <c r="AE350" i="36"/>
  <c r="AB350" i="36"/>
  <c r="AA350" i="36"/>
  <c r="Z350" i="36"/>
  <c r="Y350" i="36"/>
  <c r="T350" i="36"/>
  <c r="P350" i="36"/>
  <c r="AJ349" i="36"/>
  <c r="AI349" i="36"/>
  <c r="AF349" i="36"/>
  <c r="AE349" i="36"/>
  <c r="AB349" i="36"/>
  <c r="AA349" i="36"/>
  <c r="Z349" i="36"/>
  <c r="Y349" i="36"/>
  <c r="T349" i="36"/>
  <c r="P349" i="36"/>
  <c r="AI348" i="36"/>
  <c r="AF348" i="36"/>
  <c r="AE348" i="36"/>
  <c r="AJ348" i="36"/>
  <c r="AB348" i="36"/>
  <c r="AA348" i="36"/>
  <c r="Z348" i="36"/>
  <c r="Y348" i="36"/>
  <c r="T348" i="36"/>
  <c r="P348" i="36"/>
  <c r="AJ347" i="36"/>
  <c r="AI347" i="36"/>
  <c r="AF347" i="36"/>
  <c r="AE347" i="36"/>
  <c r="AB347" i="36"/>
  <c r="AA347" i="36"/>
  <c r="Z347" i="36"/>
  <c r="Y347" i="36"/>
  <c r="T347" i="36"/>
  <c r="P347" i="36"/>
  <c r="AI346" i="36"/>
  <c r="AF346" i="36"/>
  <c r="AE346" i="36"/>
  <c r="AJ346" i="36"/>
  <c r="AB346" i="36"/>
  <c r="AA346" i="36"/>
  <c r="Z346" i="36"/>
  <c r="Y346" i="36"/>
  <c r="T346" i="36"/>
  <c r="P346" i="36"/>
  <c r="AI345" i="36"/>
  <c r="AF345" i="36"/>
  <c r="AE345" i="36"/>
  <c r="AJ345" i="36"/>
  <c r="AB345" i="36"/>
  <c r="AA345" i="36"/>
  <c r="Z345" i="36"/>
  <c r="Y345" i="36"/>
  <c r="T345" i="36"/>
  <c r="P345" i="36"/>
  <c r="AI344" i="36"/>
  <c r="AF344" i="36"/>
  <c r="AE344" i="36"/>
  <c r="AJ344" i="36"/>
  <c r="AB344" i="36"/>
  <c r="AA344" i="36"/>
  <c r="Z344" i="36"/>
  <c r="Y344" i="36"/>
  <c r="T344" i="36"/>
  <c r="P344" i="36"/>
  <c r="AI343" i="36"/>
  <c r="AF343" i="36"/>
  <c r="AE343" i="36"/>
  <c r="AJ343" i="36"/>
  <c r="AB343" i="36"/>
  <c r="AA343" i="36"/>
  <c r="Z343" i="36"/>
  <c r="Y343" i="36"/>
  <c r="T343" i="36"/>
  <c r="P343" i="36"/>
  <c r="AJ342" i="36"/>
  <c r="AI342" i="36"/>
  <c r="AF342" i="36"/>
  <c r="AE342" i="36"/>
  <c r="AB342" i="36"/>
  <c r="AA342" i="36"/>
  <c r="Z342" i="36"/>
  <c r="Y342" i="36"/>
  <c r="T342" i="36"/>
  <c r="P342" i="36"/>
  <c r="AJ341" i="36"/>
  <c r="AI341" i="36"/>
  <c r="AF341" i="36"/>
  <c r="AE341" i="36"/>
  <c r="AB341" i="36"/>
  <c r="AA341" i="36"/>
  <c r="Z341" i="36"/>
  <c r="Y341" i="36"/>
  <c r="T341" i="36"/>
  <c r="P341" i="36"/>
  <c r="AJ340" i="36"/>
  <c r="AI340" i="36"/>
  <c r="AF340" i="36"/>
  <c r="AE340" i="36"/>
  <c r="AB340" i="36"/>
  <c r="AA340" i="36"/>
  <c r="Z340" i="36"/>
  <c r="Y340" i="36"/>
  <c r="T340" i="36"/>
  <c r="P340" i="36"/>
  <c r="AJ339" i="36"/>
  <c r="AI339" i="36"/>
  <c r="AF339" i="36"/>
  <c r="AE339" i="36"/>
  <c r="AB339" i="36"/>
  <c r="AA339" i="36"/>
  <c r="Z339" i="36"/>
  <c r="Y339" i="36"/>
  <c r="T339" i="36"/>
  <c r="P339" i="36"/>
  <c r="AI338" i="36"/>
  <c r="AF338" i="36"/>
  <c r="AE338" i="36"/>
  <c r="AJ338" i="36"/>
  <c r="AB338" i="36"/>
  <c r="AA338" i="36"/>
  <c r="Z338" i="36"/>
  <c r="Y338" i="36"/>
  <c r="T338" i="36"/>
  <c r="P338" i="36"/>
  <c r="AI337" i="36"/>
  <c r="AF337" i="36"/>
  <c r="AE337" i="36"/>
  <c r="AJ337" i="36"/>
  <c r="AB337" i="36"/>
  <c r="AA337" i="36"/>
  <c r="Z337" i="36"/>
  <c r="Y337" i="36"/>
  <c r="T337" i="36"/>
  <c r="P337" i="36"/>
  <c r="AI336" i="36"/>
  <c r="AF336" i="36"/>
  <c r="AE336" i="36"/>
  <c r="AJ336" i="36"/>
  <c r="AB336" i="36"/>
  <c r="AA336" i="36"/>
  <c r="Z336" i="36"/>
  <c r="Y336" i="36"/>
  <c r="T336" i="36"/>
  <c r="P336" i="36"/>
  <c r="AI335" i="36"/>
  <c r="AF335" i="36"/>
  <c r="AE335" i="36"/>
  <c r="AJ335" i="36"/>
  <c r="AB335" i="36"/>
  <c r="AA335" i="36"/>
  <c r="Z335" i="36"/>
  <c r="Y335" i="36"/>
  <c r="T335" i="36"/>
  <c r="P335" i="36"/>
  <c r="AJ334" i="36"/>
  <c r="AI334" i="36"/>
  <c r="AF334" i="36"/>
  <c r="AE334" i="36"/>
  <c r="AB334" i="36"/>
  <c r="AA334" i="36"/>
  <c r="Z334" i="36"/>
  <c r="Y334" i="36"/>
  <c r="T334" i="36"/>
  <c r="P334" i="36"/>
  <c r="AJ333" i="36"/>
  <c r="AI333" i="36"/>
  <c r="AF333" i="36"/>
  <c r="AE333" i="36"/>
  <c r="AB333" i="36"/>
  <c r="AA333" i="36"/>
  <c r="Z333" i="36"/>
  <c r="Y333" i="36"/>
  <c r="T333" i="36"/>
  <c r="P333" i="36"/>
  <c r="AI332" i="36"/>
  <c r="AF332" i="36"/>
  <c r="AE332" i="36"/>
  <c r="AJ332" i="36"/>
  <c r="AB332" i="36"/>
  <c r="AA332" i="36"/>
  <c r="Z332" i="36"/>
  <c r="Y332" i="36"/>
  <c r="T332" i="36"/>
  <c r="P332" i="36"/>
  <c r="AJ331" i="36"/>
  <c r="AI331" i="36"/>
  <c r="AF331" i="36"/>
  <c r="AE331" i="36"/>
  <c r="AB331" i="36"/>
  <c r="AA331" i="36"/>
  <c r="Z331" i="36"/>
  <c r="Y331" i="36"/>
  <c r="T331" i="36"/>
  <c r="P331" i="36"/>
  <c r="AI330" i="36"/>
  <c r="AF330" i="36"/>
  <c r="AE330" i="36"/>
  <c r="AJ330" i="36"/>
  <c r="AB330" i="36"/>
  <c r="AA330" i="36"/>
  <c r="Z330" i="36"/>
  <c r="Y330" i="36"/>
  <c r="T330" i="36"/>
  <c r="P330" i="36"/>
  <c r="AI329" i="36"/>
  <c r="AF329" i="36"/>
  <c r="AE329" i="36"/>
  <c r="AJ329" i="36"/>
  <c r="AB329" i="36"/>
  <c r="AA329" i="36"/>
  <c r="Z329" i="36"/>
  <c r="Y329" i="36"/>
  <c r="T329" i="36"/>
  <c r="P329" i="36"/>
  <c r="AI328" i="36"/>
  <c r="AF328" i="36"/>
  <c r="AE328" i="36"/>
  <c r="AJ328" i="36"/>
  <c r="AB328" i="36"/>
  <c r="AA328" i="36"/>
  <c r="Z328" i="36"/>
  <c r="Y328" i="36"/>
  <c r="T328" i="36"/>
  <c r="P328" i="36"/>
  <c r="AI327" i="36"/>
  <c r="AF327" i="36"/>
  <c r="AE327" i="36"/>
  <c r="AJ327" i="36"/>
  <c r="AB327" i="36"/>
  <c r="AA327" i="36"/>
  <c r="Z327" i="36"/>
  <c r="Y327" i="36"/>
  <c r="T327" i="36"/>
  <c r="P327" i="36"/>
  <c r="AI326" i="36"/>
  <c r="AF326" i="36"/>
  <c r="AE326" i="36"/>
  <c r="AJ326" i="36"/>
  <c r="AB326" i="36"/>
  <c r="AA326" i="36"/>
  <c r="Z326" i="36"/>
  <c r="Y326" i="36"/>
  <c r="T326" i="36"/>
  <c r="P326" i="36"/>
  <c r="AJ325" i="36"/>
  <c r="AI325" i="36"/>
  <c r="AF325" i="36"/>
  <c r="AE325" i="36"/>
  <c r="AB325" i="36"/>
  <c r="AA325" i="36"/>
  <c r="Z325" i="36"/>
  <c r="Y325" i="36"/>
  <c r="T325" i="36"/>
  <c r="P325" i="36"/>
  <c r="AI324" i="36"/>
  <c r="AF324" i="36"/>
  <c r="AE324" i="36"/>
  <c r="AJ324" i="36"/>
  <c r="AB324" i="36"/>
  <c r="AA324" i="36"/>
  <c r="Z324" i="36"/>
  <c r="Y324" i="36"/>
  <c r="T324" i="36"/>
  <c r="P324" i="36"/>
  <c r="AJ323" i="36"/>
  <c r="AI323" i="36"/>
  <c r="AF323" i="36"/>
  <c r="AE323" i="36"/>
  <c r="AB323" i="36"/>
  <c r="AA323" i="36"/>
  <c r="Z323" i="36"/>
  <c r="Y323" i="36"/>
  <c r="T323" i="36"/>
  <c r="P323" i="36"/>
  <c r="AI322" i="36"/>
  <c r="AF322" i="36"/>
  <c r="AE322" i="36"/>
  <c r="AJ322" i="36"/>
  <c r="AB322" i="36"/>
  <c r="AA322" i="36"/>
  <c r="Z322" i="36"/>
  <c r="Y322" i="36"/>
  <c r="T322" i="36"/>
  <c r="P322" i="36"/>
  <c r="AI321" i="36"/>
  <c r="AF321" i="36"/>
  <c r="AE321" i="36"/>
  <c r="AJ321" i="36"/>
  <c r="AB321" i="36"/>
  <c r="AA321" i="36"/>
  <c r="Z321" i="36"/>
  <c r="Y321" i="36"/>
  <c r="T321" i="36"/>
  <c r="P321" i="36"/>
  <c r="AI320" i="36"/>
  <c r="AF320" i="36"/>
  <c r="AE320" i="36"/>
  <c r="AJ320" i="36"/>
  <c r="AB320" i="36"/>
  <c r="AA320" i="36"/>
  <c r="Z320" i="36"/>
  <c r="Y320" i="36"/>
  <c r="T320" i="36"/>
  <c r="P320" i="36"/>
  <c r="AI319" i="36"/>
  <c r="AF319" i="36"/>
  <c r="AE319" i="36"/>
  <c r="AJ319" i="36"/>
  <c r="AB319" i="36"/>
  <c r="AA319" i="36"/>
  <c r="Z319" i="36"/>
  <c r="Y319" i="36"/>
  <c r="T319" i="36"/>
  <c r="P319" i="36"/>
  <c r="AI318" i="36"/>
  <c r="AF318" i="36"/>
  <c r="AE318" i="36"/>
  <c r="AJ318" i="36"/>
  <c r="AB318" i="36"/>
  <c r="AA318" i="36"/>
  <c r="Z318" i="36"/>
  <c r="Y318" i="36"/>
  <c r="T318" i="36"/>
  <c r="P318" i="36"/>
  <c r="AJ317" i="36"/>
  <c r="AI317" i="36"/>
  <c r="AF317" i="36"/>
  <c r="AE317" i="36"/>
  <c r="AB317" i="36"/>
  <c r="AA317" i="36"/>
  <c r="Z317" i="36"/>
  <c r="Y317" i="36"/>
  <c r="T317" i="36"/>
  <c r="P317" i="36"/>
  <c r="AJ316" i="36"/>
  <c r="AI316" i="36"/>
  <c r="AF316" i="36"/>
  <c r="AE316" i="36"/>
  <c r="AB316" i="36"/>
  <c r="AA316" i="36"/>
  <c r="Z316" i="36"/>
  <c r="Y316" i="36"/>
  <c r="T316" i="36"/>
  <c r="P316" i="36"/>
  <c r="AJ315" i="36"/>
  <c r="AI315" i="36"/>
  <c r="AF315" i="36"/>
  <c r="AE315" i="36"/>
  <c r="AB315" i="36"/>
  <c r="AA315" i="36"/>
  <c r="Z315" i="36"/>
  <c r="Y315" i="36"/>
  <c r="T315" i="36"/>
  <c r="P315" i="36"/>
  <c r="AI314" i="36"/>
  <c r="AF314" i="36"/>
  <c r="AE314" i="36"/>
  <c r="AJ314" i="36"/>
  <c r="AB314" i="36"/>
  <c r="AA314" i="36"/>
  <c r="Z314" i="36"/>
  <c r="Y314" i="36"/>
  <c r="T314" i="36"/>
  <c r="P314" i="36"/>
  <c r="AI313" i="36"/>
  <c r="AF313" i="36"/>
  <c r="AE313" i="36"/>
  <c r="AJ313" i="36"/>
  <c r="AB313" i="36"/>
  <c r="AA313" i="36"/>
  <c r="Z313" i="36"/>
  <c r="Y313" i="36"/>
  <c r="T313" i="36"/>
  <c r="P313" i="36"/>
  <c r="AI312" i="36"/>
  <c r="AF312" i="36"/>
  <c r="AE312" i="36"/>
  <c r="AJ312" i="36"/>
  <c r="AB312" i="36"/>
  <c r="AA312" i="36"/>
  <c r="Z312" i="36"/>
  <c r="Y312" i="36"/>
  <c r="T312" i="36"/>
  <c r="P312" i="36"/>
  <c r="AI311" i="36"/>
  <c r="AF311" i="36"/>
  <c r="AE311" i="36"/>
  <c r="AJ311" i="36"/>
  <c r="AB311" i="36"/>
  <c r="AA311" i="36"/>
  <c r="Z311" i="36"/>
  <c r="Y311" i="36"/>
  <c r="T311" i="36"/>
  <c r="P311" i="36"/>
  <c r="AI310" i="36"/>
  <c r="AF310" i="36"/>
  <c r="AE310" i="36"/>
  <c r="AJ310" i="36"/>
  <c r="AB310" i="36"/>
  <c r="AA310" i="36"/>
  <c r="Z310" i="36"/>
  <c r="Y310" i="36"/>
  <c r="T310" i="36"/>
  <c r="P310" i="36"/>
  <c r="AJ309" i="36"/>
  <c r="AI309" i="36"/>
  <c r="AF309" i="36"/>
  <c r="AE309" i="36"/>
  <c r="AB309" i="36"/>
  <c r="AA309" i="36"/>
  <c r="Z309" i="36"/>
  <c r="Y309" i="36"/>
  <c r="T309" i="36"/>
  <c r="P309" i="36"/>
  <c r="AJ308" i="36"/>
  <c r="AI308" i="36"/>
  <c r="AF308" i="36"/>
  <c r="AE308" i="36"/>
  <c r="AB308" i="36"/>
  <c r="AA308" i="36"/>
  <c r="Z308" i="36"/>
  <c r="Y308" i="36"/>
  <c r="T308" i="36"/>
  <c r="P308" i="36"/>
  <c r="AJ307" i="36"/>
  <c r="AI307" i="36"/>
  <c r="AF307" i="36"/>
  <c r="AE307" i="36"/>
  <c r="AB307" i="36"/>
  <c r="AA307" i="36"/>
  <c r="Z307" i="36"/>
  <c r="Y307" i="36"/>
  <c r="T307" i="36"/>
  <c r="P307" i="36"/>
  <c r="AI306" i="36"/>
  <c r="AF306" i="36"/>
  <c r="AE306" i="36"/>
  <c r="AJ306" i="36"/>
  <c r="AB306" i="36"/>
  <c r="AA306" i="36"/>
  <c r="Z306" i="36"/>
  <c r="Y306" i="36"/>
  <c r="T306" i="36"/>
  <c r="P306" i="36"/>
  <c r="AI305" i="36"/>
  <c r="AF305" i="36"/>
  <c r="AE305" i="36"/>
  <c r="AJ305" i="36"/>
  <c r="AB305" i="36"/>
  <c r="AA305" i="36"/>
  <c r="Z305" i="36"/>
  <c r="Y305" i="36"/>
  <c r="T305" i="36"/>
  <c r="P305" i="36"/>
  <c r="AI304" i="36"/>
  <c r="AF304" i="36"/>
  <c r="AE304" i="36"/>
  <c r="AJ304" i="36"/>
  <c r="AB304" i="36"/>
  <c r="AA304" i="36"/>
  <c r="Z304" i="36"/>
  <c r="Y304" i="36"/>
  <c r="T304" i="36"/>
  <c r="P304" i="36"/>
  <c r="AI303" i="36"/>
  <c r="AF303" i="36"/>
  <c r="AE303" i="36"/>
  <c r="AJ303" i="36"/>
  <c r="AB303" i="36"/>
  <c r="AA303" i="36"/>
  <c r="Z303" i="36"/>
  <c r="Y303" i="36"/>
  <c r="T303" i="36"/>
  <c r="P303" i="36"/>
  <c r="AI302" i="36"/>
  <c r="AF302" i="36"/>
  <c r="AE302" i="36"/>
  <c r="AJ302" i="36"/>
  <c r="AB302" i="36"/>
  <c r="AA302" i="36"/>
  <c r="Z302" i="36"/>
  <c r="Y302" i="36"/>
  <c r="T302" i="36"/>
  <c r="P302" i="36"/>
  <c r="AJ301" i="36"/>
  <c r="AI301" i="36"/>
  <c r="AF301" i="36"/>
  <c r="AE301" i="36"/>
  <c r="AB301" i="36"/>
  <c r="AA301" i="36"/>
  <c r="Z301" i="36"/>
  <c r="Y301" i="36"/>
  <c r="T301" i="36"/>
  <c r="P301" i="36"/>
  <c r="AI300" i="36"/>
  <c r="AF300" i="36"/>
  <c r="AE300" i="36"/>
  <c r="AJ300" i="36"/>
  <c r="AB300" i="36"/>
  <c r="AA300" i="36"/>
  <c r="Z300" i="36"/>
  <c r="Y300" i="36"/>
  <c r="T300" i="36"/>
  <c r="P300" i="36"/>
  <c r="AJ299" i="36"/>
  <c r="AI299" i="36"/>
  <c r="AF299" i="36"/>
  <c r="AE299" i="36"/>
  <c r="AB299" i="36"/>
  <c r="AA299" i="36"/>
  <c r="Z299" i="36"/>
  <c r="Y299" i="36"/>
  <c r="T299" i="36"/>
  <c r="P299" i="36"/>
  <c r="AI298" i="36"/>
  <c r="AF298" i="36"/>
  <c r="AE298" i="36"/>
  <c r="AJ298" i="36"/>
  <c r="AB298" i="36"/>
  <c r="AA298" i="36"/>
  <c r="Z298" i="36"/>
  <c r="Y298" i="36"/>
  <c r="T298" i="36"/>
  <c r="P298" i="36"/>
  <c r="AI297" i="36"/>
  <c r="AF297" i="36"/>
  <c r="AE297" i="36"/>
  <c r="AJ297" i="36"/>
  <c r="AB297" i="36"/>
  <c r="AA297" i="36"/>
  <c r="Z297" i="36"/>
  <c r="Y297" i="36"/>
  <c r="T297" i="36"/>
  <c r="P297" i="36"/>
  <c r="AI296" i="36"/>
  <c r="AF296" i="36"/>
  <c r="AE296" i="36"/>
  <c r="AJ296" i="36"/>
  <c r="AB296" i="36"/>
  <c r="AA296" i="36"/>
  <c r="Z296" i="36"/>
  <c r="Y296" i="36"/>
  <c r="T296" i="36"/>
  <c r="P296" i="36"/>
  <c r="AI295" i="36"/>
  <c r="AF295" i="36"/>
  <c r="AE295" i="36"/>
  <c r="AJ295" i="36"/>
  <c r="AB295" i="36"/>
  <c r="AA295" i="36"/>
  <c r="Z295" i="36"/>
  <c r="Y295" i="36"/>
  <c r="T295" i="36"/>
  <c r="P295" i="36"/>
  <c r="AI294" i="36"/>
  <c r="AF294" i="36"/>
  <c r="AE294" i="36"/>
  <c r="AJ294" i="36"/>
  <c r="AB294" i="36"/>
  <c r="AA294" i="36"/>
  <c r="Z294" i="36"/>
  <c r="Y294" i="36"/>
  <c r="T294" i="36"/>
  <c r="P294" i="36"/>
  <c r="AJ293" i="36"/>
  <c r="AI293" i="36"/>
  <c r="AF293" i="36"/>
  <c r="AE293" i="36"/>
  <c r="AB293" i="36"/>
  <c r="AA293" i="36"/>
  <c r="Z293" i="36"/>
  <c r="Y293" i="36"/>
  <c r="T293" i="36"/>
  <c r="P293" i="36"/>
  <c r="AJ292" i="36"/>
  <c r="AI292" i="36"/>
  <c r="AF292" i="36"/>
  <c r="AE292" i="36"/>
  <c r="AB292" i="36"/>
  <c r="AA292" i="36"/>
  <c r="Z292" i="36"/>
  <c r="Y292" i="36"/>
  <c r="T292" i="36"/>
  <c r="P292" i="36"/>
  <c r="AJ291" i="36"/>
  <c r="AI291" i="36"/>
  <c r="AF291" i="36"/>
  <c r="AE291" i="36"/>
  <c r="AB291" i="36"/>
  <c r="AA291" i="36"/>
  <c r="Z291" i="36"/>
  <c r="Y291" i="36"/>
  <c r="T291" i="36"/>
  <c r="P291" i="36"/>
  <c r="AI290" i="36"/>
  <c r="AF290" i="36"/>
  <c r="AE290" i="36"/>
  <c r="AJ290" i="36"/>
  <c r="AB290" i="36"/>
  <c r="AA290" i="36"/>
  <c r="Z290" i="36"/>
  <c r="Y290" i="36"/>
  <c r="T290" i="36"/>
  <c r="P290" i="36"/>
  <c r="AI289" i="36"/>
  <c r="AF289" i="36"/>
  <c r="AE289" i="36"/>
  <c r="AJ289" i="36"/>
  <c r="AB289" i="36"/>
  <c r="AA289" i="36"/>
  <c r="Z289" i="36"/>
  <c r="Y289" i="36"/>
  <c r="T289" i="36"/>
  <c r="P289" i="36"/>
  <c r="AI288" i="36"/>
  <c r="AF288" i="36"/>
  <c r="AE288" i="36"/>
  <c r="AJ288" i="36"/>
  <c r="AB288" i="36"/>
  <c r="AA288" i="36"/>
  <c r="Z288" i="36"/>
  <c r="Y288" i="36"/>
  <c r="T288" i="36"/>
  <c r="P288" i="36"/>
  <c r="AI287" i="36"/>
  <c r="AF287" i="36"/>
  <c r="AE287" i="36"/>
  <c r="AJ287" i="36"/>
  <c r="AB287" i="36"/>
  <c r="AA287" i="36"/>
  <c r="Z287" i="36"/>
  <c r="Y287" i="36"/>
  <c r="T287" i="36"/>
  <c r="P287" i="36"/>
  <c r="AI286" i="36"/>
  <c r="AF286" i="36"/>
  <c r="AE286" i="36"/>
  <c r="AJ286" i="36"/>
  <c r="AB286" i="36"/>
  <c r="AA286" i="36"/>
  <c r="Z286" i="36"/>
  <c r="Y286" i="36"/>
  <c r="T286" i="36"/>
  <c r="P286" i="36"/>
  <c r="AJ285" i="36"/>
  <c r="AI285" i="36"/>
  <c r="AF285" i="36"/>
  <c r="AE285" i="36"/>
  <c r="AB285" i="36"/>
  <c r="AA285" i="36"/>
  <c r="Z285" i="36"/>
  <c r="Y285" i="36"/>
  <c r="T285" i="36"/>
  <c r="P285" i="36"/>
  <c r="AJ284" i="36"/>
  <c r="AI284" i="36"/>
  <c r="AF284" i="36"/>
  <c r="AE284" i="36"/>
  <c r="AB284" i="36"/>
  <c r="AA284" i="36"/>
  <c r="Z284" i="36"/>
  <c r="Y284" i="36"/>
  <c r="T284" i="36"/>
  <c r="P284" i="36"/>
  <c r="AJ283" i="36"/>
  <c r="AI283" i="36"/>
  <c r="AF283" i="36"/>
  <c r="AE283" i="36"/>
  <c r="AB283" i="36"/>
  <c r="AA283" i="36"/>
  <c r="Z283" i="36"/>
  <c r="Y283" i="36"/>
  <c r="T283" i="36"/>
  <c r="P283" i="36"/>
  <c r="AI282" i="36"/>
  <c r="AF282" i="36"/>
  <c r="AE282" i="36"/>
  <c r="AJ282" i="36"/>
  <c r="AB282" i="36"/>
  <c r="AA282" i="36"/>
  <c r="Z282" i="36"/>
  <c r="Y282" i="36"/>
  <c r="T282" i="36"/>
  <c r="P282" i="36"/>
  <c r="AI281" i="36"/>
  <c r="AF281" i="36"/>
  <c r="AE281" i="36"/>
  <c r="AJ281" i="36"/>
  <c r="AB281" i="36"/>
  <c r="AA281" i="36"/>
  <c r="Z281" i="36"/>
  <c r="Y281" i="36"/>
  <c r="T281" i="36"/>
  <c r="P281" i="36"/>
  <c r="AI280" i="36"/>
  <c r="AF280" i="36"/>
  <c r="AE280" i="36"/>
  <c r="AJ280" i="36"/>
  <c r="AB280" i="36"/>
  <c r="AA280" i="36"/>
  <c r="Z280" i="36"/>
  <c r="Y280" i="36"/>
  <c r="T280" i="36"/>
  <c r="P280" i="36"/>
  <c r="AI279" i="36"/>
  <c r="AF279" i="36"/>
  <c r="AE279" i="36"/>
  <c r="AJ279" i="36"/>
  <c r="AB279" i="36"/>
  <c r="AA279" i="36"/>
  <c r="Z279" i="36"/>
  <c r="Y279" i="36"/>
  <c r="T279" i="36"/>
  <c r="P279" i="36"/>
  <c r="AJ278" i="36"/>
  <c r="AI278" i="36"/>
  <c r="AF278" i="36"/>
  <c r="AE278" i="36"/>
  <c r="AB278" i="36"/>
  <c r="AA278" i="36"/>
  <c r="Z278" i="36"/>
  <c r="Y278" i="36"/>
  <c r="T278" i="36"/>
  <c r="P278" i="36"/>
  <c r="AJ277" i="36"/>
  <c r="AI277" i="36"/>
  <c r="AF277" i="36"/>
  <c r="AE277" i="36"/>
  <c r="AB277" i="36"/>
  <c r="AA277" i="36"/>
  <c r="Z277" i="36"/>
  <c r="Y277" i="36"/>
  <c r="T277" i="36"/>
  <c r="P277" i="36"/>
  <c r="AJ276" i="36"/>
  <c r="AI276" i="36"/>
  <c r="AF276" i="36"/>
  <c r="AE276" i="36"/>
  <c r="AB276" i="36"/>
  <c r="AA276" i="36"/>
  <c r="Z276" i="36"/>
  <c r="Y276" i="36"/>
  <c r="T276" i="36"/>
  <c r="P276" i="36"/>
  <c r="AJ275" i="36"/>
  <c r="AI275" i="36"/>
  <c r="AF275" i="36"/>
  <c r="AE275" i="36"/>
  <c r="AB275" i="36"/>
  <c r="AA275" i="36"/>
  <c r="Z275" i="36"/>
  <c r="Y275" i="36"/>
  <c r="T275" i="36"/>
  <c r="P275" i="36"/>
  <c r="AI274" i="36"/>
  <c r="AF274" i="36"/>
  <c r="AE274" i="36"/>
  <c r="AJ274" i="36"/>
  <c r="AB274" i="36"/>
  <c r="AA274" i="36"/>
  <c r="Z274" i="36"/>
  <c r="Y274" i="36"/>
  <c r="T274" i="36"/>
  <c r="P274" i="36"/>
  <c r="AI273" i="36"/>
  <c r="AF273" i="36"/>
  <c r="AE273" i="36"/>
  <c r="AJ273" i="36"/>
  <c r="AB273" i="36"/>
  <c r="AA273" i="36"/>
  <c r="Z273" i="36"/>
  <c r="Y273" i="36"/>
  <c r="T273" i="36"/>
  <c r="P273" i="36"/>
  <c r="AI272" i="36"/>
  <c r="AF272" i="36"/>
  <c r="AE272" i="36"/>
  <c r="AJ272" i="36"/>
  <c r="AB272" i="36"/>
  <c r="AA272" i="36"/>
  <c r="Z272" i="36"/>
  <c r="Y272" i="36"/>
  <c r="T272" i="36"/>
  <c r="P272" i="36"/>
  <c r="AI271" i="36"/>
  <c r="AF271" i="36"/>
  <c r="AE271" i="36"/>
  <c r="AJ271" i="36"/>
  <c r="AB271" i="36"/>
  <c r="AA271" i="36"/>
  <c r="Z271" i="36"/>
  <c r="Y271" i="36"/>
  <c r="T271" i="36"/>
  <c r="P271" i="36"/>
  <c r="AI270" i="36"/>
  <c r="AF270" i="36"/>
  <c r="AE270" i="36"/>
  <c r="AJ270" i="36"/>
  <c r="AB270" i="36"/>
  <c r="AA270" i="36"/>
  <c r="Z270" i="36"/>
  <c r="Y270" i="36"/>
  <c r="T270" i="36"/>
  <c r="P270" i="36"/>
  <c r="AJ269" i="36"/>
  <c r="AI269" i="36"/>
  <c r="AF269" i="36"/>
  <c r="AE269" i="36"/>
  <c r="AB269" i="36"/>
  <c r="AA269" i="36"/>
  <c r="Z269" i="36"/>
  <c r="Y269" i="36"/>
  <c r="T269" i="36"/>
  <c r="P269" i="36"/>
  <c r="AI268" i="36"/>
  <c r="AF268" i="36"/>
  <c r="AE268" i="36"/>
  <c r="AJ268" i="36"/>
  <c r="AB268" i="36"/>
  <c r="AA268" i="36"/>
  <c r="Z268" i="36"/>
  <c r="Y268" i="36"/>
  <c r="T268" i="36"/>
  <c r="P268" i="36"/>
  <c r="AJ267" i="36"/>
  <c r="AI267" i="36"/>
  <c r="AF267" i="36"/>
  <c r="AE267" i="36"/>
  <c r="AB267" i="36"/>
  <c r="AA267" i="36"/>
  <c r="Z267" i="36"/>
  <c r="Y267" i="36"/>
  <c r="T267" i="36"/>
  <c r="P267" i="36"/>
  <c r="AI266" i="36"/>
  <c r="AF266" i="36"/>
  <c r="AE266" i="36"/>
  <c r="AJ266" i="36"/>
  <c r="AB266" i="36"/>
  <c r="AA266" i="36"/>
  <c r="Z266" i="36"/>
  <c r="Y266" i="36"/>
  <c r="T266" i="36"/>
  <c r="P266" i="36"/>
  <c r="AI265" i="36"/>
  <c r="AF265" i="36"/>
  <c r="AE265" i="36"/>
  <c r="AJ265" i="36"/>
  <c r="AB265" i="36"/>
  <c r="AA265" i="36"/>
  <c r="Z265" i="36"/>
  <c r="Y265" i="36"/>
  <c r="T265" i="36"/>
  <c r="P265" i="36"/>
  <c r="AI264" i="36"/>
  <c r="AF264" i="36"/>
  <c r="AE264" i="36"/>
  <c r="AJ264" i="36"/>
  <c r="AB264" i="36"/>
  <c r="AA264" i="36"/>
  <c r="Z264" i="36"/>
  <c r="Y264" i="36"/>
  <c r="T264" i="36"/>
  <c r="P264" i="36"/>
  <c r="AI263" i="36"/>
  <c r="AF263" i="36"/>
  <c r="AE263" i="36"/>
  <c r="AJ263" i="36"/>
  <c r="AB263" i="36"/>
  <c r="AA263" i="36"/>
  <c r="Z263" i="36"/>
  <c r="Y263" i="36"/>
  <c r="T263" i="36"/>
  <c r="P263" i="36"/>
  <c r="AI262" i="36"/>
  <c r="AF262" i="36"/>
  <c r="AE262" i="36"/>
  <c r="AJ262" i="36"/>
  <c r="AB262" i="36"/>
  <c r="AA262" i="36"/>
  <c r="Z262" i="36"/>
  <c r="Y262" i="36"/>
  <c r="T262" i="36"/>
  <c r="P262" i="36"/>
  <c r="AJ261" i="36"/>
  <c r="AI261" i="36"/>
  <c r="AF261" i="36"/>
  <c r="AE261" i="36"/>
  <c r="AB261" i="36"/>
  <c r="AA261" i="36"/>
  <c r="Z261" i="36"/>
  <c r="Y261" i="36"/>
  <c r="T261" i="36"/>
  <c r="P261" i="36"/>
  <c r="AI260" i="36"/>
  <c r="AF260" i="36"/>
  <c r="AE260" i="36"/>
  <c r="AJ260" i="36"/>
  <c r="AB260" i="36"/>
  <c r="AA260" i="36"/>
  <c r="Z260" i="36"/>
  <c r="Y260" i="36"/>
  <c r="T260" i="36"/>
  <c r="P260" i="36"/>
  <c r="AJ259" i="36"/>
  <c r="AI259" i="36"/>
  <c r="AF259" i="36"/>
  <c r="AE259" i="36"/>
  <c r="AB259" i="36"/>
  <c r="AA259" i="36"/>
  <c r="Z259" i="36"/>
  <c r="Y259" i="36"/>
  <c r="T259" i="36"/>
  <c r="P259" i="36"/>
  <c r="AI258" i="36"/>
  <c r="AF258" i="36"/>
  <c r="AE258" i="36"/>
  <c r="AJ258" i="36"/>
  <c r="AB258" i="36"/>
  <c r="AA258" i="36"/>
  <c r="Z258" i="36"/>
  <c r="Y258" i="36"/>
  <c r="T258" i="36"/>
  <c r="P258" i="36"/>
  <c r="AI257" i="36"/>
  <c r="AF257" i="36"/>
  <c r="AE257" i="36"/>
  <c r="AJ257" i="36"/>
  <c r="AB257" i="36"/>
  <c r="AA257" i="36"/>
  <c r="Z257" i="36"/>
  <c r="Y257" i="36"/>
  <c r="T257" i="36"/>
  <c r="P257" i="36"/>
  <c r="AI256" i="36"/>
  <c r="AF256" i="36"/>
  <c r="AE256" i="36"/>
  <c r="AJ256" i="36"/>
  <c r="AB256" i="36"/>
  <c r="AA256" i="36"/>
  <c r="Z256" i="36"/>
  <c r="Y256" i="36"/>
  <c r="T256" i="36"/>
  <c r="P256" i="36"/>
  <c r="AI255" i="36"/>
  <c r="AF255" i="36"/>
  <c r="AE255" i="36"/>
  <c r="AJ255" i="36"/>
  <c r="AB255" i="36"/>
  <c r="AA255" i="36"/>
  <c r="Z255" i="36"/>
  <c r="Y255" i="36"/>
  <c r="T255" i="36"/>
  <c r="P255" i="36"/>
  <c r="AI254" i="36"/>
  <c r="AF254" i="36"/>
  <c r="AE254" i="36"/>
  <c r="AJ254" i="36"/>
  <c r="AB254" i="36"/>
  <c r="AA254" i="36"/>
  <c r="Z254" i="36"/>
  <c r="Y254" i="36"/>
  <c r="T254" i="36"/>
  <c r="P254" i="36"/>
  <c r="AJ253" i="36"/>
  <c r="AI253" i="36"/>
  <c r="AF253" i="36"/>
  <c r="AE253" i="36"/>
  <c r="AB253" i="36"/>
  <c r="AA253" i="36"/>
  <c r="Z253" i="36"/>
  <c r="Y253" i="36"/>
  <c r="T253" i="36"/>
  <c r="P253" i="36"/>
  <c r="AI252" i="36"/>
  <c r="AF252" i="36"/>
  <c r="AE252" i="36"/>
  <c r="AJ252" i="36"/>
  <c r="AB252" i="36"/>
  <c r="AA252" i="36"/>
  <c r="Z252" i="36"/>
  <c r="Y252" i="36"/>
  <c r="T252" i="36"/>
  <c r="P252" i="36"/>
  <c r="AJ251" i="36"/>
  <c r="AI251" i="36"/>
  <c r="AF251" i="36"/>
  <c r="AE251" i="36"/>
  <c r="AB251" i="36"/>
  <c r="AA251" i="36"/>
  <c r="Z251" i="36"/>
  <c r="Y251" i="36"/>
  <c r="T251" i="36"/>
  <c r="P251" i="36"/>
  <c r="AI250" i="36"/>
  <c r="AF250" i="36"/>
  <c r="AE250" i="36"/>
  <c r="AJ250" i="36"/>
  <c r="AB250" i="36"/>
  <c r="AA250" i="36"/>
  <c r="Z250" i="36"/>
  <c r="Y250" i="36"/>
  <c r="T250" i="36"/>
  <c r="P250" i="36"/>
  <c r="AI249" i="36"/>
  <c r="AF249" i="36"/>
  <c r="AE249" i="36"/>
  <c r="AJ249" i="36"/>
  <c r="AB249" i="36"/>
  <c r="AA249" i="36"/>
  <c r="Z249" i="36"/>
  <c r="Y249" i="36"/>
  <c r="T249" i="36"/>
  <c r="P249" i="36"/>
  <c r="AI248" i="36"/>
  <c r="AF248" i="36"/>
  <c r="AE248" i="36"/>
  <c r="AJ248" i="36"/>
  <c r="AB248" i="36"/>
  <c r="AA248" i="36"/>
  <c r="Z248" i="36"/>
  <c r="Y248" i="36"/>
  <c r="T248" i="36"/>
  <c r="P248" i="36"/>
  <c r="AI247" i="36"/>
  <c r="AF247" i="36"/>
  <c r="AE247" i="36"/>
  <c r="AJ247" i="36"/>
  <c r="AB247" i="36"/>
  <c r="AA247" i="36"/>
  <c r="Z247" i="36"/>
  <c r="Y247" i="36"/>
  <c r="T247" i="36"/>
  <c r="P247" i="36"/>
  <c r="AJ246" i="36"/>
  <c r="AI246" i="36"/>
  <c r="AF246" i="36"/>
  <c r="AE246" i="36"/>
  <c r="AB246" i="36"/>
  <c r="AA246" i="36"/>
  <c r="Z246" i="36"/>
  <c r="Y246" i="36"/>
  <c r="T246" i="36"/>
  <c r="P246" i="36"/>
  <c r="AJ245" i="36"/>
  <c r="AI245" i="36"/>
  <c r="AF245" i="36"/>
  <c r="AE245" i="36"/>
  <c r="AB245" i="36"/>
  <c r="AA245" i="36"/>
  <c r="Z245" i="36"/>
  <c r="Y245" i="36"/>
  <c r="T245" i="36"/>
  <c r="P245" i="36"/>
  <c r="AI244" i="36"/>
  <c r="AF244" i="36"/>
  <c r="AE244" i="36"/>
  <c r="AJ244" i="36"/>
  <c r="AB244" i="36"/>
  <c r="AA244" i="36"/>
  <c r="Z244" i="36"/>
  <c r="Y244" i="36"/>
  <c r="T244" i="36"/>
  <c r="P244" i="36"/>
  <c r="AJ243" i="36"/>
  <c r="AI243" i="36"/>
  <c r="AF243" i="36"/>
  <c r="AE243" i="36"/>
  <c r="AB243" i="36"/>
  <c r="AA243" i="36"/>
  <c r="Z243" i="36"/>
  <c r="Y243" i="36"/>
  <c r="T243" i="36"/>
  <c r="P243" i="36"/>
  <c r="AI242" i="36"/>
  <c r="AF242" i="36"/>
  <c r="AE242" i="36"/>
  <c r="AJ242" i="36"/>
  <c r="AB242" i="36"/>
  <c r="AA242" i="36"/>
  <c r="Z242" i="36"/>
  <c r="Y242" i="36"/>
  <c r="T242" i="36"/>
  <c r="P242" i="36"/>
  <c r="AI241" i="36"/>
  <c r="AF241" i="36"/>
  <c r="AE241" i="36"/>
  <c r="AJ241" i="36"/>
  <c r="AB241" i="36"/>
  <c r="AA241" i="36"/>
  <c r="Z241" i="36"/>
  <c r="Y241" i="36"/>
  <c r="T241" i="36"/>
  <c r="P241" i="36"/>
  <c r="AI240" i="36"/>
  <c r="AF240" i="36"/>
  <c r="AE240" i="36"/>
  <c r="AJ240" i="36"/>
  <c r="AB240" i="36"/>
  <c r="AA240" i="36"/>
  <c r="Z240" i="36"/>
  <c r="Y240" i="36"/>
  <c r="T240" i="36"/>
  <c r="P240" i="36"/>
  <c r="AJ239" i="36"/>
  <c r="AI239" i="36"/>
  <c r="AF239" i="36"/>
  <c r="AE239" i="36"/>
  <c r="AB239" i="36"/>
  <c r="AA239" i="36"/>
  <c r="Z239" i="36"/>
  <c r="Y239" i="36"/>
  <c r="T239" i="36"/>
  <c r="P239" i="36"/>
  <c r="AI238" i="36"/>
  <c r="AF238" i="36"/>
  <c r="AE238" i="36"/>
  <c r="AJ238" i="36"/>
  <c r="AB238" i="36"/>
  <c r="AA238" i="36"/>
  <c r="Z238" i="36"/>
  <c r="Y238" i="36"/>
  <c r="T238" i="36"/>
  <c r="P238" i="36"/>
  <c r="AJ237" i="36"/>
  <c r="AI237" i="36"/>
  <c r="AF237" i="36"/>
  <c r="AE237" i="36"/>
  <c r="AB237" i="36"/>
  <c r="AA237" i="36"/>
  <c r="Z237" i="36"/>
  <c r="Y237" i="36"/>
  <c r="T237" i="36"/>
  <c r="P237" i="36"/>
  <c r="AI236" i="36"/>
  <c r="AF236" i="36"/>
  <c r="AE236" i="36"/>
  <c r="AJ236" i="36"/>
  <c r="AB236" i="36"/>
  <c r="AA236" i="36"/>
  <c r="Z236" i="36"/>
  <c r="Y236" i="36"/>
  <c r="T236" i="36"/>
  <c r="P236" i="36"/>
  <c r="AJ235" i="36"/>
  <c r="AI235" i="36"/>
  <c r="AF235" i="36"/>
  <c r="AE235" i="36"/>
  <c r="AB235" i="36"/>
  <c r="AA235" i="36"/>
  <c r="Z235" i="36"/>
  <c r="Y235" i="36"/>
  <c r="T235" i="36"/>
  <c r="P235" i="36"/>
  <c r="AI234" i="36"/>
  <c r="AF234" i="36"/>
  <c r="AE234" i="36"/>
  <c r="AJ234" i="36"/>
  <c r="AB234" i="36"/>
  <c r="AA234" i="36"/>
  <c r="Z234" i="36"/>
  <c r="Y234" i="36"/>
  <c r="T234" i="36"/>
  <c r="P234" i="36"/>
  <c r="AI233" i="36"/>
  <c r="AF233" i="36"/>
  <c r="AE233" i="36"/>
  <c r="AJ233" i="36"/>
  <c r="AB233" i="36"/>
  <c r="AA233" i="36"/>
  <c r="Z233" i="36"/>
  <c r="Y233" i="36"/>
  <c r="T233" i="36"/>
  <c r="P233" i="36"/>
  <c r="AI232" i="36"/>
  <c r="AF232" i="36"/>
  <c r="AE232" i="36"/>
  <c r="AJ232" i="36"/>
  <c r="AB232" i="36"/>
  <c r="AA232" i="36"/>
  <c r="Z232" i="36"/>
  <c r="Y232" i="36"/>
  <c r="T232" i="36"/>
  <c r="P232" i="36"/>
  <c r="AI231" i="36"/>
  <c r="AF231" i="36"/>
  <c r="AE231" i="36"/>
  <c r="AJ231" i="36"/>
  <c r="AB231" i="36"/>
  <c r="AA231" i="36"/>
  <c r="Z231" i="36"/>
  <c r="Y231" i="36"/>
  <c r="T231" i="36"/>
  <c r="P231" i="36"/>
  <c r="AI230" i="36"/>
  <c r="AF230" i="36"/>
  <c r="AE230" i="36"/>
  <c r="AJ230" i="36"/>
  <c r="AB230" i="36"/>
  <c r="AA230" i="36"/>
  <c r="Z230" i="36"/>
  <c r="Y230" i="36"/>
  <c r="T230" i="36"/>
  <c r="P230" i="36"/>
  <c r="AJ229" i="36"/>
  <c r="AI229" i="36"/>
  <c r="AF229" i="36"/>
  <c r="AE229" i="36"/>
  <c r="AB229" i="36"/>
  <c r="AA229" i="36"/>
  <c r="Z229" i="36"/>
  <c r="Y229" i="36"/>
  <c r="T229" i="36"/>
  <c r="P229" i="36"/>
  <c r="AJ228" i="36"/>
  <c r="AI228" i="36"/>
  <c r="AF228" i="36"/>
  <c r="AE228" i="36"/>
  <c r="AB228" i="36"/>
  <c r="AA228" i="36"/>
  <c r="Z228" i="36"/>
  <c r="Y228" i="36"/>
  <c r="T228" i="36"/>
  <c r="P228" i="36"/>
  <c r="AJ227" i="36"/>
  <c r="AI227" i="36"/>
  <c r="AF227" i="36"/>
  <c r="AE227" i="36"/>
  <c r="AB227" i="36"/>
  <c r="AA227" i="36"/>
  <c r="Z227" i="36"/>
  <c r="Y227" i="36"/>
  <c r="T227" i="36"/>
  <c r="P227" i="36"/>
  <c r="AI226" i="36"/>
  <c r="AF226" i="36"/>
  <c r="AE226" i="36"/>
  <c r="AJ226" i="36"/>
  <c r="AB226" i="36"/>
  <c r="AA226" i="36"/>
  <c r="Z226" i="36"/>
  <c r="Y226" i="36"/>
  <c r="T226" i="36"/>
  <c r="P226" i="36"/>
  <c r="AI225" i="36"/>
  <c r="AF225" i="36"/>
  <c r="AE225" i="36"/>
  <c r="AJ225" i="36"/>
  <c r="AB225" i="36"/>
  <c r="AA225" i="36"/>
  <c r="Z225" i="36"/>
  <c r="Y225" i="36"/>
  <c r="T225" i="36"/>
  <c r="P225" i="36"/>
  <c r="AI224" i="36"/>
  <c r="AF224" i="36"/>
  <c r="AE224" i="36"/>
  <c r="AJ224" i="36"/>
  <c r="AB224" i="36"/>
  <c r="AA224" i="36"/>
  <c r="Z224" i="36"/>
  <c r="Y224" i="36"/>
  <c r="T224" i="36"/>
  <c r="P224" i="36"/>
  <c r="AJ223" i="36"/>
  <c r="AI223" i="36"/>
  <c r="AF223" i="36"/>
  <c r="AE223" i="36"/>
  <c r="AB223" i="36"/>
  <c r="AA223" i="36"/>
  <c r="Z223" i="36"/>
  <c r="Y223" i="36"/>
  <c r="T223" i="36"/>
  <c r="P223" i="36"/>
  <c r="AI222" i="36"/>
  <c r="AF222" i="36"/>
  <c r="AE222" i="36"/>
  <c r="AJ222" i="36"/>
  <c r="AB222" i="36"/>
  <c r="AA222" i="36"/>
  <c r="Z222" i="36"/>
  <c r="Y222" i="36"/>
  <c r="T222" i="36"/>
  <c r="P222" i="36"/>
  <c r="AJ221" i="36"/>
  <c r="AI221" i="36"/>
  <c r="AF221" i="36"/>
  <c r="AE221" i="36"/>
  <c r="AB221" i="36"/>
  <c r="AA221" i="36"/>
  <c r="Z221" i="36"/>
  <c r="Y221" i="36"/>
  <c r="T221" i="36"/>
  <c r="P221" i="36"/>
  <c r="AI220" i="36"/>
  <c r="AF220" i="36"/>
  <c r="AE220" i="36"/>
  <c r="AJ220" i="36"/>
  <c r="AB220" i="36"/>
  <c r="AA220" i="36"/>
  <c r="Z220" i="36"/>
  <c r="Y220" i="36"/>
  <c r="T220" i="36"/>
  <c r="P220" i="36"/>
  <c r="AJ219" i="36"/>
  <c r="AI219" i="36"/>
  <c r="AF219" i="36"/>
  <c r="AE219" i="36"/>
  <c r="AB219" i="36"/>
  <c r="AA219" i="36"/>
  <c r="Z219" i="36"/>
  <c r="Y219" i="36"/>
  <c r="T219" i="36"/>
  <c r="P219" i="36"/>
  <c r="AI218" i="36"/>
  <c r="AF218" i="36"/>
  <c r="AE218" i="36"/>
  <c r="AJ218" i="36"/>
  <c r="AB218" i="36"/>
  <c r="AA218" i="36"/>
  <c r="Z218" i="36"/>
  <c r="Y218" i="36"/>
  <c r="T218" i="36"/>
  <c r="P218" i="36"/>
  <c r="AI217" i="36"/>
  <c r="AF217" i="36"/>
  <c r="AE217" i="36"/>
  <c r="AJ217" i="36"/>
  <c r="AB217" i="36"/>
  <c r="AA217" i="36"/>
  <c r="Z217" i="36"/>
  <c r="Y217" i="36"/>
  <c r="T217" i="36"/>
  <c r="P217" i="36"/>
  <c r="AI216" i="36"/>
  <c r="AF216" i="36"/>
  <c r="AE216" i="36"/>
  <c r="AJ216" i="36"/>
  <c r="AB216" i="36"/>
  <c r="AA216" i="36"/>
  <c r="Z216" i="36"/>
  <c r="Y216" i="36"/>
  <c r="T216" i="36"/>
  <c r="P216" i="36"/>
  <c r="AI215" i="36"/>
  <c r="AF215" i="36"/>
  <c r="AE215" i="36"/>
  <c r="AJ215" i="36"/>
  <c r="AB215" i="36"/>
  <c r="AA215" i="36"/>
  <c r="Z215" i="36"/>
  <c r="Y215" i="36"/>
  <c r="T215" i="36"/>
  <c r="P215" i="36"/>
  <c r="AJ214" i="36"/>
  <c r="AI214" i="36"/>
  <c r="AF214" i="36"/>
  <c r="AE214" i="36"/>
  <c r="AB214" i="36"/>
  <c r="AA214" i="36"/>
  <c r="Z214" i="36"/>
  <c r="Y214" i="36"/>
  <c r="T214" i="36"/>
  <c r="P214" i="36"/>
  <c r="AJ213" i="36"/>
  <c r="AI213" i="36"/>
  <c r="AF213" i="36"/>
  <c r="AE213" i="36"/>
  <c r="AB213" i="36"/>
  <c r="AA213" i="36"/>
  <c r="Z213" i="36"/>
  <c r="Y213" i="36"/>
  <c r="T213" i="36"/>
  <c r="P213" i="36"/>
  <c r="AI212" i="36"/>
  <c r="AF212" i="36"/>
  <c r="AE212" i="36"/>
  <c r="AJ212" i="36"/>
  <c r="AB212" i="36"/>
  <c r="AA212" i="36"/>
  <c r="Z212" i="36"/>
  <c r="Y212" i="36"/>
  <c r="T212" i="36"/>
  <c r="P212" i="36"/>
  <c r="AJ211" i="36"/>
  <c r="AI211" i="36"/>
  <c r="AF211" i="36"/>
  <c r="AE211" i="36"/>
  <c r="AB211" i="36"/>
  <c r="AA211" i="36"/>
  <c r="Z211" i="36"/>
  <c r="Y211" i="36"/>
  <c r="T211" i="36"/>
  <c r="P211" i="36"/>
  <c r="AI210" i="36"/>
  <c r="AF210" i="36"/>
  <c r="AE210" i="36"/>
  <c r="AJ210" i="36"/>
  <c r="AB210" i="36"/>
  <c r="AA210" i="36"/>
  <c r="Z210" i="36"/>
  <c r="Y210" i="36"/>
  <c r="T210" i="36"/>
  <c r="P210" i="36"/>
  <c r="AI209" i="36"/>
  <c r="AF209" i="36"/>
  <c r="AE209" i="36"/>
  <c r="AJ209" i="36"/>
  <c r="AB209" i="36"/>
  <c r="AA209" i="36"/>
  <c r="Z209" i="36"/>
  <c r="Y209" i="36"/>
  <c r="T209" i="36"/>
  <c r="P209" i="36"/>
  <c r="AI208" i="36"/>
  <c r="AF208" i="36"/>
  <c r="AB208" i="36"/>
  <c r="AA208" i="36"/>
  <c r="Z208" i="36"/>
  <c r="Y208" i="36"/>
  <c r="P208" i="36"/>
  <c r="N208" i="36"/>
  <c r="AI207" i="36"/>
  <c r="AF207" i="36"/>
  <c r="AB207" i="36"/>
  <c r="AA207" i="36"/>
  <c r="Z207" i="36"/>
  <c r="Y207" i="36"/>
  <c r="P207" i="36"/>
  <c r="N207" i="36"/>
  <c r="AI206" i="36"/>
  <c r="AF206" i="36"/>
  <c r="AB206" i="36"/>
  <c r="AA206" i="36"/>
  <c r="Z206" i="36"/>
  <c r="Y206" i="36"/>
  <c r="P206" i="36"/>
  <c r="N206" i="36"/>
  <c r="AI205" i="36"/>
  <c r="AF205" i="36"/>
  <c r="AB205" i="36"/>
  <c r="AA205" i="36"/>
  <c r="Z205" i="36"/>
  <c r="Y205" i="36"/>
  <c r="P205" i="36"/>
  <c r="N205" i="36"/>
  <c r="AI204" i="36"/>
  <c r="AF204" i="36"/>
  <c r="AB204" i="36"/>
  <c r="AA204" i="36"/>
  <c r="Z204" i="36"/>
  <c r="Y204" i="36"/>
  <c r="P204" i="36"/>
  <c r="N204" i="36"/>
  <c r="AI203" i="36"/>
  <c r="AF203" i="36"/>
  <c r="AB203" i="36"/>
  <c r="AA203" i="36"/>
  <c r="Z203" i="36"/>
  <c r="Y203" i="36"/>
  <c r="P203" i="36"/>
  <c r="N203" i="36"/>
  <c r="AI202" i="36"/>
  <c r="AF202" i="36"/>
  <c r="AB202" i="36"/>
  <c r="AA202" i="36"/>
  <c r="Z202" i="36"/>
  <c r="Y202" i="36"/>
  <c r="P202" i="36"/>
  <c r="N202" i="36"/>
  <c r="AI201" i="36"/>
  <c r="AF201" i="36"/>
  <c r="AB201" i="36"/>
  <c r="AA201" i="36"/>
  <c r="Z201" i="36"/>
  <c r="Y201" i="36"/>
  <c r="P201" i="36"/>
  <c r="N201" i="36"/>
  <c r="AI200" i="36"/>
  <c r="AF200" i="36"/>
  <c r="AB200" i="36"/>
  <c r="AA200" i="36"/>
  <c r="Z200" i="36"/>
  <c r="Y200" i="36"/>
  <c r="P200" i="36"/>
  <c r="N200" i="36"/>
  <c r="AI199" i="36"/>
  <c r="AF199" i="36"/>
  <c r="AB199" i="36"/>
  <c r="AA199" i="36"/>
  <c r="Z199" i="36"/>
  <c r="Y199" i="36"/>
  <c r="P199" i="36"/>
  <c r="N199" i="36"/>
  <c r="AI198" i="36"/>
  <c r="AF198" i="36"/>
  <c r="AB198" i="36"/>
  <c r="AA198" i="36"/>
  <c r="Z198" i="36"/>
  <c r="Y198" i="36"/>
  <c r="P198" i="36"/>
  <c r="N198" i="36"/>
  <c r="AI197" i="36"/>
  <c r="AF197" i="36"/>
  <c r="AB197" i="36"/>
  <c r="AA197" i="36"/>
  <c r="Z197" i="36"/>
  <c r="Y197" i="36"/>
  <c r="P197" i="36"/>
  <c r="N197" i="36"/>
  <c r="AI196" i="36"/>
  <c r="AF196" i="36"/>
  <c r="AB196" i="36"/>
  <c r="AA196" i="36"/>
  <c r="Z196" i="36"/>
  <c r="Y196" i="36"/>
  <c r="P196" i="36"/>
  <c r="N196" i="36"/>
  <c r="AI195" i="36"/>
  <c r="AF195" i="36"/>
  <c r="AB195" i="36"/>
  <c r="AA195" i="36"/>
  <c r="Z195" i="36"/>
  <c r="Y195" i="36"/>
  <c r="P195" i="36"/>
  <c r="N195" i="36"/>
  <c r="AI194" i="36"/>
  <c r="AF194" i="36"/>
  <c r="AB194" i="36"/>
  <c r="AA194" i="36"/>
  <c r="Z194" i="36"/>
  <c r="Y194" i="36"/>
  <c r="P194" i="36"/>
  <c r="N194" i="36"/>
  <c r="AI193" i="36"/>
  <c r="AF193" i="36"/>
  <c r="AB193" i="36"/>
  <c r="AA193" i="36"/>
  <c r="Z193" i="36"/>
  <c r="Y193" i="36"/>
  <c r="P193" i="36"/>
  <c r="N193" i="36"/>
  <c r="AI192" i="36"/>
  <c r="AF192" i="36"/>
  <c r="AB192" i="36"/>
  <c r="AA192" i="36"/>
  <c r="Z192" i="36"/>
  <c r="Y192" i="36"/>
  <c r="P192" i="36"/>
  <c r="N192" i="36"/>
  <c r="AI191" i="36"/>
  <c r="AF191" i="36"/>
  <c r="AB191" i="36"/>
  <c r="AA191" i="36"/>
  <c r="Z191" i="36"/>
  <c r="Y191" i="36"/>
  <c r="P191" i="36"/>
  <c r="N191" i="36"/>
  <c r="AI190" i="36"/>
  <c r="AF190" i="36"/>
  <c r="AB190" i="36"/>
  <c r="AA190" i="36"/>
  <c r="Z190" i="36"/>
  <c r="Y190" i="36"/>
  <c r="P190" i="36"/>
  <c r="N190" i="36"/>
  <c r="AI189" i="36"/>
  <c r="AF189" i="36"/>
  <c r="AB189" i="36"/>
  <c r="AA189" i="36"/>
  <c r="Z189" i="36"/>
  <c r="Y189" i="36"/>
  <c r="P189" i="36"/>
  <c r="N189" i="36"/>
  <c r="AI188" i="36"/>
  <c r="AF188" i="36"/>
  <c r="AB188" i="36"/>
  <c r="AA188" i="36"/>
  <c r="Z188" i="36"/>
  <c r="Y188" i="36"/>
  <c r="P188" i="36"/>
  <c r="N188" i="36"/>
  <c r="AI187" i="36"/>
  <c r="AF187" i="36"/>
  <c r="AB187" i="36"/>
  <c r="AA187" i="36"/>
  <c r="Z187" i="36"/>
  <c r="Y187" i="36"/>
  <c r="P187" i="36"/>
  <c r="N187" i="36"/>
  <c r="AI186" i="36"/>
  <c r="AF186" i="36"/>
  <c r="AB186" i="36"/>
  <c r="AA186" i="36"/>
  <c r="Z186" i="36"/>
  <c r="Y186" i="36"/>
  <c r="P186" i="36"/>
  <c r="N186" i="36"/>
  <c r="AI185" i="36"/>
  <c r="AF185" i="36"/>
  <c r="AB185" i="36"/>
  <c r="AA185" i="36"/>
  <c r="Z185" i="36"/>
  <c r="Y185" i="36"/>
  <c r="P185" i="36"/>
  <c r="N185" i="36"/>
  <c r="AI184" i="36"/>
  <c r="AF184" i="36"/>
  <c r="AB184" i="36"/>
  <c r="AA184" i="36"/>
  <c r="Z184" i="36"/>
  <c r="Y184" i="36"/>
  <c r="P184" i="36"/>
  <c r="N184" i="36"/>
  <c r="AI183" i="36"/>
  <c r="AF183" i="36"/>
  <c r="AB183" i="36"/>
  <c r="AA183" i="36"/>
  <c r="Z183" i="36"/>
  <c r="Y183" i="36"/>
  <c r="P183" i="36"/>
  <c r="N183" i="36"/>
  <c r="AI182" i="36"/>
  <c r="AF182" i="36"/>
  <c r="AB182" i="36"/>
  <c r="AA182" i="36"/>
  <c r="Z182" i="36"/>
  <c r="Y182" i="36"/>
  <c r="P182" i="36"/>
  <c r="N182" i="36"/>
  <c r="AI181" i="36"/>
  <c r="AF181" i="36"/>
  <c r="AB181" i="36"/>
  <c r="AA181" i="36"/>
  <c r="Z181" i="36"/>
  <c r="Y181" i="36"/>
  <c r="P181" i="36"/>
  <c r="N181" i="36"/>
  <c r="AI180" i="36"/>
  <c r="AF180" i="36"/>
  <c r="AB180" i="36"/>
  <c r="AA180" i="36"/>
  <c r="Z180" i="36"/>
  <c r="Y180" i="36"/>
  <c r="P180" i="36"/>
  <c r="N180" i="36"/>
  <c r="AI179" i="36"/>
  <c r="AF179" i="36"/>
  <c r="AB179" i="36"/>
  <c r="AA179" i="36"/>
  <c r="Z179" i="36"/>
  <c r="Y179" i="36"/>
  <c r="P179" i="36"/>
  <c r="N179" i="36"/>
  <c r="AI178" i="36"/>
  <c r="AF178" i="36"/>
  <c r="AB178" i="36"/>
  <c r="AA178" i="36"/>
  <c r="Z178" i="36"/>
  <c r="Y178" i="36"/>
  <c r="P178" i="36"/>
  <c r="N178" i="36"/>
  <c r="AI177" i="36"/>
  <c r="AF177" i="36"/>
  <c r="AB177" i="36"/>
  <c r="AA177" i="36"/>
  <c r="Z177" i="36"/>
  <c r="Y177" i="36"/>
  <c r="P177" i="36"/>
  <c r="N177" i="36"/>
  <c r="AI176" i="36"/>
  <c r="AF176" i="36"/>
  <c r="AB176" i="36"/>
  <c r="AA176" i="36"/>
  <c r="Z176" i="36"/>
  <c r="Y176" i="36"/>
  <c r="P176" i="36"/>
  <c r="N176" i="36"/>
  <c r="AI175" i="36"/>
  <c r="AF175" i="36"/>
  <c r="AB175" i="36"/>
  <c r="AA175" i="36"/>
  <c r="Z175" i="36"/>
  <c r="Y175" i="36"/>
  <c r="P175" i="36"/>
  <c r="N175" i="36"/>
  <c r="AI174" i="36"/>
  <c r="AF174" i="36"/>
  <c r="AB174" i="36"/>
  <c r="AA174" i="36"/>
  <c r="Z174" i="36"/>
  <c r="Y174" i="36"/>
  <c r="P174" i="36"/>
  <c r="N174" i="36"/>
  <c r="AI173" i="36"/>
  <c r="AF173" i="36"/>
  <c r="AB173" i="36"/>
  <c r="AA173" i="36"/>
  <c r="Z173" i="36"/>
  <c r="Y173" i="36"/>
  <c r="P173" i="36"/>
  <c r="N173" i="36"/>
  <c r="AI172" i="36"/>
  <c r="AF172" i="36"/>
  <c r="AB172" i="36"/>
  <c r="AA172" i="36"/>
  <c r="Z172" i="36"/>
  <c r="Y172" i="36"/>
  <c r="P172" i="36"/>
  <c r="N172" i="36"/>
  <c r="AI171" i="36"/>
  <c r="AF171" i="36"/>
  <c r="AB171" i="36"/>
  <c r="AA171" i="36"/>
  <c r="Z171" i="36"/>
  <c r="Y171" i="36"/>
  <c r="P171" i="36"/>
  <c r="N171" i="36"/>
  <c r="AI170" i="36"/>
  <c r="AF170" i="36"/>
  <c r="AB170" i="36"/>
  <c r="AA170" i="36"/>
  <c r="Z170" i="36"/>
  <c r="Y170" i="36"/>
  <c r="P170" i="36"/>
  <c r="N170" i="36"/>
  <c r="AI169" i="36"/>
  <c r="AF169" i="36"/>
  <c r="AB169" i="36"/>
  <c r="AA169" i="36"/>
  <c r="Z169" i="36"/>
  <c r="Y169" i="36"/>
  <c r="P169" i="36"/>
  <c r="N169" i="36"/>
  <c r="AI168" i="36"/>
  <c r="AF168" i="36"/>
  <c r="AB168" i="36"/>
  <c r="AA168" i="36"/>
  <c r="Z168" i="36"/>
  <c r="Y168" i="36"/>
  <c r="P168" i="36"/>
  <c r="N168" i="36"/>
  <c r="AI167" i="36"/>
  <c r="AF167" i="36"/>
  <c r="AB167" i="36"/>
  <c r="AA167" i="36"/>
  <c r="Z167" i="36"/>
  <c r="Y167" i="36"/>
  <c r="P167" i="36"/>
  <c r="N167" i="36"/>
  <c r="AI166" i="36"/>
  <c r="AF166" i="36"/>
  <c r="AB166" i="36"/>
  <c r="AA166" i="36"/>
  <c r="Z166" i="36"/>
  <c r="Y166" i="36"/>
  <c r="P166" i="36"/>
  <c r="N166" i="36"/>
  <c r="AI165" i="36"/>
  <c r="AF165" i="36"/>
  <c r="AB165" i="36"/>
  <c r="AA165" i="36"/>
  <c r="Z165" i="36"/>
  <c r="Y165" i="36"/>
  <c r="P165" i="36"/>
  <c r="N165" i="36"/>
  <c r="AI164" i="36"/>
  <c r="AF164" i="36"/>
  <c r="AB164" i="36"/>
  <c r="AA164" i="36"/>
  <c r="Z164" i="36"/>
  <c r="Y164" i="36"/>
  <c r="P164" i="36"/>
  <c r="N164" i="36"/>
  <c r="AI163" i="36"/>
  <c r="AF163" i="36"/>
  <c r="AB163" i="36"/>
  <c r="AA163" i="36"/>
  <c r="Z163" i="36"/>
  <c r="Y163" i="36"/>
  <c r="P163" i="36"/>
  <c r="N163" i="36"/>
  <c r="AI162" i="36"/>
  <c r="AF162" i="36"/>
  <c r="AB162" i="36"/>
  <c r="AA162" i="36"/>
  <c r="Z162" i="36"/>
  <c r="Y162" i="36"/>
  <c r="P162" i="36"/>
  <c r="N162" i="36"/>
  <c r="AI161" i="36"/>
  <c r="AF161" i="36"/>
  <c r="AB161" i="36"/>
  <c r="AA161" i="36"/>
  <c r="Z161" i="36"/>
  <c r="Y161" i="36"/>
  <c r="P161" i="36"/>
  <c r="N161" i="36"/>
  <c r="AI160" i="36"/>
  <c r="AF160" i="36"/>
  <c r="AB160" i="36"/>
  <c r="AA160" i="36"/>
  <c r="Z160" i="36"/>
  <c r="Y160" i="36"/>
  <c r="P160" i="36"/>
  <c r="N160" i="36"/>
  <c r="AI159" i="36"/>
  <c r="AF159" i="36"/>
  <c r="AB159" i="36"/>
  <c r="AA159" i="36"/>
  <c r="Z159" i="36"/>
  <c r="Y159" i="36"/>
  <c r="P159" i="36"/>
  <c r="N159" i="36"/>
  <c r="AI158" i="36"/>
  <c r="AF158" i="36"/>
  <c r="AB158" i="36"/>
  <c r="AA158" i="36"/>
  <c r="Z158" i="36"/>
  <c r="Y158" i="36"/>
  <c r="P158" i="36"/>
  <c r="N158" i="36"/>
  <c r="AI157" i="36"/>
  <c r="AF157" i="36"/>
  <c r="AB157" i="36"/>
  <c r="AA157" i="36"/>
  <c r="Z157" i="36"/>
  <c r="Y157" i="36"/>
  <c r="P157" i="36"/>
  <c r="N157" i="36"/>
  <c r="AI156" i="36"/>
  <c r="AF156" i="36"/>
  <c r="AB156" i="36"/>
  <c r="AA156" i="36"/>
  <c r="Z156" i="36"/>
  <c r="Y156" i="36"/>
  <c r="P156" i="36"/>
  <c r="N156" i="36"/>
  <c r="AI155" i="36"/>
  <c r="AF155" i="36"/>
  <c r="AB155" i="36"/>
  <c r="AA155" i="36"/>
  <c r="Z155" i="36"/>
  <c r="Y155" i="36"/>
  <c r="P155" i="36"/>
  <c r="N155" i="36"/>
  <c r="AI154" i="36"/>
  <c r="AF154" i="36"/>
  <c r="AB154" i="36"/>
  <c r="AA154" i="36"/>
  <c r="Z154" i="36"/>
  <c r="Y154" i="36"/>
  <c r="P154" i="36"/>
  <c r="N154" i="36"/>
  <c r="AI153" i="36"/>
  <c r="AF153" i="36"/>
  <c r="AB153" i="36"/>
  <c r="AA153" i="36"/>
  <c r="Z153" i="36"/>
  <c r="Y153" i="36"/>
  <c r="P153" i="36"/>
  <c r="N153" i="36"/>
  <c r="AI152" i="36"/>
  <c r="AF152" i="36"/>
  <c r="AB152" i="36"/>
  <c r="AA152" i="36"/>
  <c r="Z152" i="36"/>
  <c r="Y152" i="36"/>
  <c r="P152" i="36"/>
  <c r="N152" i="36"/>
  <c r="AI151" i="36"/>
  <c r="AF151" i="36"/>
  <c r="AB151" i="36"/>
  <c r="AA151" i="36"/>
  <c r="Z151" i="36"/>
  <c r="Y151" i="36"/>
  <c r="P151" i="36"/>
  <c r="N151" i="36"/>
  <c r="AI150" i="36"/>
  <c r="AF150" i="36"/>
  <c r="AB150" i="36"/>
  <c r="AA150" i="36"/>
  <c r="Z150" i="36"/>
  <c r="Y150" i="36"/>
  <c r="P150" i="36"/>
  <c r="N150" i="36"/>
  <c r="K150" i="36"/>
  <c r="AI149" i="36"/>
  <c r="AF149" i="36"/>
  <c r="AB149" i="36"/>
  <c r="AA149" i="36"/>
  <c r="Z149" i="36"/>
  <c r="Y149" i="36"/>
  <c r="P149" i="36"/>
  <c r="N149" i="36"/>
  <c r="AI148" i="36"/>
  <c r="AF148" i="36"/>
  <c r="AB148" i="36"/>
  <c r="AA148" i="36"/>
  <c r="Z148" i="36"/>
  <c r="Y148" i="36"/>
  <c r="P148" i="36"/>
  <c r="N148" i="36"/>
  <c r="AI147" i="36"/>
  <c r="AF147" i="36"/>
  <c r="AB147" i="36"/>
  <c r="AA147" i="36"/>
  <c r="Z147" i="36"/>
  <c r="Y147" i="36"/>
  <c r="P147" i="36"/>
  <c r="N147" i="36"/>
  <c r="AI146" i="36"/>
  <c r="AF146" i="36"/>
  <c r="AB146" i="36"/>
  <c r="AA146" i="36"/>
  <c r="Z146" i="36"/>
  <c r="Y146" i="36"/>
  <c r="P146" i="36"/>
  <c r="N146" i="36"/>
  <c r="AI145" i="36"/>
  <c r="AF145" i="36"/>
  <c r="AB145" i="36"/>
  <c r="AA145" i="36"/>
  <c r="Z145" i="36"/>
  <c r="Y145" i="36"/>
  <c r="P145" i="36"/>
  <c r="N145" i="36"/>
  <c r="AI144" i="36"/>
  <c r="AF144" i="36"/>
  <c r="AB144" i="36"/>
  <c r="AA144" i="36"/>
  <c r="Z144" i="36"/>
  <c r="Y144" i="36"/>
  <c r="P144" i="36"/>
  <c r="N144" i="36"/>
  <c r="AI143" i="36"/>
  <c r="AF143" i="36"/>
  <c r="AB143" i="36"/>
  <c r="AA143" i="36"/>
  <c r="Z143" i="36"/>
  <c r="Y143" i="36"/>
  <c r="P143" i="36"/>
  <c r="N143" i="36"/>
  <c r="AI142" i="36"/>
  <c r="AF142" i="36"/>
  <c r="AB142" i="36"/>
  <c r="AA142" i="36"/>
  <c r="Z142" i="36"/>
  <c r="Y142" i="36"/>
  <c r="P142" i="36"/>
  <c r="N142" i="36"/>
  <c r="AI141" i="36"/>
  <c r="AF141" i="36"/>
  <c r="AB141" i="36"/>
  <c r="AA141" i="36"/>
  <c r="Z141" i="36"/>
  <c r="Y141" i="36"/>
  <c r="P141" i="36"/>
  <c r="N141" i="36"/>
  <c r="AI140" i="36"/>
  <c r="AF140" i="36"/>
  <c r="AB140" i="36"/>
  <c r="AA140" i="36"/>
  <c r="Z140" i="36"/>
  <c r="Y140" i="36"/>
  <c r="P140" i="36"/>
  <c r="N140" i="36"/>
  <c r="AI139" i="36"/>
  <c r="AF139" i="36"/>
  <c r="AB139" i="36"/>
  <c r="AA139" i="36"/>
  <c r="Z139" i="36"/>
  <c r="Y139" i="36"/>
  <c r="P139" i="36"/>
  <c r="N139" i="36"/>
  <c r="AI138" i="36"/>
  <c r="AH138" i="36"/>
  <c r="AF138" i="36"/>
  <c r="AB138" i="36"/>
  <c r="AA138" i="36"/>
  <c r="Z138" i="36"/>
  <c r="Y138" i="36"/>
  <c r="P138" i="36"/>
  <c r="N138" i="36"/>
  <c r="AI137" i="36"/>
  <c r="AF137" i="36"/>
  <c r="AB137" i="36"/>
  <c r="AA137" i="36"/>
  <c r="Z137" i="36"/>
  <c r="Y137" i="36"/>
  <c r="P137" i="36"/>
  <c r="N137" i="36"/>
  <c r="AI136" i="36"/>
  <c r="AF136" i="36"/>
  <c r="AB136" i="36"/>
  <c r="AA136" i="36"/>
  <c r="Z136" i="36"/>
  <c r="Y136" i="36"/>
  <c r="P136" i="36"/>
  <c r="N136" i="36"/>
  <c r="AI135" i="36"/>
  <c r="AF135" i="36"/>
  <c r="AB135" i="36"/>
  <c r="AA135" i="36"/>
  <c r="Z135" i="36"/>
  <c r="Y135" i="36"/>
  <c r="P135" i="36"/>
  <c r="N135" i="36"/>
  <c r="AI134" i="36"/>
  <c r="AF134" i="36"/>
  <c r="AB134" i="36"/>
  <c r="AA134" i="36"/>
  <c r="Z134" i="36"/>
  <c r="Y134" i="36"/>
  <c r="P134" i="36"/>
  <c r="N134" i="36"/>
  <c r="AI133" i="36"/>
  <c r="AF133" i="36"/>
  <c r="AB133" i="36"/>
  <c r="AA133" i="36"/>
  <c r="Z133" i="36"/>
  <c r="Y133" i="36"/>
  <c r="P133" i="36"/>
  <c r="N133" i="36"/>
  <c r="AI132" i="36"/>
  <c r="AF132" i="36"/>
  <c r="AB132" i="36"/>
  <c r="AA132" i="36"/>
  <c r="Z132" i="36"/>
  <c r="Y132" i="36"/>
  <c r="P132" i="36"/>
  <c r="N132" i="36"/>
  <c r="AI131" i="36"/>
  <c r="AF131" i="36"/>
  <c r="AB131" i="36"/>
  <c r="AA131" i="36"/>
  <c r="Z131" i="36"/>
  <c r="Y131" i="36"/>
  <c r="P131" i="36"/>
  <c r="N131" i="36"/>
  <c r="AI130" i="36"/>
  <c r="AF130" i="36"/>
  <c r="AB130" i="36"/>
  <c r="AA130" i="36"/>
  <c r="Z130" i="36"/>
  <c r="Y130" i="36"/>
  <c r="P130" i="36"/>
  <c r="N130" i="36"/>
  <c r="AI129" i="36"/>
  <c r="AF129" i="36"/>
  <c r="AB129" i="36"/>
  <c r="AA129" i="36"/>
  <c r="Z129" i="36"/>
  <c r="Y129" i="36"/>
  <c r="P129" i="36"/>
  <c r="N129" i="36"/>
  <c r="AI128" i="36"/>
  <c r="AF128" i="36"/>
  <c r="AB128" i="36"/>
  <c r="AA128" i="36"/>
  <c r="Z128" i="36"/>
  <c r="Y128" i="36"/>
  <c r="P128" i="36"/>
  <c r="N128" i="36"/>
  <c r="AI127" i="36"/>
  <c r="AF127" i="36"/>
  <c r="AB127" i="36"/>
  <c r="AA127" i="36"/>
  <c r="Z127" i="36"/>
  <c r="Y127" i="36"/>
  <c r="P127" i="36"/>
  <c r="N127" i="36"/>
  <c r="AI126" i="36"/>
  <c r="AF126" i="36"/>
  <c r="AB126" i="36"/>
  <c r="AA126" i="36"/>
  <c r="Z126" i="36"/>
  <c r="Y126" i="36"/>
  <c r="P126" i="36"/>
  <c r="N126" i="36"/>
  <c r="AI125" i="36"/>
  <c r="AF125" i="36"/>
  <c r="AB125" i="36"/>
  <c r="AA125" i="36"/>
  <c r="Z125" i="36"/>
  <c r="Y125" i="36"/>
  <c r="P125" i="36"/>
  <c r="N125" i="36"/>
  <c r="AI124" i="36"/>
  <c r="AF124" i="36"/>
  <c r="AB124" i="36"/>
  <c r="AA124" i="36"/>
  <c r="Z124" i="36"/>
  <c r="Y124" i="36"/>
  <c r="P124" i="36"/>
  <c r="N124" i="36"/>
  <c r="AI123" i="36"/>
  <c r="AF123" i="36"/>
  <c r="AB123" i="36"/>
  <c r="AA123" i="36"/>
  <c r="Z123" i="36"/>
  <c r="Y123" i="36"/>
  <c r="P123" i="36"/>
  <c r="N123" i="36"/>
  <c r="AI122" i="36"/>
  <c r="AF122" i="36"/>
  <c r="AB122" i="36"/>
  <c r="AA122" i="36"/>
  <c r="Z122" i="36"/>
  <c r="Y122" i="36"/>
  <c r="P122" i="36"/>
  <c r="N122" i="36"/>
  <c r="AI121" i="36"/>
  <c r="AF121" i="36"/>
  <c r="AB121" i="36"/>
  <c r="AA121" i="36"/>
  <c r="Z121" i="36"/>
  <c r="Y121" i="36"/>
  <c r="P121" i="36"/>
  <c r="N121" i="36"/>
  <c r="AI120" i="36"/>
  <c r="AF120" i="36"/>
  <c r="AB120" i="36"/>
  <c r="AA120" i="36"/>
  <c r="Z120" i="36"/>
  <c r="Y120" i="36"/>
  <c r="P120" i="36"/>
  <c r="N120" i="36"/>
  <c r="AI119" i="36"/>
  <c r="AF119" i="36"/>
  <c r="AB119" i="36"/>
  <c r="AA119" i="36"/>
  <c r="Z119" i="36"/>
  <c r="Y119" i="36"/>
  <c r="P119" i="36"/>
  <c r="N119" i="36"/>
  <c r="AI118" i="36"/>
  <c r="AF118" i="36"/>
  <c r="AB118" i="36"/>
  <c r="AA118" i="36"/>
  <c r="Z118" i="36"/>
  <c r="Y118" i="36"/>
  <c r="P118" i="36"/>
  <c r="N118" i="36"/>
  <c r="AI117" i="36"/>
  <c r="AF117" i="36"/>
  <c r="AB117" i="36"/>
  <c r="AA117" i="36"/>
  <c r="Z117" i="36"/>
  <c r="Y117" i="36"/>
  <c r="P117" i="36"/>
  <c r="N117" i="36"/>
  <c r="AI116" i="36"/>
  <c r="AF116" i="36"/>
  <c r="AB116" i="36"/>
  <c r="AA116" i="36"/>
  <c r="Z116" i="36"/>
  <c r="Y116" i="36"/>
  <c r="P116" i="36"/>
  <c r="N116" i="36"/>
  <c r="AI115" i="36"/>
  <c r="AF115" i="36"/>
  <c r="AB115" i="36"/>
  <c r="AA115" i="36"/>
  <c r="Z115" i="36"/>
  <c r="Y115" i="36"/>
  <c r="P115" i="36"/>
  <c r="N115" i="36"/>
  <c r="AI114" i="36"/>
  <c r="AF114" i="36"/>
  <c r="AB114" i="36"/>
  <c r="AA114" i="36"/>
  <c r="Z114" i="36"/>
  <c r="Y114" i="36"/>
  <c r="P114" i="36"/>
  <c r="N114" i="36"/>
  <c r="AI113" i="36"/>
  <c r="AF113" i="36"/>
  <c r="AB113" i="36"/>
  <c r="AA113" i="36"/>
  <c r="Z113" i="36"/>
  <c r="Y113" i="36"/>
  <c r="P113" i="36"/>
  <c r="N113" i="36"/>
  <c r="AI112" i="36"/>
  <c r="AF112" i="36"/>
  <c r="AB112" i="36"/>
  <c r="AA112" i="36"/>
  <c r="Z112" i="36"/>
  <c r="Y112" i="36"/>
  <c r="P112" i="36"/>
  <c r="N112" i="36"/>
  <c r="K112" i="36"/>
  <c r="AI111" i="36"/>
  <c r="AF111" i="36"/>
  <c r="AB111" i="36"/>
  <c r="AA111" i="36"/>
  <c r="Z111" i="36"/>
  <c r="Y111" i="36"/>
  <c r="P111" i="36"/>
  <c r="N111" i="36"/>
  <c r="AI110" i="36"/>
  <c r="AF110" i="36"/>
  <c r="AB110" i="36"/>
  <c r="AA110" i="36"/>
  <c r="Z110" i="36"/>
  <c r="Y110" i="36"/>
  <c r="P110" i="36"/>
  <c r="N110" i="36"/>
  <c r="AI109" i="36"/>
  <c r="AF109" i="36"/>
  <c r="AB109" i="36"/>
  <c r="AA109" i="36"/>
  <c r="Z109" i="36"/>
  <c r="Y109" i="36"/>
  <c r="P109" i="36"/>
  <c r="N109" i="36"/>
  <c r="AI108" i="36"/>
  <c r="AF108" i="36"/>
  <c r="AB108" i="36"/>
  <c r="AA108" i="36"/>
  <c r="Z108" i="36"/>
  <c r="Y108" i="36"/>
  <c r="P108" i="36"/>
  <c r="N108" i="36"/>
  <c r="AI107" i="36"/>
  <c r="AF107" i="36"/>
  <c r="AB107" i="36"/>
  <c r="AA107" i="36"/>
  <c r="Z107" i="36"/>
  <c r="Y107" i="36"/>
  <c r="P107" i="36"/>
  <c r="N107" i="36"/>
  <c r="AI106" i="36"/>
  <c r="AF106" i="36"/>
  <c r="AB106" i="36"/>
  <c r="AA106" i="36"/>
  <c r="Z106" i="36"/>
  <c r="Y106" i="36"/>
  <c r="P106" i="36"/>
  <c r="N106" i="36"/>
  <c r="AI105" i="36"/>
  <c r="AF105" i="36"/>
  <c r="AB105" i="36"/>
  <c r="AA105" i="36"/>
  <c r="Z105" i="36"/>
  <c r="Y105" i="36"/>
  <c r="P105" i="36"/>
  <c r="N105" i="36"/>
  <c r="AI104" i="36"/>
  <c r="AF104" i="36"/>
  <c r="AB104" i="36"/>
  <c r="AA104" i="36"/>
  <c r="Z104" i="36"/>
  <c r="Y104" i="36"/>
  <c r="P104" i="36"/>
  <c r="N104" i="36"/>
  <c r="AI103" i="36"/>
  <c r="AF103" i="36"/>
  <c r="AB103" i="36"/>
  <c r="AA103" i="36"/>
  <c r="Z103" i="36"/>
  <c r="Y103" i="36"/>
  <c r="P103" i="36"/>
  <c r="N103" i="36"/>
  <c r="AI102" i="36"/>
  <c r="AF102" i="36"/>
  <c r="AB102" i="36"/>
  <c r="AA102" i="36"/>
  <c r="Z102" i="36"/>
  <c r="Y102" i="36"/>
  <c r="P102" i="36"/>
  <c r="N102" i="36"/>
  <c r="AI101" i="36"/>
  <c r="AF101" i="36"/>
  <c r="AB101" i="36"/>
  <c r="AA101" i="36"/>
  <c r="Z101" i="36"/>
  <c r="Y101" i="36"/>
  <c r="X101" i="36"/>
  <c r="P101" i="36"/>
  <c r="N101" i="36"/>
  <c r="AI100" i="36"/>
  <c r="AF100" i="36"/>
  <c r="AB100" i="36"/>
  <c r="AA100" i="36"/>
  <c r="Z100" i="36"/>
  <c r="Y100" i="36"/>
  <c r="P100" i="36"/>
  <c r="N100" i="36"/>
  <c r="AI99" i="36"/>
  <c r="AF99" i="36"/>
  <c r="AB99" i="36"/>
  <c r="AA99" i="36"/>
  <c r="Z99" i="36"/>
  <c r="Y99" i="36"/>
  <c r="P99" i="36"/>
  <c r="N99" i="36"/>
  <c r="AI98" i="36"/>
  <c r="AF98" i="36"/>
  <c r="AB98" i="36"/>
  <c r="AA98" i="36"/>
  <c r="Z98" i="36"/>
  <c r="Y98" i="36"/>
  <c r="P98" i="36"/>
  <c r="N98" i="36"/>
  <c r="AI97" i="36"/>
  <c r="AF97" i="36"/>
  <c r="AB97" i="36"/>
  <c r="AA97" i="36"/>
  <c r="Z97" i="36"/>
  <c r="Y97" i="36"/>
  <c r="P97" i="36"/>
  <c r="N97" i="36"/>
  <c r="AI96" i="36"/>
  <c r="AF96" i="36"/>
  <c r="AB96" i="36"/>
  <c r="AA96" i="36"/>
  <c r="Z96" i="36"/>
  <c r="Y96" i="36"/>
  <c r="P96" i="36"/>
  <c r="N96" i="36"/>
  <c r="AI95" i="36"/>
  <c r="AF95" i="36"/>
  <c r="AB95" i="36"/>
  <c r="AA95" i="36"/>
  <c r="Z95" i="36"/>
  <c r="Y95" i="36"/>
  <c r="P95" i="36"/>
  <c r="N95" i="36"/>
  <c r="AI94" i="36"/>
  <c r="AF94" i="36"/>
  <c r="AB94" i="36"/>
  <c r="AA94" i="36"/>
  <c r="Z94" i="36"/>
  <c r="Y94" i="36"/>
  <c r="V94" i="36"/>
  <c r="P94" i="36"/>
  <c r="N94" i="36"/>
  <c r="AI93" i="36"/>
  <c r="AG93" i="36"/>
  <c r="AF93" i="36"/>
  <c r="AB93" i="36"/>
  <c r="AA93" i="36"/>
  <c r="Z93" i="36"/>
  <c r="Y93" i="36"/>
  <c r="P93" i="36"/>
  <c r="N93" i="36"/>
  <c r="AI92" i="36"/>
  <c r="AF92" i="36"/>
  <c r="AB92" i="36"/>
  <c r="AA92" i="36"/>
  <c r="Z92" i="36"/>
  <c r="Y92" i="36"/>
  <c r="P92" i="36"/>
  <c r="N92" i="36"/>
  <c r="AI91" i="36"/>
  <c r="AF91" i="36"/>
  <c r="AB91" i="36"/>
  <c r="AA91" i="36"/>
  <c r="Z91" i="36"/>
  <c r="Y91" i="36"/>
  <c r="P91" i="36"/>
  <c r="N91" i="36"/>
  <c r="AI90" i="36"/>
  <c r="AF90" i="36"/>
  <c r="AB90" i="36"/>
  <c r="AA90" i="36"/>
  <c r="Z90" i="36"/>
  <c r="Y90" i="36"/>
  <c r="P90" i="36"/>
  <c r="N90" i="36"/>
  <c r="AI89" i="36"/>
  <c r="AF89" i="36"/>
  <c r="AB89" i="36"/>
  <c r="AA89" i="36"/>
  <c r="Z89" i="36"/>
  <c r="Y89" i="36"/>
  <c r="X89" i="36"/>
  <c r="P89" i="36"/>
  <c r="N89" i="36"/>
  <c r="AI88" i="36"/>
  <c r="AF88" i="36"/>
  <c r="AB88" i="36"/>
  <c r="AA88" i="36"/>
  <c r="Z88" i="36"/>
  <c r="Y88" i="36"/>
  <c r="P88" i="36"/>
  <c r="N88" i="36"/>
  <c r="AI87" i="36"/>
  <c r="AF87" i="36"/>
  <c r="AB87" i="36"/>
  <c r="AA87" i="36"/>
  <c r="Z87" i="36"/>
  <c r="Y87" i="36"/>
  <c r="P87" i="36"/>
  <c r="N87" i="36"/>
  <c r="AI86" i="36"/>
  <c r="AF86" i="36"/>
  <c r="AB86" i="36"/>
  <c r="AA86" i="36"/>
  <c r="Z86" i="36"/>
  <c r="Y86" i="36"/>
  <c r="P86" i="36"/>
  <c r="N86" i="36"/>
  <c r="AI85" i="36"/>
  <c r="AF85" i="36"/>
  <c r="AB85" i="36"/>
  <c r="AA85" i="36"/>
  <c r="Z85" i="36"/>
  <c r="Y85" i="36"/>
  <c r="P85" i="36"/>
  <c r="N85" i="36"/>
  <c r="AI84" i="36"/>
  <c r="AF84" i="36"/>
  <c r="AB84" i="36"/>
  <c r="AA84" i="36"/>
  <c r="Z84" i="36"/>
  <c r="Y84" i="36"/>
  <c r="P84" i="36"/>
  <c r="N84" i="36"/>
  <c r="AI83" i="36"/>
  <c r="AF83" i="36"/>
  <c r="AB83" i="36"/>
  <c r="AA83" i="36"/>
  <c r="Z83" i="36"/>
  <c r="Y83" i="36"/>
  <c r="P83" i="36"/>
  <c r="N83" i="36"/>
  <c r="AI82" i="36"/>
  <c r="AF82" i="36"/>
  <c r="AB82" i="36"/>
  <c r="AA82" i="36"/>
  <c r="Z82" i="36"/>
  <c r="Y82" i="36"/>
  <c r="P82" i="36"/>
  <c r="N82" i="36"/>
  <c r="AI81" i="36"/>
  <c r="AF81" i="36"/>
  <c r="AB81" i="36"/>
  <c r="AA81" i="36"/>
  <c r="Z81" i="36"/>
  <c r="Y81" i="36"/>
  <c r="P81" i="36"/>
  <c r="N81" i="36"/>
  <c r="AI80" i="36"/>
  <c r="AF80" i="36"/>
  <c r="AB80" i="36"/>
  <c r="AA80" i="36"/>
  <c r="Z80" i="36"/>
  <c r="Y80" i="36"/>
  <c r="P80" i="36"/>
  <c r="N80" i="36"/>
  <c r="AI79" i="36"/>
  <c r="AF79" i="36"/>
  <c r="AB79" i="36"/>
  <c r="AA79" i="36"/>
  <c r="Z79" i="36"/>
  <c r="Y79" i="36"/>
  <c r="P79" i="36"/>
  <c r="N79" i="36"/>
  <c r="AI78" i="36"/>
  <c r="AF78" i="36"/>
  <c r="AB78" i="36"/>
  <c r="AA78" i="36"/>
  <c r="Z78" i="36"/>
  <c r="Y78" i="36"/>
  <c r="P78" i="36"/>
  <c r="N78" i="36"/>
  <c r="AI77" i="36"/>
  <c r="AF77" i="36"/>
  <c r="AB77" i="36"/>
  <c r="AA77" i="36"/>
  <c r="Z77" i="36"/>
  <c r="Y77" i="36"/>
  <c r="P77" i="36"/>
  <c r="N77" i="36"/>
  <c r="AI76" i="36"/>
  <c r="AF76" i="36"/>
  <c r="AB76" i="36"/>
  <c r="AA76" i="36"/>
  <c r="Z76" i="36"/>
  <c r="Y76" i="36"/>
  <c r="P76" i="36"/>
  <c r="N76" i="36"/>
  <c r="AI75" i="36"/>
  <c r="AF75" i="36"/>
  <c r="AB75" i="36"/>
  <c r="AA75" i="36"/>
  <c r="Z75" i="36"/>
  <c r="Y75" i="36"/>
  <c r="P75" i="36"/>
  <c r="N75" i="36"/>
  <c r="AI74" i="36"/>
  <c r="AF74" i="36"/>
  <c r="AB74" i="36"/>
  <c r="AA74" i="36"/>
  <c r="Z74" i="36"/>
  <c r="Y74" i="36"/>
  <c r="P74" i="36"/>
  <c r="N74" i="36"/>
  <c r="AI73" i="36"/>
  <c r="AF73" i="36"/>
  <c r="AB73" i="36"/>
  <c r="AA73" i="36"/>
  <c r="Z73" i="36"/>
  <c r="Y73" i="36"/>
  <c r="P73" i="36"/>
  <c r="N73" i="36"/>
  <c r="AI72" i="36"/>
  <c r="AF72" i="36"/>
  <c r="AB72" i="36"/>
  <c r="AA72" i="36"/>
  <c r="Z72" i="36"/>
  <c r="Y72" i="36"/>
  <c r="P72" i="36"/>
  <c r="N72" i="36"/>
  <c r="AI71" i="36"/>
  <c r="AF71" i="36"/>
  <c r="AB71" i="36"/>
  <c r="AA71" i="36"/>
  <c r="Z71" i="36"/>
  <c r="Y71" i="36"/>
  <c r="P71" i="36"/>
  <c r="N71" i="36"/>
  <c r="AI70" i="36"/>
  <c r="AF70" i="36"/>
  <c r="AB70" i="36"/>
  <c r="AA70" i="36"/>
  <c r="Z70" i="36"/>
  <c r="Y70" i="36"/>
  <c r="W70" i="36"/>
  <c r="V70" i="36"/>
  <c r="P70" i="36"/>
  <c r="N70" i="36"/>
  <c r="AI69" i="36"/>
  <c r="AH69" i="36"/>
  <c r="AF69" i="36"/>
  <c r="AB69" i="36"/>
  <c r="AA69" i="36"/>
  <c r="Z69" i="36"/>
  <c r="Y69" i="36"/>
  <c r="P69" i="36"/>
  <c r="N69" i="36"/>
  <c r="AI68" i="36"/>
  <c r="AF68" i="36"/>
  <c r="AB68" i="36"/>
  <c r="AA68" i="36"/>
  <c r="Z68" i="36"/>
  <c r="Y68" i="36"/>
  <c r="P68" i="36"/>
  <c r="N68" i="36"/>
  <c r="AI67" i="36"/>
  <c r="AF67" i="36"/>
  <c r="AB67" i="36"/>
  <c r="X6" i="36"/>
  <c r="AA67" i="36"/>
  <c r="Z67" i="36"/>
  <c r="Y67" i="36"/>
  <c r="P67" i="36"/>
  <c r="N67" i="36"/>
  <c r="AI66" i="36"/>
  <c r="AF66" i="36"/>
  <c r="AB66" i="36"/>
  <c r="AA66" i="36"/>
  <c r="Z66" i="36"/>
  <c r="Y66" i="36"/>
  <c r="P66" i="36"/>
  <c r="N66" i="36"/>
  <c r="AI65" i="36"/>
  <c r="AF65" i="36"/>
  <c r="AB65" i="36"/>
  <c r="AA65" i="36"/>
  <c r="Z65" i="36"/>
  <c r="Y65" i="36"/>
  <c r="X65" i="36"/>
  <c r="P65" i="36"/>
  <c r="N65" i="36"/>
  <c r="AI64" i="36"/>
  <c r="AF64" i="36"/>
  <c r="AB64" i="36"/>
  <c r="AA64" i="36"/>
  <c r="Z64" i="36"/>
  <c r="Y64" i="36"/>
  <c r="P64" i="36"/>
  <c r="N64" i="36"/>
  <c r="AI63" i="36"/>
  <c r="AF63" i="36"/>
  <c r="AB63" i="36"/>
  <c r="AA63" i="36"/>
  <c r="Z63" i="36"/>
  <c r="Y63" i="36"/>
  <c r="U63" i="36"/>
  <c r="P63" i="36"/>
  <c r="N63" i="36"/>
  <c r="AI62" i="36"/>
  <c r="AF62" i="36"/>
  <c r="AB62" i="36"/>
  <c r="AA62" i="36"/>
  <c r="Z62" i="36"/>
  <c r="Y62" i="36"/>
  <c r="P62" i="36"/>
  <c r="N62" i="36"/>
  <c r="AI61" i="36"/>
  <c r="AF61" i="36"/>
  <c r="AB61" i="36"/>
  <c r="AA61" i="36"/>
  <c r="Z61" i="36"/>
  <c r="Y61" i="36"/>
  <c r="P61" i="36"/>
  <c r="N61" i="36"/>
  <c r="AI60" i="36"/>
  <c r="AF60" i="36"/>
  <c r="AB60" i="36"/>
  <c r="AA60" i="36"/>
  <c r="Z60" i="36"/>
  <c r="Y60" i="36"/>
  <c r="P60" i="36"/>
  <c r="N60" i="36"/>
  <c r="AI59" i="36"/>
  <c r="AF59" i="36"/>
  <c r="AB59" i="36"/>
  <c r="AA59" i="36"/>
  <c r="Z59" i="36"/>
  <c r="Y59" i="36"/>
  <c r="P59" i="36"/>
  <c r="N59" i="36"/>
  <c r="K59" i="36"/>
  <c r="AI58" i="36"/>
  <c r="AF58" i="36"/>
  <c r="AB58" i="36"/>
  <c r="AA58" i="36"/>
  <c r="Z58" i="36"/>
  <c r="Y58" i="36"/>
  <c r="W58" i="36"/>
  <c r="V58" i="36"/>
  <c r="P58" i="36"/>
  <c r="N58" i="36"/>
  <c r="AI57" i="36"/>
  <c r="AF57" i="36"/>
  <c r="AB57" i="36"/>
  <c r="AA57" i="36"/>
  <c r="Z57" i="36"/>
  <c r="Y57" i="36"/>
  <c r="P57" i="36"/>
  <c r="N57" i="36"/>
  <c r="AI56" i="36"/>
  <c r="AF56" i="36"/>
  <c r="AB56" i="36"/>
  <c r="AA56" i="36"/>
  <c r="Z56" i="36"/>
  <c r="Y56" i="36"/>
  <c r="P56" i="36"/>
  <c r="N56" i="36"/>
  <c r="AI55" i="36"/>
  <c r="AF55" i="36"/>
  <c r="AB55" i="36"/>
  <c r="AA55" i="36"/>
  <c r="Z55" i="36"/>
  <c r="Y55" i="36"/>
  <c r="P55" i="36"/>
  <c r="N55" i="36"/>
  <c r="AI54" i="36"/>
  <c r="AF54" i="36"/>
  <c r="AB54" i="36"/>
  <c r="AA54" i="36"/>
  <c r="Z54" i="36"/>
  <c r="Y54" i="36"/>
  <c r="P54" i="36"/>
  <c r="N54" i="36"/>
  <c r="AI53" i="36"/>
  <c r="AF53" i="36"/>
  <c r="AB53" i="36"/>
  <c r="AA53" i="36"/>
  <c r="Z53" i="36"/>
  <c r="Y53" i="36"/>
  <c r="P53" i="36"/>
  <c r="N53" i="36"/>
  <c r="AI52" i="36"/>
  <c r="AF52" i="36"/>
  <c r="AB52" i="36"/>
  <c r="AA52" i="36"/>
  <c r="Z52" i="36"/>
  <c r="Y52" i="36"/>
  <c r="P52" i="36"/>
  <c r="N52" i="36"/>
  <c r="AI51" i="36"/>
  <c r="AF51" i="36"/>
  <c r="AB51" i="36"/>
  <c r="AA51" i="36"/>
  <c r="Z51" i="36"/>
  <c r="Y51" i="36"/>
  <c r="U51" i="36"/>
  <c r="P51" i="36"/>
  <c r="N51" i="36"/>
  <c r="AI50" i="36"/>
  <c r="AF50" i="36"/>
  <c r="AB50" i="36"/>
  <c r="AA50" i="36"/>
  <c r="Z50" i="36"/>
  <c r="Y50" i="36"/>
  <c r="P50" i="36"/>
  <c r="N50" i="36"/>
  <c r="AI49" i="36"/>
  <c r="AF49" i="36"/>
  <c r="AB49" i="36"/>
  <c r="AA49" i="36"/>
  <c r="Z49" i="36"/>
  <c r="Y49" i="36"/>
  <c r="P49" i="36"/>
  <c r="N49" i="36"/>
  <c r="AI48" i="36"/>
  <c r="AF48" i="36"/>
  <c r="AB48" i="36"/>
  <c r="AA48" i="36"/>
  <c r="Z48" i="36"/>
  <c r="Y48" i="36"/>
  <c r="P48" i="36"/>
  <c r="N48" i="36"/>
  <c r="AI47" i="36"/>
  <c r="AF47" i="36"/>
  <c r="AB47" i="36"/>
  <c r="AA47" i="36"/>
  <c r="Z47" i="36"/>
  <c r="Y47" i="36"/>
  <c r="P47" i="36"/>
  <c r="N47" i="36"/>
  <c r="K47" i="36"/>
  <c r="AI46" i="36"/>
  <c r="AF46" i="36"/>
  <c r="AB46" i="36"/>
  <c r="AA46" i="36"/>
  <c r="Z46" i="36"/>
  <c r="Y46" i="36"/>
  <c r="W46" i="36"/>
  <c r="V46" i="36"/>
  <c r="P46" i="36"/>
  <c r="N46" i="36"/>
  <c r="AI45" i="36"/>
  <c r="AF45" i="36"/>
  <c r="AB45" i="36"/>
  <c r="AA45" i="36"/>
  <c r="Z45" i="36"/>
  <c r="Y45" i="36"/>
  <c r="P45" i="36"/>
  <c r="N45" i="36"/>
  <c r="AI44" i="36"/>
  <c r="AF44" i="36"/>
  <c r="AB44" i="36"/>
  <c r="AA44" i="36"/>
  <c r="Z44" i="36"/>
  <c r="Y44" i="36"/>
  <c r="P44" i="36"/>
  <c r="N44" i="36"/>
  <c r="AI43" i="36"/>
  <c r="AF43" i="36"/>
  <c r="AB43" i="36"/>
  <c r="AA43" i="36"/>
  <c r="Z43" i="36"/>
  <c r="Y43" i="36"/>
  <c r="P43" i="36"/>
  <c r="N43" i="36"/>
  <c r="AI42" i="36"/>
  <c r="AF42" i="36"/>
  <c r="AB42" i="36"/>
  <c r="AA42" i="36"/>
  <c r="Z42" i="36"/>
  <c r="Y42" i="36"/>
  <c r="P42" i="36"/>
  <c r="N42" i="36"/>
  <c r="K42" i="36"/>
  <c r="AI41" i="36"/>
  <c r="AF41" i="36"/>
  <c r="AB41" i="36"/>
  <c r="AA41" i="36"/>
  <c r="Z41" i="36"/>
  <c r="Y41" i="36"/>
  <c r="P41" i="36"/>
  <c r="N41" i="36"/>
  <c r="AI40" i="36"/>
  <c r="AF40" i="36"/>
  <c r="AB40" i="36"/>
  <c r="AA40" i="36"/>
  <c r="Z40" i="36"/>
  <c r="Y40" i="36"/>
  <c r="P40" i="36"/>
  <c r="N40" i="36"/>
  <c r="AI39" i="36"/>
  <c r="AF39" i="36"/>
  <c r="AB39" i="36"/>
  <c r="AA39" i="36"/>
  <c r="Z39" i="36"/>
  <c r="Y39" i="36"/>
  <c r="P39" i="36"/>
  <c r="N39" i="36"/>
  <c r="AI38" i="36"/>
  <c r="AF38" i="36"/>
  <c r="AB38" i="36"/>
  <c r="AA38" i="36"/>
  <c r="Z38" i="36"/>
  <c r="Y38" i="36"/>
  <c r="P38" i="36"/>
  <c r="N38" i="36"/>
  <c r="AI37" i="36"/>
  <c r="AF37" i="36"/>
  <c r="AB37" i="36"/>
  <c r="AA37" i="36"/>
  <c r="Z37" i="36"/>
  <c r="Y37" i="36"/>
  <c r="P37" i="36"/>
  <c r="N37" i="36"/>
  <c r="AI36" i="36"/>
  <c r="AF36" i="36"/>
  <c r="AB36" i="36"/>
  <c r="AA36" i="36"/>
  <c r="Z36" i="36"/>
  <c r="Y36" i="36"/>
  <c r="P36" i="36"/>
  <c r="N36" i="36"/>
  <c r="AI35" i="36"/>
  <c r="AF35" i="36"/>
  <c r="AB35" i="36"/>
  <c r="AA35" i="36"/>
  <c r="Z35" i="36"/>
  <c r="Y35" i="36"/>
  <c r="P35" i="36"/>
  <c r="N35" i="36"/>
  <c r="K35" i="36"/>
  <c r="AI34" i="36"/>
  <c r="AF34" i="36"/>
  <c r="AB34" i="36"/>
  <c r="AA34" i="36"/>
  <c r="Z34" i="36"/>
  <c r="Y34" i="36"/>
  <c r="P34" i="36"/>
  <c r="N34" i="36"/>
  <c r="AI33" i="36"/>
  <c r="AF33" i="36"/>
  <c r="AB33" i="36"/>
  <c r="AA33" i="36"/>
  <c r="Z33" i="36"/>
  <c r="Y33" i="36"/>
  <c r="P33" i="36"/>
  <c r="N33" i="36"/>
  <c r="AI32" i="36"/>
  <c r="AF32" i="36"/>
  <c r="AB32" i="36"/>
  <c r="AA32" i="36"/>
  <c r="Z32" i="36"/>
  <c r="Y32" i="36"/>
  <c r="U32" i="36"/>
  <c r="P32" i="36"/>
  <c r="N32" i="36"/>
  <c r="AI31" i="36"/>
  <c r="AF31" i="36"/>
  <c r="AB31" i="36"/>
  <c r="AA31" i="36"/>
  <c r="Z31" i="36"/>
  <c r="Y31" i="36"/>
  <c r="P31" i="36"/>
  <c r="N31" i="36"/>
  <c r="AI30" i="36"/>
  <c r="AF30" i="36"/>
  <c r="AB30" i="36"/>
  <c r="AA30" i="36"/>
  <c r="Z30" i="36"/>
  <c r="Y30" i="36"/>
  <c r="P30" i="36"/>
  <c r="N30" i="36"/>
  <c r="AI29" i="36"/>
  <c r="AF29" i="36"/>
  <c r="AB29" i="36"/>
  <c r="AA29" i="36"/>
  <c r="Z29" i="36"/>
  <c r="Y29" i="36"/>
  <c r="P29" i="36"/>
  <c r="N29" i="36"/>
  <c r="AI28" i="36"/>
  <c r="AF28" i="36"/>
  <c r="AB28" i="36"/>
  <c r="AA28" i="36"/>
  <c r="Z28" i="36"/>
  <c r="Y28" i="36"/>
  <c r="P28" i="36"/>
  <c r="N28" i="36"/>
  <c r="AI27" i="36"/>
  <c r="AF27" i="36"/>
  <c r="AB27" i="36"/>
  <c r="AA27" i="36"/>
  <c r="Z27" i="36"/>
  <c r="Y27" i="36"/>
  <c r="P27" i="36"/>
  <c r="N27" i="36"/>
  <c r="AI26" i="36"/>
  <c r="AF26" i="36"/>
  <c r="AB26" i="36"/>
  <c r="AA26" i="36"/>
  <c r="Z26" i="36"/>
  <c r="Y26" i="36"/>
  <c r="P26" i="36"/>
  <c r="N26" i="36"/>
  <c r="AI25" i="36"/>
  <c r="AF25" i="36"/>
  <c r="AB25" i="36"/>
  <c r="AA25" i="36"/>
  <c r="Z25" i="36"/>
  <c r="Y25" i="36"/>
  <c r="P25" i="36"/>
  <c r="N25" i="36"/>
  <c r="AI24" i="36"/>
  <c r="AF24" i="36"/>
  <c r="AB24" i="36"/>
  <c r="AA24" i="36"/>
  <c r="Z24" i="36"/>
  <c r="Y24" i="36"/>
  <c r="P24" i="36"/>
  <c r="N24" i="36"/>
  <c r="AI23" i="36"/>
  <c r="AF23" i="36"/>
  <c r="AB23" i="36"/>
  <c r="AA23" i="36"/>
  <c r="Z23" i="36"/>
  <c r="Y23" i="36"/>
  <c r="U23" i="36"/>
  <c r="P23" i="36"/>
  <c r="N23" i="36"/>
  <c r="AI22" i="36"/>
  <c r="AF22" i="36"/>
  <c r="AB22" i="36"/>
  <c r="AA22" i="36"/>
  <c r="Z22" i="36"/>
  <c r="Y22" i="36"/>
  <c r="P22" i="36"/>
  <c r="N22" i="36"/>
  <c r="AI21" i="36"/>
  <c r="AF21" i="36"/>
  <c r="AB21" i="36"/>
  <c r="AA21" i="36"/>
  <c r="Z21" i="36"/>
  <c r="Y21" i="36"/>
  <c r="W21" i="36"/>
  <c r="V21" i="36"/>
  <c r="P21" i="36"/>
  <c r="N21" i="36"/>
  <c r="BB20" i="36"/>
  <c r="BB28" i="36"/>
  <c r="AY20" i="36"/>
  <c r="AI20" i="36"/>
  <c r="AF20" i="36"/>
  <c r="AB20" i="36"/>
  <c r="AA20" i="36"/>
  <c r="Z20" i="36"/>
  <c r="Y20" i="36"/>
  <c r="X20" i="36"/>
  <c r="W20" i="36"/>
  <c r="V20" i="36"/>
  <c r="U20" i="36"/>
  <c r="P20" i="36"/>
  <c r="N20" i="36"/>
  <c r="AY19" i="36"/>
  <c r="AI19" i="36"/>
  <c r="AF19" i="36"/>
  <c r="AB19" i="36"/>
  <c r="AA19" i="36"/>
  <c r="Z19" i="36"/>
  <c r="Y19" i="36"/>
  <c r="U19" i="36"/>
  <c r="P19" i="36"/>
  <c r="N19" i="36"/>
  <c r="AI18" i="36"/>
  <c r="AH18" i="36"/>
  <c r="AG18" i="36"/>
  <c r="AF18" i="36"/>
  <c r="AB18" i="36"/>
  <c r="AA18" i="36"/>
  <c r="Z18" i="36"/>
  <c r="Y18" i="36"/>
  <c r="P18" i="36"/>
  <c r="N18" i="36"/>
  <c r="AI17" i="36"/>
  <c r="AF17" i="36"/>
  <c r="AB17" i="36"/>
  <c r="AA17" i="36"/>
  <c r="Z17" i="36"/>
  <c r="Y17" i="36"/>
  <c r="X17" i="36"/>
  <c r="W17" i="36"/>
  <c r="V17" i="36"/>
  <c r="U17" i="36"/>
  <c r="M17" i="36"/>
  <c r="P17" i="36"/>
  <c r="N17" i="36"/>
  <c r="AI16" i="36"/>
  <c r="AF16" i="36"/>
  <c r="AB16" i="36"/>
  <c r="AA16" i="36"/>
  <c r="Z16" i="36"/>
  <c r="Y16" i="36"/>
  <c r="X16" i="36"/>
  <c r="P16" i="36"/>
  <c r="N16" i="36"/>
  <c r="AI15" i="36"/>
  <c r="AF15" i="36"/>
  <c r="AB15" i="36"/>
  <c r="AA15" i="36"/>
  <c r="Z15" i="36"/>
  <c r="Y15" i="36"/>
  <c r="U15" i="36"/>
  <c r="P15" i="36"/>
  <c r="N15" i="36"/>
  <c r="K15" i="36"/>
  <c r="AE15" i="36"/>
  <c r="AJ15" i="36"/>
  <c r="AI14" i="36"/>
  <c r="AF14" i="36"/>
  <c r="AB14" i="36"/>
  <c r="AA14" i="36"/>
  <c r="Z14" i="36"/>
  <c r="Y14" i="36"/>
  <c r="V14" i="36"/>
  <c r="U14" i="36"/>
  <c r="P14" i="36"/>
  <c r="N14" i="36"/>
  <c r="AI13" i="36"/>
  <c r="AF13" i="36"/>
  <c r="AB13" i="36"/>
  <c r="AA13" i="36"/>
  <c r="Z13" i="36"/>
  <c r="Y13" i="36"/>
  <c r="P13" i="36"/>
  <c r="N13" i="36"/>
  <c r="K13" i="36"/>
  <c r="AI12" i="36"/>
  <c r="AH12" i="36"/>
  <c r="AG12" i="36"/>
  <c r="AF12" i="36"/>
  <c r="AB12" i="36"/>
  <c r="AA12" i="36"/>
  <c r="Z12" i="36"/>
  <c r="Y12" i="36"/>
  <c r="P12" i="36"/>
  <c r="N12" i="36"/>
  <c r="AI11" i="36"/>
  <c r="AF11" i="36"/>
  <c r="AB11" i="36"/>
  <c r="AA11" i="36"/>
  <c r="Z11" i="36"/>
  <c r="Y11" i="36"/>
  <c r="P11" i="36"/>
  <c r="N11" i="36"/>
  <c r="K11" i="36"/>
  <c r="AE11" i="36"/>
  <c r="AJ11" i="36"/>
  <c r="AI10" i="36"/>
  <c r="AH10" i="36"/>
  <c r="AG10" i="36"/>
  <c r="AF10" i="36"/>
  <c r="AB10" i="36"/>
  <c r="AA10" i="36"/>
  <c r="Z10" i="36"/>
  <c r="Y10" i="36"/>
  <c r="P10" i="36"/>
  <c r="N10" i="36"/>
  <c r="AI9" i="36"/>
  <c r="AF9" i="36"/>
  <c r="AB9" i="36"/>
  <c r="AA9" i="36"/>
  <c r="Z9" i="36"/>
  <c r="Y9" i="36"/>
  <c r="P9" i="36"/>
  <c r="N9" i="36"/>
  <c r="K9" i="36"/>
  <c r="AE9" i="36"/>
  <c r="AJ9" i="36"/>
  <c r="AI8" i="36"/>
  <c r="AH8" i="36"/>
  <c r="AG8" i="36"/>
  <c r="AF8" i="36"/>
  <c r="AB8" i="36"/>
  <c r="AA8" i="36"/>
  <c r="W6" i="36"/>
  <c r="Z8" i="36"/>
  <c r="V6" i="36"/>
  <c r="Y8" i="36"/>
  <c r="Q8" i="36"/>
  <c r="P8" i="36"/>
  <c r="N8" i="36"/>
  <c r="C8" i="36"/>
  <c r="F8" i="36"/>
  <c r="AH5" i="36"/>
  <c r="W5" i="36"/>
  <c r="AH4" i="36"/>
  <c r="W4" i="36"/>
  <c r="BB19" i="36"/>
  <c r="BB27" i="36"/>
  <c r="C4" i="36"/>
  <c r="AH3" i="36"/>
  <c r="W3" i="36"/>
  <c r="AI500" i="35"/>
  <c r="AF500" i="35"/>
  <c r="AE500" i="35"/>
  <c r="AJ500" i="35"/>
  <c r="AB500" i="35"/>
  <c r="AA500" i="35"/>
  <c r="Z500" i="35"/>
  <c r="Y500" i="35"/>
  <c r="T500" i="35"/>
  <c r="P500" i="35"/>
  <c r="AI499" i="35"/>
  <c r="AF499" i="35"/>
  <c r="AE499" i="35"/>
  <c r="AJ499" i="35"/>
  <c r="AB499" i="35"/>
  <c r="AA499" i="35"/>
  <c r="Z499" i="35"/>
  <c r="Y499" i="35"/>
  <c r="T499" i="35"/>
  <c r="P499" i="35"/>
  <c r="AI498" i="35"/>
  <c r="AF498" i="35"/>
  <c r="AE498" i="35"/>
  <c r="AJ498" i="35"/>
  <c r="AB498" i="35"/>
  <c r="AA498" i="35"/>
  <c r="Z498" i="35"/>
  <c r="Y498" i="35"/>
  <c r="T498" i="35"/>
  <c r="P498" i="35"/>
  <c r="AI497" i="35"/>
  <c r="AF497" i="35"/>
  <c r="AE497" i="35"/>
  <c r="AJ497" i="35"/>
  <c r="AB497" i="35"/>
  <c r="AA497" i="35"/>
  <c r="Z497" i="35"/>
  <c r="Y497" i="35"/>
  <c r="T497" i="35"/>
  <c r="P497" i="35"/>
  <c r="AI496" i="35"/>
  <c r="AF496" i="35"/>
  <c r="AE496" i="35"/>
  <c r="AJ496" i="35"/>
  <c r="AB496" i="35"/>
  <c r="AA496" i="35"/>
  <c r="Z496" i="35"/>
  <c r="Y496" i="35"/>
  <c r="T496" i="35"/>
  <c r="P496" i="35"/>
  <c r="AI495" i="35"/>
  <c r="AG495" i="35"/>
  <c r="AF495" i="35"/>
  <c r="AE495" i="35"/>
  <c r="AJ495" i="35"/>
  <c r="AB495" i="35"/>
  <c r="AA495" i="35"/>
  <c r="Z495" i="35"/>
  <c r="Y495" i="35"/>
  <c r="T495" i="35"/>
  <c r="P495" i="35"/>
  <c r="AI494" i="35"/>
  <c r="AF494" i="35"/>
  <c r="AE494" i="35"/>
  <c r="AJ494" i="35"/>
  <c r="AB494" i="35"/>
  <c r="AA494" i="35"/>
  <c r="Z494" i="35"/>
  <c r="Y494" i="35"/>
  <c r="T494" i="35"/>
  <c r="P494" i="35"/>
  <c r="AJ493" i="35"/>
  <c r="AI493" i="35"/>
  <c r="AF493" i="35"/>
  <c r="AE493" i="35"/>
  <c r="AB493" i="35"/>
  <c r="AA493" i="35"/>
  <c r="Z493" i="35"/>
  <c r="Y493" i="35"/>
  <c r="T493" i="35"/>
  <c r="P493" i="35"/>
  <c r="AI492" i="35"/>
  <c r="AF492" i="35"/>
  <c r="AE492" i="35"/>
  <c r="AJ492" i="35"/>
  <c r="AB492" i="35"/>
  <c r="AA492" i="35"/>
  <c r="Z492" i="35"/>
  <c r="Y492" i="35"/>
  <c r="T492" i="35"/>
  <c r="P492" i="35"/>
  <c r="AI491" i="35"/>
  <c r="AF491" i="35"/>
  <c r="AE491" i="35"/>
  <c r="AJ491" i="35"/>
  <c r="AB491" i="35"/>
  <c r="AA491" i="35"/>
  <c r="Z491" i="35"/>
  <c r="Y491" i="35"/>
  <c r="T491" i="35"/>
  <c r="P491" i="35"/>
  <c r="AJ490" i="35"/>
  <c r="AI490" i="35"/>
  <c r="AF490" i="35"/>
  <c r="AE490" i="35"/>
  <c r="AB490" i="35"/>
  <c r="AA490" i="35"/>
  <c r="Z490" i="35"/>
  <c r="Y490" i="35"/>
  <c r="T490" i="35"/>
  <c r="P490" i="35"/>
  <c r="AI489" i="35"/>
  <c r="AF489" i="35"/>
  <c r="AE489" i="35"/>
  <c r="AJ489" i="35"/>
  <c r="AB489" i="35"/>
  <c r="AA489" i="35"/>
  <c r="Z489" i="35"/>
  <c r="Y489" i="35"/>
  <c r="T489" i="35"/>
  <c r="P489" i="35"/>
  <c r="AI488" i="35"/>
  <c r="AF488" i="35"/>
  <c r="AE488" i="35"/>
  <c r="AJ488" i="35"/>
  <c r="AB488" i="35"/>
  <c r="AA488" i="35"/>
  <c r="Z488" i="35"/>
  <c r="Y488" i="35"/>
  <c r="T488" i="35"/>
  <c r="P488" i="35"/>
  <c r="AI487" i="35"/>
  <c r="AF487" i="35"/>
  <c r="AE487" i="35"/>
  <c r="AJ487" i="35"/>
  <c r="AB487" i="35"/>
  <c r="AA487" i="35"/>
  <c r="Z487" i="35"/>
  <c r="Y487" i="35"/>
  <c r="T487" i="35"/>
  <c r="P487" i="35"/>
  <c r="AJ486" i="35"/>
  <c r="AI486" i="35"/>
  <c r="AF486" i="35"/>
  <c r="AE486" i="35"/>
  <c r="AB486" i="35"/>
  <c r="AA486" i="35"/>
  <c r="Z486" i="35"/>
  <c r="Y486" i="35"/>
  <c r="T486" i="35"/>
  <c r="P486" i="35"/>
  <c r="AJ485" i="35"/>
  <c r="AI485" i="35"/>
  <c r="AF485" i="35"/>
  <c r="AE485" i="35"/>
  <c r="AB485" i="35"/>
  <c r="AA485" i="35"/>
  <c r="Z485" i="35"/>
  <c r="Y485" i="35"/>
  <c r="T485" i="35"/>
  <c r="P485" i="35"/>
  <c r="AI484" i="35"/>
  <c r="AF484" i="35"/>
  <c r="AE484" i="35"/>
  <c r="AJ484" i="35"/>
  <c r="AB484" i="35"/>
  <c r="AA484" i="35"/>
  <c r="Z484" i="35"/>
  <c r="Y484" i="35"/>
  <c r="T484" i="35"/>
  <c r="P484" i="35"/>
  <c r="AI483" i="35"/>
  <c r="AF483" i="35"/>
  <c r="AE483" i="35"/>
  <c r="AJ483" i="35"/>
  <c r="AB483" i="35"/>
  <c r="AA483" i="35"/>
  <c r="Z483" i="35"/>
  <c r="Y483" i="35"/>
  <c r="T483" i="35"/>
  <c r="P483" i="35"/>
  <c r="AJ482" i="35"/>
  <c r="AI482" i="35"/>
  <c r="AF482" i="35"/>
  <c r="AE482" i="35"/>
  <c r="AB482" i="35"/>
  <c r="AA482" i="35"/>
  <c r="Z482" i="35"/>
  <c r="Y482" i="35"/>
  <c r="T482" i="35"/>
  <c r="P482" i="35"/>
  <c r="AI481" i="35"/>
  <c r="AF481" i="35"/>
  <c r="AE481" i="35"/>
  <c r="AJ481" i="35"/>
  <c r="AB481" i="35"/>
  <c r="AA481" i="35"/>
  <c r="Z481" i="35"/>
  <c r="Y481" i="35"/>
  <c r="T481" i="35"/>
  <c r="P481" i="35"/>
  <c r="AI480" i="35"/>
  <c r="AF480" i="35"/>
  <c r="AE480" i="35"/>
  <c r="AJ480" i="35"/>
  <c r="AB480" i="35"/>
  <c r="AA480" i="35"/>
  <c r="Z480" i="35"/>
  <c r="Y480" i="35"/>
  <c r="T480" i="35"/>
  <c r="P480" i="35"/>
  <c r="AI479" i="35"/>
  <c r="AF479" i="35"/>
  <c r="AE479" i="35"/>
  <c r="AJ479" i="35"/>
  <c r="AB479" i="35"/>
  <c r="AA479" i="35"/>
  <c r="Z479" i="35"/>
  <c r="Y479" i="35"/>
  <c r="T479" i="35"/>
  <c r="P479" i="35"/>
  <c r="AJ478" i="35"/>
  <c r="AI478" i="35"/>
  <c r="AF478" i="35"/>
  <c r="AE478" i="35"/>
  <c r="AB478" i="35"/>
  <c r="AA478" i="35"/>
  <c r="Z478" i="35"/>
  <c r="Y478" i="35"/>
  <c r="T478" i="35"/>
  <c r="P478" i="35"/>
  <c r="AJ477" i="35"/>
  <c r="AI477" i="35"/>
  <c r="AF477" i="35"/>
  <c r="AE477" i="35"/>
  <c r="AB477" i="35"/>
  <c r="AA477" i="35"/>
  <c r="Z477" i="35"/>
  <c r="Y477" i="35"/>
  <c r="T477" i="35"/>
  <c r="P477" i="35"/>
  <c r="AI476" i="35"/>
  <c r="AF476" i="35"/>
  <c r="AE476" i="35"/>
  <c r="AJ476" i="35"/>
  <c r="AB476" i="35"/>
  <c r="AA476" i="35"/>
  <c r="Z476" i="35"/>
  <c r="Y476" i="35"/>
  <c r="T476" i="35"/>
  <c r="P476" i="35"/>
  <c r="AI475" i="35"/>
  <c r="AF475" i="35"/>
  <c r="AE475" i="35"/>
  <c r="AJ475" i="35"/>
  <c r="AB475" i="35"/>
  <c r="AA475" i="35"/>
  <c r="Z475" i="35"/>
  <c r="Y475" i="35"/>
  <c r="T475" i="35"/>
  <c r="P475" i="35"/>
  <c r="AJ474" i="35"/>
  <c r="AI474" i="35"/>
  <c r="AF474" i="35"/>
  <c r="AE474" i="35"/>
  <c r="AB474" i="35"/>
  <c r="AA474" i="35"/>
  <c r="Z474" i="35"/>
  <c r="Y474" i="35"/>
  <c r="T474" i="35"/>
  <c r="P474" i="35"/>
  <c r="AI473" i="35"/>
  <c r="AF473" i="35"/>
  <c r="AE473" i="35"/>
  <c r="AJ473" i="35"/>
  <c r="AB473" i="35"/>
  <c r="AA473" i="35"/>
  <c r="Z473" i="35"/>
  <c r="Y473" i="35"/>
  <c r="T473" i="35"/>
  <c r="P473" i="35"/>
  <c r="AI472" i="35"/>
  <c r="AF472" i="35"/>
  <c r="AE472" i="35"/>
  <c r="AJ472" i="35"/>
  <c r="AB472" i="35"/>
  <c r="AA472" i="35"/>
  <c r="Z472" i="35"/>
  <c r="Y472" i="35"/>
  <c r="T472" i="35"/>
  <c r="P472" i="35"/>
  <c r="AI471" i="35"/>
  <c r="AF471" i="35"/>
  <c r="AE471" i="35"/>
  <c r="AJ471" i="35"/>
  <c r="AB471" i="35"/>
  <c r="AA471" i="35"/>
  <c r="Z471" i="35"/>
  <c r="Y471" i="35"/>
  <c r="T471" i="35"/>
  <c r="P471" i="35"/>
  <c r="AI470" i="35"/>
  <c r="AF470" i="35"/>
  <c r="AE470" i="35"/>
  <c r="AJ470" i="35"/>
  <c r="AB470" i="35"/>
  <c r="AA470" i="35"/>
  <c r="Z470" i="35"/>
  <c r="Y470" i="35"/>
  <c r="T470" i="35"/>
  <c r="P470" i="35"/>
  <c r="AJ469" i="35"/>
  <c r="AI469" i="35"/>
  <c r="AF469" i="35"/>
  <c r="AE469" i="35"/>
  <c r="AB469" i="35"/>
  <c r="AA469" i="35"/>
  <c r="Z469" i="35"/>
  <c r="Y469" i="35"/>
  <c r="T469" i="35"/>
  <c r="P469" i="35"/>
  <c r="AI468" i="35"/>
  <c r="AF468" i="35"/>
  <c r="AE468" i="35"/>
  <c r="AJ468" i="35"/>
  <c r="AB468" i="35"/>
  <c r="AA468" i="35"/>
  <c r="Z468" i="35"/>
  <c r="Y468" i="35"/>
  <c r="T468" i="35"/>
  <c r="P468" i="35"/>
  <c r="AI467" i="35"/>
  <c r="AF467" i="35"/>
  <c r="AE467" i="35"/>
  <c r="AJ467" i="35"/>
  <c r="AB467" i="35"/>
  <c r="AA467" i="35"/>
  <c r="Z467" i="35"/>
  <c r="Y467" i="35"/>
  <c r="T467" i="35"/>
  <c r="P467" i="35"/>
  <c r="AJ466" i="35"/>
  <c r="AI466" i="35"/>
  <c r="AF466" i="35"/>
  <c r="AE466" i="35"/>
  <c r="AB466" i="35"/>
  <c r="AA466" i="35"/>
  <c r="Z466" i="35"/>
  <c r="Y466" i="35"/>
  <c r="T466" i="35"/>
  <c r="P466" i="35"/>
  <c r="AI465" i="35"/>
  <c r="AF465" i="35"/>
  <c r="AE465" i="35"/>
  <c r="AJ465" i="35"/>
  <c r="AB465" i="35"/>
  <c r="AA465" i="35"/>
  <c r="Z465" i="35"/>
  <c r="Y465" i="35"/>
  <c r="T465" i="35"/>
  <c r="P465" i="35"/>
  <c r="AI464" i="35"/>
  <c r="AF464" i="35"/>
  <c r="AE464" i="35"/>
  <c r="AJ464" i="35"/>
  <c r="AB464" i="35"/>
  <c r="AA464" i="35"/>
  <c r="Z464" i="35"/>
  <c r="Y464" i="35"/>
  <c r="T464" i="35"/>
  <c r="P464" i="35"/>
  <c r="AI463" i="35"/>
  <c r="AF463" i="35"/>
  <c r="AE463" i="35"/>
  <c r="AJ463" i="35"/>
  <c r="AB463" i="35"/>
  <c r="AA463" i="35"/>
  <c r="Z463" i="35"/>
  <c r="Y463" i="35"/>
  <c r="T463" i="35"/>
  <c r="P463" i="35"/>
  <c r="AI462" i="35"/>
  <c r="AF462" i="35"/>
  <c r="AE462" i="35"/>
  <c r="AJ462" i="35"/>
  <c r="AB462" i="35"/>
  <c r="AA462" i="35"/>
  <c r="Z462" i="35"/>
  <c r="Y462" i="35"/>
  <c r="T462" i="35"/>
  <c r="P462" i="35"/>
  <c r="AJ461" i="35"/>
  <c r="AI461" i="35"/>
  <c r="AF461" i="35"/>
  <c r="AE461" i="35"/>
  <c r="AB461" i="35"/>
  <c r="AA461" i="35"/>
  <c r="Z461" i="35"/>
  <c r="Y461" i="35"/>
  <c r="T461" i="35"/>
  <c r="P461" i="35"/>
  <c r="AI460" i="35"/>
  <c r="AF460" i="35"/>
  <c r="AE460" i="35"/>
  <c r="AJ460" i="35"/>
  <c r="AB460" i="35"/>
  <c r="AA460" i="35"/>
  <c r="Z460" i="35"/>
  <c r="Y460" i="35"/>
  <c r="T460" i="35"/>
  <c r="P460" i="35"/>
  <c r="AI459" i="35"/>
  <c r="AF459" i="35"/>
  <c r="AE459" i="35"/>
  <c r="AJ459" i="35"/>
  <c r="AB459" i="35"/>
  <c r="AA459" i="35"/>
  <c r="Z459" i="35"/>
  <c r="Y459" i="35"/>
  <c r="T459" i="35"/>
  <c r="P459" i="35"/>
  <c r="AJ458" i="35"/>
  <c r="AI458" i="35"/>
  <c r="AF458" i="35"/>
  <c r="AE458" i="35"/>
  <c r="AB458" i="35"/>
  <c r="AA458" i="35"/>
  <c r="Z458" i="35"/>
  <c r="Y458" i="35"/>
  <c r="T458" i="35"/>
  <c r="P458" i="35"/>
  <c r="AI457" i="35"/>
  <c r="AF457" i="35"/>
  <c r="AE457" i="35"/>
  <c r="AJ457" i="35"/>
  <c r="AB457" i="35"/>
  <c r="AA457" i="35"/>
  <c r="Z457" i="35"/>
  <c r="Y457" i="35"/>
  <c r="T457" i="35"/>
  <c r="P457" i="35"/>
  <c r="AI456" i="35"/>
  <c r="AF456" i="35"/>
  <c r="AE456" i="35"/>
  <c r="AJ456" i="35"/>
  <c r="AB456" i="35"/>
  <c r="AA456" i="35"/>
  <c r="Z456" i="35"/>
  <c r="Y456" i="35"/>
  <c r="T456" i="35"/>
  <c r="P456" i="35"/>
  <c r="AI455" i="35"/>
  <c r="AF455" i="35"/>
  <c r="AE455" i="35"/>
  <c r="AJ455" i="35"/>
  <c r="AB455" i="35"/>
  <c r="AA455" i="35"/>
  <c r="Z455" i="35"/>
  <c r="Y455" i="35"/>
  <c r="T455" i="35"/>
  <c r="P455" i="35"/>
  <c r="AJ454" i="35"/>
  <c r="AI454" i="35"/>
  <c r="AF454" i="35"/>
  <c r="AE454" i="35"/>
  <c r="AB454" i="35"/>
  <c r="AA454" i="35"/>
  <c r="Z454" i="35"/>
  <c r="Y454" i="35"/>
  <c r="T454" i="35"/>
  <c r="P454" i="35"/>
  <c r="AJ453" i="35"/>
  <c r="AI453" i="35"/>
  <c r="AF453" i="35"/>
  <c r="AE453" i="35"/>
  <c r="AB453" i="35"/>
  <c r="AA453" i="35"/>
  <c r="Z453" i="35"/>
  <c r="Y453" i="35"/>
  <c r="T453" i="35"/>
  <c r="P453" i="35"/>
  <c r="AI452" i="35"/>
  <c r="AF452" i="35"/>
  <c r="AE452" i="35"/>
  <c r="AJ452" i="35"/>
  <c r="AB452" i="35"/>
  <c r="AA452" i="35"/>
  <c r="Z452" i="35"/>
  <c r="Y452" i="35"/>
  <c r="T452" i="35"/>
  <c r="P452" i="35"/>
  <c r="AI451" i="35"/>
  <c r="AF451" i="35"/>
  <c r="AE451" i="35"/>
  <c r="AJ451" i="35"/>
  <c r="AB451" i="35"/>
  <c r="AA451" i="35"/>
  <c r="Z451" i="35"/>
  <c r="Y451" i="35"/>
  <c r="T451" i="35"/>
  <c r="P451" i="35"/>
  <c r="AJ450" i="35"/>
  <c r="AI450" i="35"/>
  <c r="AF450" i="35"/>
  <c r="AE450" i="35"/>
  <c r="AB450" i="35"/>
  <c r="AA450" i="35"/>
  <c r="Z450" i="35"/>
  <c r="Y450" i="35"/>
  <c r="T450" i="35"/>
  <c r="P450" i="35"/>
  <c r="AI449" i="35"/>
  <c r="AF449" i="35"/>
  <c r="AE449" i="35"/>
  <c r="AJ449" i="35"/>
  <c r="AB449" i="35"/>
  <c r="AA449" i="35"/>
  <c r="Z449" i="35"/>
  <c r="Y449" i="35"/>
  <c r="T449" i="35"/>
  <c r="P449" i="35"/>
  <c r="AI448" i="35"/>
  <c r="AF448" i="35"/>
  <c r="AE448" i="35"/>
  <c r="AJ448" i="35"/>
  <c r="AB448" i="35"/>
  <c r="AA448" i="35"/>
  <c r="Z448" i="35"/>
  <c r="Y448" i="35"/>
  <c r="T448" i="35"/>
  <c r="P448" i="35"/>
  <c r="AI447" i="35"/>
  <c r="AF447" i="35"/>
  <c r="AE447" i="35"/>
  <c r="AJ447" i="35"/>
  <c r="AB447" i="35"/>
  <c r="AA447" i="35"/>
  <c r="Z447" i="35"/>
  <c r="Y447" i="35"/>
  <c r="T447" i="35"/>
  <c r="P447" i="35"/>
  <c r="AJ446" i="35"/>
  <c r="AI446" i="35"/>
  <c r="AF446" i="35"/>
  <c r="AE446" i="35"/>
  <c r="AB446" i="35"/>
  <c r="AA446" i="35"/>
  <c r="Z446" i="35"/>
  <c r="Y446" i="35"/>
  <c r="T446" i="35"/>
  <c r="P446" i="35"/>
  <c r="AJ445" i="35"/>
  <c r="AI445" i="35"/>
  <c r="AF445" i="35"/>
  <c r="AE445" i="35"/>
  <c r="AB445" i="35"/>
  <c r="AA445" i="35"/>
  <c r="Z445" i="35"/>
  <c r="Y445" i="35"/>
  <c r="T445" i="35"/>
  <c r="P445" i="35"/>
  <c r="AI444" i="35"/>
  <c r="AF444" i="35"/>
  <c r="AE444" i="35"/>
  <c r="AJ444" i="35"/>
  <c r="AB444" i="35"/>
  <c r="AA444" i="35"/>
  <c r="Z444" i="35"/>
  <c r="Y444" i="35"/>
  <c r="T444" i="35"/>
  <c r="P444" i="35"/>
  <c r="AI443" i="35"/>
  <c r="AF443" i="35"/>
  <c r="AE443" i="35"/>
  <c r="AJ443" i="35"/>
  <c r="AB443" i="35"/>
  <c r="AA443" i="35"/>
  <c r="Z443" i="35"/>
  <c r="Y443" i="35"/>
  <c r="T443" i="35"/>
  <c r="P443" i="35"/>
  <c r="AJ442" i="35"/>
  <c r="AI442" i="35"/>
  <c r="AF442" i="35"/>
  <c r="AE442" i="35"/>
  <c r="AB442" i="35"/>
  <c r="AA442" i="35"/>
  <c r="Z442" i="35"/>
  <c r="Y442" i="35"/>
  <c r="T442" i="35"/>
  <c r="P442" i="35"/>
  <c r="AI441" i="35"/>
  <c r="AF441" i="35"/>
  <c r="AE441" i="35"/>
  <c r="AJ441" i="35"/>
  <c r="AB441" i="35"/>
  <c r="AA441" i="35"/>
  <c r="Z441" i="35"/>
  <c r="Y441" i="35"/>
  <c r="T441" i="35"/>
  <c r="P441" i="35"/>
  <c r="AI440" i="35"/>
  <c r="AF440" i="35"/>
  <c r="AE440" i="35"/>
  <c r="AJ440" i="35"/>
  <c r="AB440" i="35"/>
  <c r="AA440" i="35"/>
  <c r="Z440" i="35"/>
  <c r="Y440" i="35"/>
  <c r="T440" i="35"/>
  <c r="P440" i="35"/>
  <c r="AJ439" i="35"/>
  <c r="AI439" i="35"/>
  <c r="AF439" i="35"/>
  <c r="AE439" i="35"/>
  <c r="AB439" i="35"/>
  <c r="AA439" i="35"/>
  <c r="Z439" i="35"/>
  <c r="Y439" i="35"/>
  <c r="T439" i="35"/>
  <c r="P439" i="35"/>
  <c r="AI438" i="35"/>
  <c r="AF438" i="35"/>
  <c r="AE438" i="35"/>
  <c r="AJ438" i="35"/>
  <c r="AB438" i="35"/>
  <c r="AA438" i="35"/>
  <c r="Z438" i="35"/>
  <c r="Y438" i="35"/>
  <c r="T438" i="35"/>
  <c r="P438" i="35"/>
  <c r="AJ437" i="35"/>
  <c r="AI437" i="35"/>
  <c r="AF437" i="35"/>
  <c r="AE437" i="35"/>
  <c r="AB437" i="35"/>
  <c r="AA437" i="35"/>
  <c r="Z437" i="35"/>
  <c r="Y437" i="35"/>
  <c r="T437" i="35"/>
  <c r="P437" i="35"/>
  <c r="AI436" i="35"/>
  <c r="AF436" i="35"/>
  <c r="AE436" i="35"/>
  <c r="AJ436" i="35"/>
  <c r="AB436" i="35"/>
  <c r="AA436" i="35"/>
  <c r="Z436" i="35"/>
  <c r="Y436" i="35"/>
  <c r="T436" i="35"/>
  <c r="P436" i="35"/>
  <c r="AI435" i="35"/>
  <c r="AF435" i="35"/>
  <c r="AE435" i="35"/>
  <c r="AJ435" i="35"/>
  <c r="AB435" i="35"/>
  <c r="AA435" i="35"/>
  <c r="Z435" i="35"/>
  <c r="Y435" i="35"/>
  <c r="T435" i="35"/>
  <c r="P435" i="35"/>
  <c r="AJ434" i="35"/>
  <c r="AI434" i="35"/>
  <c r="AF434" i="35"/>
  <c r="AE434" i="35"/>
  <c r="AB434" i="35"/>
  <c r="AA434" i="35"/>
  <c r="Z434" i="35"/>
  <c r="Y434" i="35"/>
  <c r="T434" i="35"/>
  <c r="P434" i="35"/>
  <c r="AI433" i="35"/>
  <c r="AF433" i="35"/>
  <c r="AE433" i="35"/>
  <c r="AJ433" i="35"/>
  <c r="AB433" i="35"/>
  <c r="AA433" i="35"/>
  <c r="Z433" i="35"/>
  <c r="Y433" i="35"/>
  <c r="T433" i="35"/>
  <c r="P433" i="35"/>
  <c r="AI432" i="35"/>
  <c r="AF432" i="35"/>
  <c r="AE432" i="35"/>
  <c r="AJ432" i="35"/>
  <c r="AB432" i="35"/>
  <c r="AA432" i="35"/>
  <c r="Z432" i="35"/>
  <c r="Y432" i="35"/>
  <c r="T432" i="35"/>
  <c r="P432" i="35"/>
  <c r="AI431" i="35"/>
  <c r="AF431" i="35"/>
  <c r="AE431" i="35"/>
  <c r="AJ431" i="35"/>
  <c r="AB431" i="35"/>
  <c r="AA431" i="35"/>
  <c r="Z431" i="35"/>
  <c r="Y431" i="35"/>
  <c r="T431" i="35"/>
  <c r="P431" i="35"/>
  <c r="AJ430" i="35"/>
  <c r="AI430" i="35"/>
  <c r="AF430" i="35"/>
  <c r="AE430" i="35"/>
  <c r="AB430" i="35"/>
  <c r="AA430" i="35"/>
  <c r="Z430" i="35"/>
  <c r="Y430" i="35"/>
  <c r="T430" i="35"/>
  <c r="P430" i="35"/>
  <c r="AJ429" i="35"/>
  <c r="AI429" i="35"/>
  <c r="AF429" i="35"/>
  <c r="AE429" i="35"/>
  <c r="AB429" i="35"/>
  <c r="AA429" i="35"/>
  <c r="Z429" i="35"/>
  <c r="Y429" i="35"/>
  <c r="T429" i="35"/>
  <c r="P429" i="35"/>
  <c r="AI428" i="35"/>
  <c r="AF428" i="35"/>
  <c r="AE428" i="35"/>
  <c r="AJ428" i="35"/>
  <c r="AB428" i="35"/>
  <c r="AA428" i="35"/>
  <c r="Z428" i="35"/>
  <c r="Y428" i="35"/>
  <c r="T428" i="35"/>
  <c r="P428" i="35"/>
  <c r="AI427" i="35"/>
  <c r="AF427" i="35"/>
  <c r="AE427" i="35"/>
  <c r="AJ427" i="35"/>
  <c r="AB427" i="35"/>
  <c r="AA427" i="35"/>
  <c r="Z427" i="35"/>
  <c r="Y427" i="35"/>
  <c r="T427" i="35"/>
  <c r="P427" i="35"/>
  <c r="AJ426" i="35"/>
  <c r="AI426" i="35"/>
  <c r="AF426" i="35"/>
  <c r="AE426" i="35"/>
  <c r="AB426" i="35"/>
  <c r="AA426" i="35"/>
  <c r="Z426" i="35"/>
  <c r="Y426" i="35"/>
  <c r="T426" i="35"/>
  <c r="P426" i="35"/>
  <c r="AI425" i="35"/>
  <c r="AF425" i="35"/>
  <c r="AE425" i="35"/>
  <c r="AJ425" i="35"/>
  <c r="AB425" i="35"/>
  <c r="AA425" i="35"/>
  <c r="Z425" i="35"/>
  <c r="Y425" i="35"/>
  <c r="T425" i="35"/>
  <c r="P425" i="35"/>
  <c r="AJ424" i="35"/>
  <c r="AI424" i="35"/>
  <c r="AF424" i="35"/>
  <c r="AE424" i="35"/>
  <c r="AB424" i="35"/>
  <c r="AA424" i="35"/>
  <c r="Z424" i="35"/>
  <c r="Y424" i="35"/>
  <c r="T424" i="35"/>
  <c r="P424" i="35"/>
  <c r="AI423" i="35"/>
  <c r="AF423" i="35"/>
  <c r="AE423" i="35"/>
  <c r="AJ423" i="35"/>
  <c r="AB423" i="35"/>
  <c r="AA423" i="35"/>
  <c r="Z423" i="35"/>
  <c r="Y423" i="35"/>
  <c r="T423" i="35"/>
  <c r="P423" i="35"/>
  <c r="AJ422" i="35"/>
  <c r="AI422" i="35"/>
  <c r="AF422" i="35"/>
  <c r="AE422" i="35"/>
  <c r="AB422" i="35"/>
  <c r="AA422" i="35"/>
  <c r="Z422" i="35"/>
  <c r="Y422" i="35"/>
  <c r="T422" i="35"/>
  <c r="P422" i="35"/>
  <c r="AJ421" i="35"/>
  <c r="AI421" i="35"/>
  <c r="AF421" i="35"/>
  <c r="AE421" i="35"/>
  <c r="AB421" i="35"/>
  <c r="AA421" i="35"/>
  <c r="Z421" i="35"/>
  <c r="Y421" i="35"/>
  <c r="T421" i="35"/>
  <c r="P421" i="35"/>
  <c r="AI420" i="35"/>
  <c r="AF420" i="35"/>
  <c r="AE420" i="35"/>
  <c r="AJ420" i="35"/>
  <c r="AB420" i="35"/>
  <c r="AA420" i="35"/>
  <c r="Z420" i="35"/>
  <c r="Y420" i="35"/>
  <c r="T420" i="35"/>
  <c r="P420" i="35"/>
  <c r="AI419" i="35"/>
  <c r="AF419" i="35"/>
  <c r="AE419" i="35"/>
  <c r="AJ419" i="35"/>
  <c r="AB419" i="35"/>
  <c r="AA419" i="35"/>
  <c r="Z419" i="35"/>
  <c r="Y419" i="35"/>
  <c r="T419" i="35"/>
  <c r="P419" i="35"/>
  <c r="AJ418" i="35"/>
  <c r="AI418" i="35"/>
  <c r="AF418" i="35"/>
  <c r="AE418" i="35"/>
  <c r="AB418" i="35"/>
  <c r="AA418" i="35"/>
  <c r="Z418" i="35"/>
  <c r="Y418" i="35"/>
  <c r="T418" i="35"/>
  <c r="P418" i="35"/>
  <c r="AI417" i="35"/>
  <c r="AF417" i="35"/>
  <c r="AE417" i="35"/>
  <c r="AJ417" i="35"/>
  <c r="AB417" i="35"/>
  <c r="AA417" i="35"/>
  <c r="Z417" i="35"/>
  <c r="Y417" i="35"/>
  <c r="T417" i="35"/>
  <c r="P417" i="35"/>
  <c r="AJ416" i="35"/>
  <c r="AI416" i="35"/>
  <c r="AF416" i="35"/>
  <c r="AE416" i="35"/>
  <c r="AB416" i="35"/>
  <c r="AA416" i="35"/>
  <c r="Z416" i="35"/>
  <c r="Y416" i="35"/>
  <c r="T416" i="35"/>
  <c r="P416" i="35"/>
  <c r="AI415" i="35"/>
  <c r="AF415" i="35"/>
  <c r="AE415" i="35"/>
  <c r="AJ415" i="35"/>
  <c r="AB415" i="35"/>
  <c r="AA415" i="35"/>
  <c r="Z415" i="35"/>
  <c r="Y415" i="35"/>
  <c r="T415" i="35"/>
  <c r="P415" i="35"/>
  <c r="AI414" i="35"/>
  <c r="AF414" i="35"/>
  <c r="AE414" i="35"/>
  <c r="AJ414" i="35"/>
  <c r="AB414" i="35"/>
  <c r="AA414" i="35"/>
  <c r="Z414" i="35"/>
  <c r="Y414" i="35"/>
  <c r="T414" i="35"/>
  <c r="P414" i="35"/>
  <c r="AJ413" i="35"/>
  <c r="AI413" i="35"/>
  <c r="AF413" i="35"/>
  <c r="AE413" i="35"/>
  <c r="AB413" i="35"/>
  <c r="AA413" i="35"/>
  <c r="Z413" i="35"/>
  <c r="Y413" i="35"/>
  <c r="T413" i="35"/>
  <c r="P413" i="35"/>
  <c r="AJ412" i="35"/>
  <c r="AI412" i="35"/>
  <c r="AF412" i="35"/>
  <c r="AE412" i="35"/>
  <c r="AB412" i="35"/>
  <c r="AA412" i="35"/>
  <c r="Z412" i="35"/>
  <c r="Y412" i="35"/>
  <c r="T412" i="35"/>
  <c r="P412" i="35"/>
  <c r="AI411" i="35"/>
  <c r="AF411" i="35"/>
  <c r="AE411" i="35"/>
  <c r="AJ411" i="35"/>
  <c r="AB411" i="35"/>
  <c r="AA411" i="35"/>
  <c r="Z411" i="35"/>
  <c r="Y411" i="35"/>
  <c r="T411" i="35"/>
  <c r="P411" i="35"/>
  <c r="AI410" i="35"/>
  <c r="AF410" i="35"/>
  <c r="AE410" i="35"/>
  <c r="AJ410" i="35"/>
  <c r="AB410" i="35"/>
  <c r="AA410" i="35"/>
  <c r="Z410" i="35"/>
  <c r="Y410" i="35"/>
  <c r="T410" i="35"/>
  <c r="P410" i="35"/>
  <c r="AI409" i="35"/>
  <c r="AF409" i="35"/>
  <c r="AE409" i="35"/>
  <c r="AJ409" i="35"/>
  <c r="AB409" i="35"/>
  <c r="AA409" i="35"/>
  <c r="Z409" i="35"/>
  <c r="Y409" i="35"/>
  <c r="T409" i="35"/>
  <c r="P409" i="35"/>
  <c r="AI408" i="35"/>
  <c r="AF408" i="35"/>
  <c r="AE408" i="35"/>
  <c r="AJ408" i="35"/>
  <c r="AB408" i="35"/>
  <c r="AA408" i="35"/>
  <c r="Z408" i="35"/>
  <c r="Y408" i="35"/>
  <c r="T408" i="35"/>
  <c r="P408" i="35"/>
  <c r="AJ407" i="35"/>
  <c r="AI407" i="35"/>
  <c r="AF407" i="35"/>
  <c r="AE407" i="35"/>
  <c r="AB407" i="35"/>
  <c r="AA407" i="35"/>
  <c r="Z407" i="35"/>
  <c r="Y407" i="35"/>
  <c r="T407" i="35"/>
  <c r="P407" i="35"/>
  <c r="AI406" i="35"/>
  <c r="AF406" i="35"/>
  <c r="AE406" i="35"/>
  <c r="AJ406" i="35"/>
  <c r="AB406" i="35"/>
  <c r="AA406" i="35"/>
  <c r="Z406" i="35"/>
  <c r="Y406" i="35"/>
  <c r="T406" i="35"/>
  <c r="P406" i="35"/>
  <c r="AJ405" i="35"/>
  <c r="AI405" i="35"/>
  <c r="AF405" i="35"/>
  <c r="AE405" i="35"/>
  <c r="AB405" i="35"/>
  <c r="AA405" i="35"/>
  <c r="Z405" i="35"/>
  <c r="Y405" i="35"/>
  <c r="T405" i="35"/>
  <c r="P405" i="35"/>
  <c r="AI404" i="35"/>
  <c r="AF404" i="35"/>
  <c r="AE404" i="35"/>
  <c r="AJ404" i="35"/>
  <c r="AB404" i="35"/>
  <c r="AA404" i="35"/>
  <c r="Z404" i="35"/>
  <c r="Y404" i="35"/>
  <c r="T404" i="35"/>
  <c r="P404" i="35"/>
  <c r="AJ403" i="35"/>
  <c r="AI403" i="35"/>
  <c r="AF403" i="35"/>
  <c r="AE403" i="35"/>
  <c r="AB403" i="35"/>
  <c r="AA403" i="35"/>
  <c r="Z403" i="35"/>
  <c r="Y403" i="35"/>
  <c r="T403" i="35"/>
  <c r="P403" i="35"/>
  <c r="AI402" i="35"/>
  <c r="AF402" i="35"/>
  <c r="AE402" i="35"/>
  <c r="AJ402" i="35"/>
  <c r="AB402" i="35"/>
  <c r="AA402" i="35"/>
  <c r="Z402" i="35"/>
  <c r="Y402" i="35"/>
  <c r="T402" i="35"/>
  <c r="P402" i="35"/>
  <c r="AI401" i="35"/>
  <c r="AF401" i="35"/>
  <c r="AE401" i="35"/>
  <c r="AJ401" i="35"/>
  <c r="AB401" i="35"/>
  <c r="AA401" i="35"/>
  <c r="Z401" i="35"/>
  <c r="Y401" i="35"/>
  <c r="T401" i="35"/>
  <c r="P401" i="35"/>
  <c r="AJ400" i="35"/>
  <c r="AI400" i="35"/>
  <c r="AF400" i="35"/>
  <c r="AE400" i="35"/>
  <c r="AB400" i="35"/>
  <c r="AA400" i="35"/>
  <c r="Z400" i="35"/>
  <c r="Y400" i="35"/>
  <c r="T400" i="35"/>
  <c r="P400" i="35"/>
  <c r="AJ399" i="35"/>
  <c r="AI399" i="35"/>
  <c r="AF399" i="35"/>
  <c r="AE399" i="35"/>
  <c r="AB399" i="35"/>
  <c r="AA399" i="35"/>
  <c r="Z399" i="35"/>
  <c r="Y399" i="35"/>
  <c r="T399" i="35"/>
  <c r="P399" i="35"/>
  <c r="AI398" i="35"/>
  <c r="AF398" i="35"/>
  <c r="AE398" i="35"/>
  <c r="AJ398" i="35"/>
  <c r="AB398" i="35"/>
  <c r="AA398" i="35"/>
  <c r="Z398" i="35"/>
  <c r="Y398" i="35"/>
  <c r="T398" i="35"/>
  <c r="P398" i="35"/>
  <c r="AI397" i="35"/>
  <c r="AF397" i="35"/>
  <c r="AE397" i="35"/>
  <c r="AJ397" i="35"/>
  <c r="AB397" i="35"/>
  <c r="AA397" i="35"/>
  <c r="Z397" i="35"/>
  <c r="Y397" i="35"/>
  <c r="T397" i="35"/>
  <c r="P397" i="35"/>
  <c r="AI396" i="35"/>
  <c r="AF396" i="35"/>
  <c r="AE396" i="35"/>
  <c r="AJ396" i="35"/>
  <c r="AB396" i="35"/>
  <c r="AA396" i="35"/>
  <c r="Z396" i="35"/>
  <c r="Y396" i="35"/>
  <c r="T396" i="35"/>
  <c r="P396" i="35"/>
  <c r="AI395" i="35"/>
  <c r="AF395" i="35"/>
  <c r="AE395" i="35"/>
  <c r="AJ395" i="35"/>
  <c r="AB395" i="35"/>
  <c r="AA395" i="35"/>
  <c r="Z395" i="35"/>
  <c r="Y395" i="35"/>
  <c r="T395" i="35"/>
  <c r="P395" i="35"/>
  <c r="AJ394" i="35"/>
  <c r="AI394" i="35"/>
  <c r="AF394" i="35"/>
  <c r="AE394" i="35"/>
  <c r="AB394" i="35"/>
  <c r="AA394" i="35"/>
  <c r="Z394" i="35"/>
  <c r="Y394" i="35"/>
  <c r="T394" i="35"/>
  <c r="P394" i="35"/>
  <c r="AJ393" i="35"/>
  <c r="AI393" i="35"/>
  <c r="AF393" i="35"/>
  <c r="AE393" i="35"/>
  <c r="AB393" i="35"/>
  <c r="AA393" i="35"/>
  <c r="Z393" i="35"/>
  <c r="Y393" i="35"/>
  <c r="T393" i="35"/>
  <c r="P393" i="35"/>
  <c r="AJ392" i="35"/>
  <c r="AI392" i="35"/>
  <c r="AF392" i="35"/>
  <c r="AE392" i="35"/>
  <c r="AB392" i="35"/>
  <c r="AA392" i="35"/>
  <c r="Z392" i="35"/>
  <c r="Y392" i="35"/>
  <c r="T392" i="35"/>
  <c r="P392" i="35"/>
  <c r="AJ391" i="35"/>
  <c r="AI391" i="35"/>
  <c r="AF391" i="35"/>
  <c r="AE391" i="35"/>
  <c r="AB391" i="35"/>
  <c r="AA391" i="35"/>
  <c r="Z391" i="35"/>
  <c r="Y391" i="35"/>
  <c r="T391" i="35"/>
  <c r="P391" i="35"/>
  <c r="AI390" i="35"/>
  <c r="AF390" i="35"/>
  <c r="AE390" i="35"/>
  <c r="AJ390" i="35"/>
  <c r="AB390" i="35"/>
  <c r="AA390" i="35"/>
  <c r="Z390" i="35"/>
  <c r="Y390" i="35"/>
  <c r="T390" i="35"/>
  <c r="P390" i="35"/>
  <c r="AI389" i="35"/>
  <c r="AF389" i="35"/>
  <c r="AE389" i="35"/>
  <c r="AJ389" i="35"/>
  <c r="AB389" i="35"/>
  <c r="AA389" i="35"/>
  <c r="Z389" i="35"/>
  <c r="Y389" i="35"/>
  <c r="T389" i="35"/>
  <c r="P389" i="35"/>
  <c r="AJ388" i="35"/>
  <c r="AI388" i="35"/>
  <c r="AF388" i="35"/>
  <c r="AE388" i="35"/>
  <c r="AB388" i="35"/>
  <c r="AA388" i="35"/>
  <c r="Z388" i="35"/>
  <c r="Y388" i="35"/>
  <c r="T388" i="35"/>
  <c r="P388" i="35"/>
  <c r="AI387" i="35"/>
  <c r="AF387" i="35"/>
  <c r="AE387" i="35"/>
  <c r="AJ387" i="35"/>
  <c r="AB387" i="35"/>
  <c r="AA387" i="35"/>
  <c r="Z387" i="35"/>
  <c r="Y387" i="35"/>
  <c r="T387" i="35"/>
  <c r="P387" i="35"/>
  <c r="AI386" i="35"/>
  <c r="AF386" i="35"/>
  <c r="AE386" i="35"/>
  <c r="AJ386" i="35"/>
  <c r="AB386" i="35"/>
  <c r="AA386" i="35"/>
  <c r="Z386" i="35"/>
  <c r="Y386" i="35"/>
  <c r="T386" i="35"/>
  <c r="P386" i="35"/>
  <c r="AI385" i="35"/>
  <c r="AF385" i="35"/>
  <c r="AE385" i="35"/>
  <c r="AJ385" i="35"/>
  <c r="AB385" i="35"/>
  <c r="AA385" i="35"/>
  <c r="Z385" i="35"/>
  <c r="Y385" i="35"/>
  <c r="T385" i="35"/>
  <c r="P385" i="35"/>
  <c r="AJ384" i="35"/>
  <c r="AI384" i="35"/>
  <c r="AF384" i="35"/>
  <c r="AE384" i="35"/>
  <c r="AB384" i="35"/>
  <c r="AA384" i="35"/>
  <c r="Z384" i="35"/>
  <c r="Y384" i="35"/>
  <c r="T384" i="35"/>
  <c r="P384" i="35"/>
  <c r="AJ383" i="35"/>
  <c r="AI383" i="35"/>
  <c r="AF383" i="35"/>
  <c r="AE383" i="35"/>
  <c r="AB383" i="35"/>
  <c r="AA383" i="35"/>
  <c r="Z383" i="35"/>
  <c r="Y383" i="35"/>
  <c r="T383" i="35"/>
  <c r="P383" i="35"/>
  <c r="AI382" i="35"/>
  <c r="AF382" i="35"/>
  <c r="AE382" i="35"/>
  <c r="AJ382" i="35"/>
  <c r="AB382" i="35"/>
  <c r="AA382" i="35"/>
  <c r="Z382" i="35"/>
  <c r="Y382" i="35"/>
  <c r="T382" i="35"/>
  <c r="P382" i="35"/>
  <c r="AI381" i="35"/>
  <c r="AF381" i="35"/>
  <c r="AE381" i="35"/>
  <c r="AJ381" i="35"/>
  <c r="AB381" i="35"/>
  <c r="AA381" i="35"/>
  <c r="Z381" i="35"/>
  <c r="Y381" i="35"/>
  <c r="T381" i="35"/>
  <c r="P381" i="35"/>
  <c r="AI380" i="35"/>
  <c r="AF380" i="35"/>
  <c r="AE380" i="35"/>
  <c r="AJ380" i="35"/>
  <c r="AB380" i="35"/>
  <c r="AA380" i="35"/>
  <c r="Z380" i="35"/>
  <c r="Y380" i="35"/>
  <c r="T380" i="35"/>
  <c r="P380" i="35"/>
  <c r="AI379" i="35"/>
  <c r="AF379" i="35"/>
  <c r="AE379" i="35"/>
  <c r="AJ379" i="35"/>
  <c r="AB379" i="35"/>
  <c r="AA379" i="35"/>
  <c r="Z379" i="35"/>
  <c r="Y379" i="35"/>
  <c r="T379" i="35"/>
  <c r="P379" i="35"/>
  <c r="AI378" i="35"/>
  <c r="AF378" i="35"/>
  <c r="AE378" i="35"/>
  <c r="AJ378" i="35"/>
  <c r="AB378" i="35"/>
  <c r="AA378" i="35"/>
  <c r="Z378" i="35"/>
  <c r="Y378" i="35"/>
  <c r="T378" i="35"/>
  <c r="P378" i="35"/>
  <c r="AJ377" i="35"/>
  <c r="AI377" i="35"/>
  <c r="AF377" i="35"/>
  <c r="AE377" i="35"/>
  <c r="AB377" i="35"/>
  <c r="AA377" i="35"/>
  <c r="Z377" i="35"/>
  <c r="Y377" i="35"/>
  <c r="T377" i="35"/>
  <c r="P377" i="35"/>
  <c r="AJ376" i="35"/>
  <c r="AI376" i="35"/>
  <c r="AF376" i="35"/>
  <c r="AE376" i="35"/>
  <c r="AB376" i="35"/>
  <c r="AA376" i="35"/>
  <c r="Z376" i="35"/>
  <c r="Y376" i="35"/>
  <c r="T376" i="35"/>
  <c r="P376" i="35"/>
  <c r="AJ375" i="35"/>
  <c r="AI375" i="35"/>
  <c r="AF375" i="35"/>
  <c r="AE375" i="35"/>
  <c r="AB375" i="35"/>
  <c r="AA375" i="35"/>
  <c r="Z375" i="35"/>
  <c r="Y375" i="35"/>
  <c r="T375" i="35"/>
  <c r="P375" i="35"/>
  <c r="AI374" i="35"/>
  <c r="AF374" i="35"/>
  <c r="AE374" i="35"/>
  <c r="AJ374" i="35"/>
  <c r="AB374" i="35"/>
  <c r="AA374" i="35"/>
  <c r="Z374" i="35"/>
  <c r="Y374" i="35"/>
  <c r="T374" i="35"/>
  <c r="P374" i="35"/>
  <c r="AI373" i="35"/>
  <c r="AF373" i="35"/>
  <c r="AE373" i="35"/>
  <c r="AJ373" i="35"/>
  <c r="AB373" i="35"/>
  <c r="AA373" i="35"/>
  <c r="Z373" i="35"/>
  <c r="Y373" i="35"/>
  <c r="T373" i="35"/>
  <c r="P373" i="35"/>
  <c r="AI372" i="35"/>
  <c r="AF372" i="35"/>
  <c r="AE372" i="35"/>
  <c r="AJ372" i="35"/>
  <c r="AB372" i="35"/>
  <c r="AA372" i="35"/>
  <c r="Z372" i="35"/>
  <c r="Y372" i="35"/>
  <c r="T372" i="35"/>
  <c r="P372" i="35"/>
  <c r="AI371" i="35"/>
  <c r="AF371" i="35"/>
  <c r="AE371" i="35"/>
  <c r="AJ371" i="35"/>
  <c r="AB371" i="35"/>
  <c r="AA371" i="35"/>
  <c r="Z371" i="35"/>
  <c r="Y371" i="35"/>
  <c r="T371" i="35"/>
  <c r="P371" i="35"/>
  <c r="AI370" i="35"/>
  <c r="AF370" i="35"/>
  <c r="AE370" i="35"/>
  <c r="AJ370" i="35"/>
  <c r="AB370" i="35"/>
  <c r="AA370" i="35"/>
  <c r="Z370" i="35"/>
  <c r="Y370" i="35"/>
  <c r="T370" i="35"/>
  <c r="P370" i="35"/>
  <c r="AI369" i="35"/>
  <c r="AF369" i="35"/>
  <c r="AE369" i="35"/>
  <c r="AJ369" i="35"/>
  <c r="AB369" i="35"/>
  <c r="AA369" i="35"/>
  <c r="Z369" i="35"/>
  <c r="Y369" i="35"/>
  <c r="T369" i="35"/>
  <c r="P369" i="35"/>
  <c r="AJ368" i="35"/>
  <c r="AI368" i="35"/>
  <c r="AF368" i="35"/>
  <c r="AE368" i="35"/>
  <c r="AB368" i="35"/>
  <c r="AA368" i="35"/>
  <c r="Z368" i="35"/>
  <c r="Y368" i="35"/>
  <c r="T368" i="35"/>
  <c r="P368" i="35"/>
  <c r="AJ367" i="35"/>
  <c r="AI367" i="35"/>
  <c r="AF367" i="35"/>
  <c r="AE367" i="35"/>
  <c r="AB367" i="35"/>
  <c r="AA367" i="35"/>
  <c r="Z367" i="35"/>
  <c r="Y367" i="35"/>
  <c r="T367" i="35"/>
  <c r="P367" i="35"/>
  <c r="AJ366" i="35"/>
  <c r="AI366" i="35"/>
  <c r="AF366" i="35"/>
  <c r="AE366" i="35"/>
  <c r="AB366" i="35"/>
  <c r="AA366" i="35"/>
  <c r="Z366" i="35"/>
  <c r="Y366" i="35"/>
  <c r="T366" i="35"/>
  <c r="P366" i="35"/>
  <c r="AI365" i="35"/>
  <c r="AF365" i="35"/>
  <c r="AE365" i="35"/>
  <c r="AJ365" i="35"/>
  <c r="AB365" i="35"/>
  <c r="AA365" i="35"/>
  <c r="Z365" i="35"/>
  <c r="Y365" i="35"/>
  <c r="T365" i="35"/>
  <c r="P365" i="35"/>
  <c r="AI364" i="35"/>
  <c r="AF364" i="35"/>
  <c r="AE364" i="35"/>
  <c r="AJ364" i="35"/>
  <c r="AB364" i="35"/>
  <c r="AA364" i="35"/>
  <c r="Z364" i="35"/>
  <c r="Y364" i="35"/>
  <c r="T364" i="35"/>
  <c r="P364" i="35"/>
  <c r="AJ363" i="35"/>
  <c r="AI363" i="35"/>
  <c r="AF363" i="35"/>
  <c r="AE363" i="35"/>
  <c r="AB363" i="35"/>
  <c r="AA363" i="35"/>
  <c r="Z363" i="35"/>
  <c r="Y363" i="35"/>
  <c r="T363" i="35"/>
  <c r="P363" i="35"/>
  <c r="AJ362" i="35"/>
  <c r="AI362" i="35"/>
  <c r="AF362" i="35"/>
  <c r="AE362" i="35"/>
  <c r="AB362" i="35"/>
  <c r="AA362" i="35"/>
  <c r="Z362" i="35"/>
  <c r="Y362" i="35"/>
  <c r="T362" i="35"/>
  <c r="P362" i="35"/>
  <c r="AJ361" i="35"/>
  <c r="AI361" i="35"/>
  <c r="AF361" i="35"/>
  <c r="AE361" i="35"/>
  <c r="AB361" i="35"/>
  <c r="AA361" i="35"/>
  <c r="Z361" i="35"/>
  <c r="Y361" i="35"/>
  <c r="T361" i="35"/>
  <c r="P361" i="35"/>
  <c r="AJ360" i="35"/>
  <c r="AI360" i="35"/>
  <c r="AF360" i="35"/>
  <c r="AE360" i="35"/>
  <c r="AB360" i="35"/>
  <c r="AA360" i="35"/>
  <c r="Z360" i="35"/>
  <c r="Y360" i="35"/>
  <c r="T360" i="35"/>
  <c r="P360" i="35"/>
  <c r="AJ359" i="35"/>
  <c r="AI359" i="35"/>
  <c r="AF359" i="35"/>
  <c r="AE359" i="35"/>
  <c r="AB359" i="35"/>
  <c r="AA359" i="35"/>
  <c r="Z359" i="35"/>
  <c r="Y359" i="35"/>
  <c r="T359" i="35"/>
  <c r="P359" i="35"/>
  <c r="AJ358" i="35"/>
  <c r="AI358" i="35"/>
  <c r="AF358" i="35"/>
  <c r="AE358" i="35"/>
  <c r="AB358" i="35"/>
  <c r="AA358" i="35"/>
  <c r="Z358" i="35"/>
  <c r="Y358" i="35"/>
  <c r="T358" i="35"/>
  <c r="P358" i="35"/>
  <c r="AI357" i="35"/>
  <c r="AF357" i="35"/>
  <c r="AE357" i="35"/>
  <c r="AJ357" i="35"/>
  <c r="AB357" i="35"/>
  <c r="AA357" i="35"/>
  <c r="Z357" i="35"/>
  <c r="Y357" i="35"/>
  <c r="T357" i="35"/>
  <c r="P357" i="35"/>
  <c r="AJ356" i="35"/>
  <c r="AI356" i="35"/>
  <c r="AF356" i="35"/>
  <c r="AE356" i="35"/>
  <c r="AB356" i="35"/>
  <c r="AA356" i="35"/>
  <c r="Z356" i="35"/>
  <c r="Y356" i="35"/>
  <c r="T356" i="35"/>
  <c r="P356" i="35"/>
  <c r="AI355" i="35"/>
  <c r="AF355" i="35"/>
  <c r="AE355" i="35"/>
  <c r="AJ355" i="35"/>
  <c r="AB355" i="35"/>
  <c r="AA355" i="35"/>
  <c r="Z355" i="35"/>
  <c r="Y355" i="35"/>
  <c r="T355" i="35"/>
  <c r="P355" i="35"/>
  <c r="AJ354" i="35"/>
  <c r="AI354" i="35"/>
  <c r="AF354" i="35"/>
  <c r="AE354" i="35"/>
  <c r="AB354" i="35"/>
  <c r="AA354" i="35"/>
  <c r="Z354" i="35"/>
  <c r="Y354" i="35"/>
  <c r="T354" i="35"/>
  <c r="P354" i="35"/>
  <c r="AI353" i="35"/>
  <c r="AF353" i="35"/>
  <c r="AE353" i="35"/>
  <c r="AJ353" i="35"/>
  <c r="AB353" i="35"/>
  <c r="AA353" i="35"/>
  <c r="Z353" i="35"/>
  <c r="Y353" i="35"/>
  <c r="T353" i="35"/>
  <c r="P353" i="35"/>
  <c r="AJ352" i="35"/>
  <c r="AI352" i="35"/>
  <c r="AF352" i="35"/>
  <c r="AE352" i="35"/>
  <c r="AB352" i="35"/>
  <c r="AA352" i="35"/>
  <c r="Z352" i="35"/>
  <c r="Y352" i="35"/>
  <c r="T352" i="35"/>
  <c r="P352" i="35"/>
  <c r="AJ351" i="35"/>
  <c r="AI351" i="35"/>
  <c r="AF351" i="35"/>
  <c r="AE351" i="35"/>
  <c r="AB351" i="35"/>
  <c r="AA351" i="35"/>
  <c r="Z351" i="35"/>
  <c r="Y351" i="35"/>
  <c r="T351" i="35"/>
  <c r="P351" i="35"/>
  <c r="AJ350" i="35"/>
  <c r="AI350" i="35"/>
  <c r="AF350" i="35"/>
  <c r="AE350" i="35"/>
  <c r="AB350" i="35"/>
  <c r="AA350" i="35"/>
  <c r="Z350" i="35"/>
  <c r="Y350" i="35"/>
  <c r="T350" i="35"/>
  <c r="P350" i="35"/>
  <c r="AI349" i="35"/>
  <c r="AF349" i="35"/>
  <c r="AE349" i="35"/>
  <c r="AJ349" i="35"/>
  <c r="AB349" i="35"/>
  <c r="AA349" i="35"/>
  <c r="Z349" i="35"/>
  <c r="Y349" i="35"/>
  <c r="T349" i="35"/>
  <c r="P349" i="35"/>
  <c r="AI348" i="35"/>
  <c r="AF348" i="35"/>
  <c r="AE348" i="35"/>
  <c r="AJ348" i="35"/>
  <c r="AB348" i="35"/>
  <c r="AA348" i="35"/>
  <c r="Z348" i="35"/>
  <c r="Y348" i="35"/>
  <c r="T348" i="35"/>
  <c r="P348" i="35"/>
  <c r="AI347" i="35"/>
  <c r="AF347" i="35"/>
  <c r="AE347" i="35"/>
  <c r="AJ347" i="35"/>
  <c r="AB347" i="35"/>
  <c r="AA347" i="35"/>
  <c r="Z347" i="35"/>
  <c r="Y347" i="35"/>
  <c r="T347" i="35"/>
  <c r="P347" i="35"/>
  <c r="AJ346" i="35"/>
  <c r="AI346" i="35"/>
  <c r="AF346" i="35"/>
  <c r="AE346" i="35"/>
  <c r="AB346" i="35"/>
  <c r="AA346" i="35"/>
  <c r="Z346" i="35"/>
  <c r="Y346" i="35"/>
  <c r="T346" i="35"/>
  <c r="P346" i="35"/>
  <c r="AI345" i="35"/>
  <c r="AF345" i="35"/>
  <c r="AE345" i="35"/>
  <c r="AJ345" i="35"/>
  <c r="AB345" i="35"/>
  <c r="AA345" i="35"/>
  <c r="Z345" i="35"/>
  <c r="Y345" i="35"/>
  <c r="T345" i="35"/>
  <c r="P345" i="35"/>
  <c r="AI344" i="35"/>
  <c r="AF344" i="35"/>
  <c r="AE344" i="35"/>
  <c r="AJ344" i="35"/>
  <c r="AB344" i="35"/>
  <c r="AA344" i="35"/>
  <c r="Z344" i="35"/>
  <c r="Y344" i="35"/>
  <c r="T344" i="35"/>
  <c r="P344" i="35"/>
  <c r="AJ343" i="35"/>
  <c r="AI343" i="35"/>
  <c r="AF343" i="35"/>
  <c r="AE343" i="35"/>
  <c r="AB343" i="35"/>
  <c r="AA343" i="35"/>
  <c r="Z343" i="35"/>
  <c r="Y343" i="35"/>
  <c r="T343" i="35"/>
  <c r="P343" i="35"/>
  <c r="AJ342" i="35"/>
  <c r="AI342" i="35"/>
  <c r="AF342" i="35"/>
  <c r="AE342" i="35"/>
  <c r="AB342" i="35"/>
  <c r="AA342" i="35"/>
  <c r="Z342" i="35"/>
  <c r="Y342" i="35"/>
  <c r="T342" i="35"/>
  <c r="P342" i="35"/>
  <c r="AI341" i="35"/>
  <c r="AF341" i="35"/>
  <c r="AE341" i="35"/>
  <c r="AJ341" i="35"/>
  <c r="AB341" i="35"/>
  <c r="AA341" i="35"/>
  <c r="Z341" i="35"/>
  <c r="Y341" i="35"/>
  <c r="T341" i="35"/>
  <c r="P341" i="35"/>
  <c r="AI340" i="35"/>
  <c r="AF340" i="35"/>
  <c r="AE340" i="35"/>
  <c r="AJ340" i="35"/>
  <c r="AB340" i="35"/>
  <c r="AA340" i="35"/>
  <c r="Z340" i="35"/>
  <c r="Y340" i="35"/>
  <c r="T340" i="35"/>
  <c r="P340" i="35"/>
  <c r="AI339" i="35"/>
  <c r="AF339" i="35"/>
  <c r="AE339" i="35"/>
  <c r="AJ339" i="35"/>
  <c r="AB339" i="35"/>
  <c r="AA339" i="35"/>
  <c r="Z339" i="35"/>
  <c r="Y339" i="35"/>
  <c r="T339" i="35"/>
  <c r="P339" i="35"/>
  <c r="AI338" i="35"/>
  <c r="AF338" i="35"/>
  <c r="AE338" i="35"/>
  <c r="AJ338" i="35"/>
  <c r="AB338" i="35"/>
  <c r="AA338" i="35"/>
  <c r="Z338" i="35"/>
  <c r="Y338" i="35"/>
  <c r="T338" i="35"/>
  <c r="P338" i="35"/>
  <c r="AI337" i="35"/>
  <c r="AF337" i="35"/>
  <c r="AE337" i="35"/>
  <c r="AJ337" i="35"/>
  <c r="AB337" i="35"/>
  <c r="AA337" i="35"/>
  <c r="Z337" i="35"/>
  <c r="Y337" i="35"/>
  <c r="T337" i="35"/>
  <c r="P337" i="35"/>
  <c r="AJ336" i="35"/>
  <c r="AI336" i="35"/>
  <c r="AF336" i="35"/>
  <c r="AE336" i="35"/>
  <c r="AB336" i="35"/>
  <c r="AA336" i="35"/>
  <c r="Z336" i="35"/>
  <c r="Y336" i="35"/>
  <c r="T336" i="35"/>
  <c r="P336" i="35"/>
  <c r="AJ335" i="35"/>
  <c r="AI335" i="35"/>
  <c r="AF335" i="35"/>
  <c r="AE335" i="35"/>
  <c r="AB335" i="35"/>
  <c r="AA335" i="35"/>
  <c r="Z335" i="35"/>
  <c r="Y335" i="35"/>
  <c r="T335" i="35"/>
  <c r="P335" i="35"/>
  <c r="AJ334" i="35"/>
  <c r="AI334" i="35"/>
  <c r="AF334" i="35"/>
  <c r="AE334" i="35"/>
  <c r="AB334" i="35"/>
  <c r="AA334" i="35"/>
  <c r="Z334" i="35"/>
  <c r="Y334" i="35"/>
  <c r="T334" i="35"/>
  <c r="P334" i="35"/>
  <c r="AI333" i="35"/>
  <c r="AF333" i="35"/>
  <c r="AE333" i="35"/>
  <c r="AJ333" i="35"/>
  <c r="AB333" i="35"/>
  <c r="AA333" i="35"/>
  <c r="Z333" i="35"/>
  <c r="Y333" i="35"/>
  <c r="T333" i="35"/>
  <c r="P333" i="35"/>
  <c r="AI332" i="35"/>
  <c r="AF332" i="35"/>
  <c r="AE332" i="35"/>
  <c r="AJ332" i="35"/>
  <c r="AB332" i="35"/>
  <c r="AA332" i="35"/>
  <c r="Z332" i="35"/>
  <c r="Y332" i="35"/>
  <c r="T332" i="35"/>
  <c r="P332" i="35"/>
  <c r="AI331" i="35"/>
  <c r="AF331" i="35"/>
  <c r="AE331" i="35"/>
  <c r="AJ331" i="35"/>
  <c r="AB331" i="35"/>
  <c r="AA331" i="35"/>
  <c r="Z331" i="35"/>
  <c r="Y331" i="35"/>
  <c r="T331" i="35"/>
  <c r="P331" i="35"/>
  <c r="AI330" i="35"/>
  <c r="AF330" i="35"/>
  <c r="AE330" i="35"/>
  <c r="AJ330" i="35"/>
  <c r="AB330" i="35"/>
  <c r="AA330" i="35"/>
  <c r="Z330" i="35"/>
  <c r="Y330" i="35"/>
  <c r="T330" i="35"/>
  <c r="P330" i="35"/>
  <c r="AJ329" i="35"/>
  <c r="AI329" i="35"/>
  <c r="AF329" i="35"/>
  <c r="AE329" i="35"/>
  <c r="AB329" i="35"/>
  <c r="AA329" i="35"/>
  <c r="Z329" i="35"/>
  <c r="Y329" i="35"/>
  <c r="T329" i="35"/>
  <c r="P329" i="35"/>
  <c r="AI328" i="35"/>
  <c r="AF328" i="35"/>
  <c r="AE328" i="35"/>
  <c r="AJ328" i="35"/>
  <c r="AB328" i="35"/>
  <c r="AA328" i="35"/>
  <c r="Z328" i="35"/>
  <c r="Y328" i="35"/>
  <c r="T328" i="35"/>
  <c r="P328" i="35"/>
  <c r="AJ327" i="35"/>
  <c r="AI327" i="35"/>
  <c r="AF327" i="35"/>
  <c r="AE327" i="35"/>
  <c r="AB327" i="35"/>
  <c r="AA327" i="35"/>
  <c r="Z327" i="35"/>
  <c r="Y327" i="35"/>
  <c r="T327" i="35"/>
  <c r="P327" i="35"/>
  <c r="AJ326" i="35"/>
  <c r="AI326" i="35"/>
  <c r="AF326" i="35"/>
  <c r="AE326" i="35"/>
  <c r="AB326" i="35"/>
  <c r="AA326" i="35"/>
  <c r="Z326" i="35"/>
  <c r="Y326" i="35"/>
  <c r="T326" i="35"/>
  <c r="P326" i="35"/>
  <c r="AI325" i="35"/>
  <c r="AF325" i="35"/>
  <c r="AE325" i="35"/>
  <c r="AJ325" i="35"/>
  <c r="AB325" i="35"/>
  <c r="AA325" i="35"/>
  <c r="Z325" i="35"/>
  <c r="Y325" i="35"/>
  <c r="T325" i="35"/>
  <c r="P325" i="35"/>
  <c r="AI324" i="35"/>
  <c r="AF324" i="35"/>
  <c r="AE324" i="35"/>
  <c r="AJ324" i="35"/>
  <c r="AB324" i="35"/>
  <c r="AA324" i="35"/>
  <c r="Z324" i="35"/>
  <c r="Y324" i="35"/>
  <c r="T324" i="35"/>
  <c r="P324" i="35"/>
  <c r="AI323" i="35"/>
  <c r="AF323" i="35"/>
  <c r="AE323" i="35"/>
  <c r="AJ323" i="35"/>
  <c r="AB323" i="35"/>
  <c r="AA323" i="35"/>
  <c r="Z323" i="35"/>
  <c r="Y323" i="35"/>
  <c r="T323" i="35"/>
  <c r="P323" i="35"/>
  <c r="AI322" i="35"/>
  <c r="AF322" i="35"/>
  <c r="AE322" i="35"/>
  <c r="AJ322" i="35"/>
  <c r="AB322" i="35"/>
  <c r="AA322" i="35"/>
  <c r="Z322" i="35"/>
  <c r="Y322" i="35"/>
  <c r="T322" i="35"/>
  <c r="P322" i="35"/>
  <c r="AI321" i="35"/>
  <c r="AF321" i="35"/>
  <c r="AE321" i="35"/>
  <c r="AJ321" i="35"/>
  <c r="AB321" i="35"/>
  <c r="AA321" i="35"/>
  <c r="Z321" i="35"/>
  <c r="Y321" i="35"/>
  <c r="T321" i="35"/>
  <c r="P321" i="35"/>
  <c r="AI320" i="35"/>
  <c r="AF320" i="35"/>
  <c r="AE320" i="35"/>
  <c r="AJ320" i="35"/>
  <c r="AB320" i="35"/>
  <c r="AA320" i="35"/>
  <c r="Z320" i="35"/>
  <c r="Y320" i="35"/>
  <c r="T320" i="35"/>
  <c r="P320" i="35"/>
  <c r="AJ319" i="35"/>
  <c r="AI319" i="35"/>
  <c r="AF319" i="35"/>
  <c r="AE319" i="35"/>
  <c r="AB319" i="35"/>
  <c r="AA319" i="35"/>
  <c r="Z319" i="35"/>
  <c r="Y319" i="35"/>
  <c r="T319" i="35"/>
  <c r="P319" i="35"/>
  <c r="AJ318" i="35"/>
  <c r="AI318" i="35"/>
  <c r="AF318" i="35"/>
  <c r="AE318" i="35"/>
  <c r="AB318" i="35"/>
  <c r="AA318" i="35"/>
  <c r="Z318" i="35"/>
  <c r="Y318" i="35"/>
  <c r="T318" i="35"/>
  <c r="P318" i="35"/>
  <c r="AI317" i="35"/>
  <c r="AF317" i="35"/>
  <c r="AE317" i="35"/>
  <c r="AJ317" i="35"/>
  <c r="AB317" i="35"/>
  <c r="AA317" i="35"/>
  <c r="Z317" i="35"/>
  <c r="Y317" i="35"/>
  <c r="T317" i="35"/>
  <c r="P317" i="35"/>
  <c r="AI316" i="35"/>
  <c r="AF316" i="35"/>
  <c r="AE316" i="35"/>
  <c r="AJ316" i="35"/>
  <c r="AB316" i="35"/>
  <c r="AA316" i="35"/>
  <c r="Z316" i="35"/>
  <c r="Y316" i="35"/>
  <c r="T316" i="35"/>
  <c r="P316" i="35"/>
  <c r="AI315" i="35"/>
  <c r="AF315" i="35"/>
  <c r="AE315" i="35"/>
  <c r="AJ315" i="35"/>
  <c r="AB315" i="35"/>
  <c r="AA315" i="35"/>
  <c r="Z315" i="35"/>
  <c r="Y315" i="35"/>
  <c r="T315" i="35"/>
  <c r="P315" i="35"/>
  <c r="AJ314" i="35"/>
  <c r="AI314" i="35"/>
  <c r="AF314" i="35"/>
  <c r="AE314" i="35"/>
  <c r="AB314" i="35"/>
  <c r="AA314" i="35"/>
  <c r="Z314" i="35"/>
  <c r="Y314" i="35"/>
  <c r="T314" i="35"/>
  <c r="P314" i="35"/>
  <c r="AI313" i="35"/>
  <c r="AF313" i="35"/>
  <c r="AE313" i="35"/>
  <c r="AJ313" i="35"/>
  <c r="AB313" i="35"/>
  <c r="AA313" i="35"/>
  <c r="Z313" i="35"/>
  <c r="Y313" i="35"/>
  <c r="T313" i="35"/>
  <c r="P313" i="35"/>
  <c r="AI312" i="35"/>
  <c r="AF312" i="35"/>
  <c r="AE312" i="35"/>
  <c r="AJ312" i="35"/>
  <c r="AB312" i="35"/>
  <c r="AA312" i="35"/>
  <c r="Z312" i="35"/>
  <c r="Y312" i="35"/>
  <c r="T312" i="35"/>
  <c r="P312" i="35"/>
  <c r="AJ311" i="35"/>
  <c r="AI311" i="35"/>
  <c r="AF311" i="35"/>
  <c r="AE311" i="35"/>
  <c r="AB311" i="35"/>
  <c r="AA311" i="35"/>
  <c r="Z311" i="35"/>
  <c r="Y311" i="35"/>
  <c r="T311" i="35"/>
  <c r="P311" i="35"/>
  <c r="AJ310" i="35"/>
  <c r="AI310" i="35"/>
  <c r="AF310" i="35"/>
  <c r="AE310" i="35"/>
  <c r="AB310" i="35"/>
  <c r="AA310" i="35"/>
  <c r="Z310" i="35"/>
  <c r="Y310" i="35"/>
  <c r="T310" i="35"/>
  <c r="P310" i="35"/>
  <c r="AI309" i="35"/>
  <c r="AF309" i="35"/>
  <c r="AE309" i="35"/>
  <c r="AJ309" i="35"/>
  <c r="AB309" i="35"/>
  <c r="AA309" i="35"/>
  <c r="Z309" i="35"/>
  <c r="Y309" i="35"/>
  <c r="T309" i="35"/>
  <c r="P309" i="35"/>
  <c r="AI308" i="35"/>
  <c r="AF308" i="35"/>
  <c r="AE308" i="35"/>
  <c r="AJ308" i="35"/>
  <c r="AB308" i="35"/>
  <c r="AA308" i="35"/>
  <c r="Z308" i="35"/>
  <c r="Y308" i="35"/>
  <c r="T308" i="35"/>
  <c r="P308" i="35"/>
  <c r="AI307" i="35"/>
  <c r="AF307" i="35"/>
  <c r="AE307" i="35"/>
  <c r="AJ307" i="35"/>
  <c r="AB307" i="35"/>
  <c r="AA307" i="35"/>
  <c r="Z307" i="35"/>
  <c r="Y307" i="35"/>
  <c r="T307" i="35"/>
  <c r="P307" i="35"/>
  <c r="AI306" i="35"/>
  <c r="AF306" i="35"/>
  <c r="AE306" i="35"/>
  <c r="AJ306" i="35"/>
  <c r="AB306" i="35"/>
  <c r="AA306" i="35"/>
  <c r="Z306" i="35"/>
  <c r="Y306" i="35"/>
  <c r="T306" i="35"/>
  <c r="P306" i="35"/>
  <c r="AI305" i="35"/>
  <c r="AF305" i="35"/>
  <c r="AE305" i="35"/>
  <c r="AJ305" i="35"/>
  <c r="AB305" i="35"/>
  <c r="AA305" i="35"/>
  <c r="Z305" i="35"/>
  <c r="Y305" i="35"/>
  <c r="T305" i="35"/>
  <c r="P305" i="35"/>
  <c r="AI304" i="35"/>
  <c r="AF304" i="35"/>
  <c r="AE304" i="35"/>
  <c r="AJ304" i="35"/>
  <c r="AB304" i="35"/>
  <c r="AA304" i="35"/>
  <c r="Z304" i="35"/>
  <c r="Y304" i="35"/>
  <c r="T304" i="35"/>
  <c r="P304" i="35"/>
  <c r="AJ303" i="35"/>
  <c r="AI303" i="35"/>
  <c r="AF303" i="35"/>
  <c r="AE303" i="35"/>
  <c r="AB303" i="35"/>
  <c r="AA303" i="35"/>
  <c r="Z303" i="35"/>
  <c r="Y303" i="35"/>
  <c r="T303" i="35"/>
  <c r="P303" i="35"/>
  <c r="AJ302" i="35"/>
  <c r="AI302" i="35"/>
  <c r="AF302" i="35"/>
  <c r="AE302" i="35"/>
  <c r="AB302" i="35"/>
  <c r="AA302" i="35"/>
  <c r="Z302" i="35"/>
  <c r="Y302" i="35"/>
  <c r="T302" i="35"/>
  <c r="P302" i="35"/>
  <c r="AI301" i="35"/>
  <c r="AF301" i="35"/>
  <c r="AE301" i="35"/>
  <c r="AJ301" i="35"/>
  <c r="AB301" i="35"/>
  <c r="AA301" i="35"/>
  <c r="Z301" i="35"/>
  <c r="Y301" i="35"/>
  <c r="T301" i="35"/>
  <c r="P301" i="35"/>
  <c r="AI300" i="35"/>
  <c r="AF300" i="35"/>
  <c r="AE300" i="35"/>
  <c r="AJ300" i="35"/>
  <c r="AB300" i="35"/>
  <c r="AA300" i="35"/>
  <c r="Z300" i="35"/>
  <c r="Y300" i="35"/>
  <c r="T300" i="35"/>
  <c r="P300" i="35"/>
  <c r="AI299" i="35"/>
  <c r="AF299" i="35"/>
  <c r="AE299" i="35"/>
  <c r="AJ299" i="35"/>
  <c r="AB299" i="35"/>
  <c r="AA299" i="35"/>
  <c r="Z299" i="35"/>
  <c r="Y299" i="35"/>
  <c r="T299" i="35"/>
  <c r="P299" i="35"/>
  <c r="AJ298" i="35"/>
  <c r="AI298" i="35"/>
  <c r="AF298" i="35"/>
  <c r="AE298" i="35"/>
  <c r="AB298" i="35"/>
  <c r="AA298" i="35"/>
  <c r="Z298" i="35"/>
  <c r="Y298" i="35"/>
  <c r="T298" i="35"/>
  <c r="P298" i="35"/>
  <c r="AJ297" i="35"/>
  <c r="AI297" i="35"/>
  <c r="AF297" i="35"/>
  <c r="AE297" i="35"/>
  <c r="AB297" i="35"/>
  <c r="AA297" i="35"/>
  <c r="Z297" i="35"/>
  <c r="Y297" i="35"/>
  <c r="T297" i="35"/>
  <c r="P297" i="35"/>
  <c r="AI296" i="35"/>
  <c r="AF296" i="35"/>
  <c r="AE296" i="35"/>
  <c r="AJ296" i="35"/>
  <c r="AB296" i="35"/>
  <c r="AA296" i="35"/>
  <c r="Z296" i="35"/>
  <c r="Y296" i="35"/>
  <c r="T296" i="35"/>
  <c r="P296" i="35"/>
  <c r="AJ295" i="35"/>
  <c r="AI295" i="35"/>
  <c r="AF295" i="35"/>
  <c r="AE295" i="35"/>
  <c r="AB295" i="35"/>
  <c r="AA295" i="35"/>
  <c r="Z295" i="35"/>
  <c r="Y295" i="35"/>
  <c r="T295" i="35"/>
  <c r="P295" i="35"/>
  <c r="AJ294" i="35"/>
  <c r="AI294" i="35"/>
  <c r="AF294" i="35"/>
  <c r="AE294" i="35"/>
  <c r="AB294" i="35"/>
  <c r="AA294" i="35"/>
  <c r="Z294" i="35"/>
  <c r="Y294" i="35"/>
  <c r="T294" i="35"/>
  <c r="P294" i="35"/>
  <c r="AI293" i="35"/>
  <c r="AF293" i="35"/>
  <c r="AE293" i="35"/>
  <c r="AJ293" i="35"/>
  <c r="AB293" i="35"/>
  <c r="AA293" i="35"/>
  <c r="Z293" i="35"/>
  <c r="Y293" i="35"/>
  <c r="T293" i="35"/>
  <c r="P293" i="35"/>
  <c r="AJ292" i="35"/>
  <c r="AI292" i="35"/>
  <c r="AF292" i="35"/>
  <c r="AE292" i="35"/>
  <c r="AB292" i="35"/>
  <c r="AA292" i="35"/>
  <c r="Z292" i="35"/>
  <c r="Y292" i="35"/>
  <c r="T292" i="35"/>
  <c r="P292" i="35"/>
  <c r="AJ291" i="35"/>
  <c r="AI291" i="35"/>
  <c r="AF291" i="35"/>
  <c r="AE291" i="35"/>
  <c r="AB291" i="35"/>
  <c r="AA291" i="35"/>
  <c r="Z291" i="35"/>
  <c r="Y291" i="35"/>
  <c r="T291" i="35"/>
  <c r="P291" i="35"/>
  <c r="AJ290" i="35"/>
  <c r="AI290" i="35"/>
  <c r="AF290" i="35"/>
  <c r="AE290" i="35"/>
  <c r="AB290" i="35"/>
  <c r="AA290" i="35"/>
  <c r="Z290" i="35"/>
  <c r="Y290" i="35"/>
  <c r="T290" i="35"/>
  <c r="P290" i="35"/>
  <c r="AJ289" i="35"/>
  <c r="AI289" i="35"/>
  <c r="AF289" i="35"/>
  <c r="AE289" i="35"/>
  <c r="AB289" i="35"/>
  <c r="AA289" i="35"/>
  <c r="Z289" i="35"/>
  <c r="Y289" i="35"/>
  <c r="T289" i="35"/>
  <c r="P289" i="35"/>
  <c r="AI288" i="35"/>
  <c r="AF288" i="35"/>
  <c r="AE288" i="35"/>
  <c r="AJ288" i="35"/>
  <c r="AB288" i="35"/>
  <c r="AA288" i="35"/>
  <c r="Z288" i="35"/>
  <c r="Y288" i="35"/>
  <c r="T288" i="35"/>
  <c r="P288" i="35"/>
  <c r="AI287" i="35"/>
  <c r="AF287" i="35"/>
  <c r="AE287" i="35"/>
  <c r="AJ287" i="35"/>
  <c r="AB287" i="35"/>
  <c r="AA287" i="35"/>
  <c r="Z287" i="35"/>
  <c r="Y287" i="35"/>
  <c r="T287" i="35"/>
  <c r="P287" i="35"/>
  <c r="AJ286" i="35"/>
  <c r="AI286" i="35"/>
  <c r="AF286" i="35"/>
  <c r="AE286" i="35"/>
  <c r="AB286" i="35"/>
  <c r="AA286" i="35"/>
  <c r="Z286" i="35"/>
  <c r="Y286" i="35"/>
  <c r="T286" i="35"/>
  <c r="P286" i="35"/>
  <c r="AJ285" i="35"/>
  <c r="AI285" i="35"/>
  <c r="AF285" i="35"/>
  <c r="AE285" i="35"/>
  <c r="AB285" i="35"/>
  <c r="AA285" i="35"/>
  <c r="Z285" i="35"/>
  <c r="Y285" i="35"/>
  <c r="T285" i="35"/>
  <c r="P285" i="35"/>
  <c r="AJ284" i="35"/>
  <c r="AI284" i="35"/>
  <c r="AF284" i="35"/>
  <c r="AE284" i="35"/>
  <c r="AB284" i="35"/>
  <c r="AA284" i="35"/>
  <c r="Z284" i="35"/>
  <c r="Y284" i="35"/>
  <c r="T284" i="35"/>
  <c r="P284" i="35"/>
  <c r="AI283" i="35"/>
  <c r="AF283" i="35"/>
  <c r="AE283" i="35"/>
  <c r="AJ283" i="35"/>
  <c r="AB283" i="35"/>
  <c r="AA283" i="35"/>
  <c r="Z283" i="35"/>
  <c r="Y283" i="35"/>
  <c r="T283" i="35"/>
  <c r="P283" i="35"/>
  <c r="AJ282" i="35"/>
  <c r="AI282" i="35"/>
  <c r="AF282" i="35"/>
  <c r="AE282" i="35"/>
  <c r="AB282" i="35"/>
  <c r="AA282" i="35"/>
  <c r="Z282" i="35"/>
  <c r="Y282" i="35"/>
  <c r="T282" i="35"/>
  <c r="P282" i="35"/>
  <c r="AJ281" i="35"/>
  <c r="AI281" i="35"/>
  <c r="AF281" i="35"/>
  <c r="AE281" i="35"/>
  <c r="AB281" i="35"/>
  <c r="AA281" i="35"/>
  <c r="Z281" i="35"/>
  <c r="Y281" i="35"/>
  <c r="T281" i="35"/>
  <c r="P281" i="35"/>
  <c r="AI280" i="35"/>
  <c r="AF280" i="35"/>
  <c r="AE280" i="35"/>
  <c r="AJ280" i="35"/>
  <c r="AB280" i="35"/>
  <c r="AA280" i="35"/>
  <c r="Z280" i="35"/>
  <c r="Y280" i="35"/>
  <c r="T280" i="35"/>
  <c r="P280" i="35"/>
  <c r="AI279" i="35"/>
  <c r="AF279" i="35"/>
  <c r="AE279" i="35"/>
  <c r="AJ279" i="35"/>
  <c r="AB279" i="35"/>
  <c r="AA279" i="35"/>
  <c r="Z279" i="35"/>
  <c r="Y279" i="35"/>
  <c r="T279" i="35"/>
  <c r="P279" i="35"/>
  <c r="AI278" i="35"/>
  <c r="AF278" i="35"/>
  <c r="AE278" i="35"/>
  <c r="AJ278" i="35"/>
  <c r="AB278" i="35"/>
  <c r="AA278" i="35"/>
  <c r="Z278" i="35"/>
  <c r="Y278" i="35"/>
  <c r="T278" i="35"/>
  <c r="P278" i="35"/>
  <c r="AJ277" i="35"/>
  <c r="AI277" i="35"/>
  <c r="AF277" i="35"/>
  <c r="AE277" i="35"/>
  <c r="AB277" i="35"/>
  <c r="AA277" i="35"/>
  <c r="Z277" i="35"/>
  <c r="Y277" i="35"/>
  <c r="T277" i="35"/>
  <c r="P277" i="35"/>
  <c r="AJ276" i="35"/>
  <c r="AI276" i="35"/>
  <c r="AF276" i="35"/>
  <c r="AE276" i="35"/>
  <c r="AB276" i="35"/>
  <c r="AA276" i="35"/>
  <c r="Z276" i="35"/>
  <c r="Y276" i="35"/>
  <c r="T276" i="35"/>
  <c r="P276" i="35"/>
  <c r="AJ275" i="35"/>
  <c r="AI275" i="35"/>
  <c r="AF275" i="35"/>
  <c r="AE275" i="35"/>
  <c r="AB275" i="35"/>
  <c r="AA275" i="35"/>
  <c r="Z275" i="35"/>
  <c r="Y275" i="35"/>
  <c r="T275" i="35"/>
  <c r="P275" i="35"/>
  <c r="AJ274" i="35"/>
  <c r="AI274" i="35"/>
  <c r="AF274" i="35"/>
  <c r="AE274" i="35"/>
  <c r="AB274" i="35"/>
  <c r="AA274" i="35"/>
  <c r="Z274" i="35"/>
  <c r="Y274" i="35"/>
  <c r="T274" i="35"/>
  <c r="P274" i="35"/>
  <c r="AJ273" i="35"/>
  <c r="AI273" i="35"/>
  <c r="AF273" i="35"/>
  <c r="AE273" i="35"/>
  <c r="AB273" i="35"/>
  <c r="AA273" i="35"/>
  <c r="Z273" i="35"/>
  <c r="Y273" i="35"/>
  <c r="T273" i="35"/>
  <c r="P273" i="35"/>
  <c r="AI272" i="35"/>
  <c r="AF272" i="35"/>
  <c r="AE272" i="35"/>
  <c r="AJ272" i="35"/>
  <c r="AB272" i="35"/>
  <c r="AA272" i="35"/>
  <c r="Z272" i="35"/>
  <c r="Y272" i="35"/>
  <c r="T272" i="35"/>
  <c r="P272" i="35"/>
  <c r="AI271" i="35"/>
  <c r="AF271" i="35"/>
  <c r="AE271" i="35"/>
  <c r="AJ271" i="35"/>
  <c r="AB271" i="35"/>
  <c r="AA271" i="35"/>
  <c r="Z271" i="35"/>
  <c r="Y271" i="35"/>
  <c r="T271" i="35"/>
  <c r="P271" i="35"/>
  <c r="AI270" i="35"/>
  <c r="AF270" i="35"/>
  <c r="AE270" i="35"/>
  <c r="AJ270" i="35"/>
  <c r="AB270" i="35"/>
  <c r="AA270" i="35"/>
  <c r="Z270" i="35"/>
  <c r="Y270" i="35"/>
  <c r="T270" i="35"/>
  <c r="P270" i="35"/>
  <c r="AI269" i="35"/>
  <c r="AF269" i="35"/>
  <c r="AE269" i="35"/>
  <c r="AJ269" i="35"/>
  <c r="AB269" i="35"/>
  <c r="AA269" i="35"/>
  <c r="Z269" i="35"/>
  <c r="Y269" i="35"/>
  <c r="T269" i="35"/>
  <c r="P269" i="35"/>
  <c r="AI268" i="35"/>
  <c r="AF268" i="35"/>
  <c r="AE268" i="35"/>
  <c r="AJ268" i="35"/>
  <c r="AB268" i="35"/>
  <c r="AA268" i="35"/>
  <c r="Z268" i="35"/>
  <c r="Y268" i="35"/>
  <c r="T268" i="35"/>
  <c r="P268" i="35"/>
  <c r="AJ267" i="35"/>
  <c r="AI267" i="35"/>
  <c r="AF267" i="35"/>
  <c r="AE267" i="35"/>
  <c r="AB267" i="35"/>
  <c r="AA267" i="35"/>
  <c r="Z267" i="35"/>
  <c r="Y267" i="35"/>
  <c r="T267" i="35"/>
  <c r="P267" i="35"/>
  <c r="AJ266" i="35"/>
  <c r="AI266" i="35"/>
  <c r="AF266" i="35"/>
  <c r="AE266" i="35"/>
  <c r="AB266" i="35"/>
  <c r="AA266" i="35"/>
  <c r="Z266" i="35"/>
  <c r="Y266" i="35"/>
  <c r="T266" i="35"/>
  <c r="P266" i="35"/>
  <c r="AJ265" i="35"/>
  <c r="AI265" i="35"/>
  <c r="AF265" i="35"/>
  <c r="AE265" i="35"/>
  <c r="AB265" i="35"/>
  <c r="AA265" i="35"/>
  <c r="Z265" i="35"/>
  <c r="Y265" i="35"/>
  <c r="T265" i="35"/>
  <c r="P265" i="35"/>
  <c r="AI264" i="35"/>
  <c r="AF264" i="35"/>
  <c r="AE264" i="35"/>
  <c r="AJ264" i="35"/>
  <c r="AB264" i="35"/>
  <c r="AA264" i="35"/>
  <c r="Z264" i="35"/>
  <c r="Y264" i="35"/>
  <c r="T264" i="35"/>
  <c r="P264" i="35"/>
  <c r="AI263" i="35"/>
  <c r="AF263" i="35"/>
  <c r="AE263" i="35"/>
  <c r="AJ263" i="35"/>
  <c r="AB263" i="35"/>
  <c r="AA263" i="35"/>
  <c r="Z263" i="35"/>
  <c r="Y263" i="35"/>
  <c r="T263" i="35"/>
  <c r="P263" i="35"/>
  <c r="AJ262" i="35"/>
  <c r="AI262" i="35"/>
  <c r="AF262" i="35"/>
  <c r="AE262" i="35"/>
  <c r="AB262" i="35"/>
  <c r="AA262" i="35"/>
  <c r="Z262" i="35"/>
  <c r="Y262" i="35"/>
  <c r="T262" i="35"/>
  <c r="P262" i="35"/>
  <c r="AJ261" i="35"/>
  <c r="AI261" i="35"/>
  <c r="AF261" i="35"/>
  <c r="AE261" i="35"/>
  <c r="AB261" i="35"/>
  <c r="AA261" i="35"/>
  <c r="Z261" i="35"/>
  <c r="Y261" i="35"/>
  <c r="T261" i="35"/>
  <c r="P261" i="35"/>
  <c r="AJ260" i="35"/>
  <c r="AI260" i="35"/>
  <c r="AF260" i="35"/>
  <c r="AE260" i="35"/>
  <c r="AB260" i="35"/>
  <c r="AA260" i="35"/>
  <c r="Z260" i="35"/>
  <c r="Y260" i="35"/>
  <c r="T260" i="35"/>
  <c r="P260" i="35"/>
  <c r="AJ259" i="35"/>
  <c r="AI259" i="35"/>
  <c r="AF259" i="35"/>
  <c r="AE259" i="35"/>
  <c r="AB259" i="35"/>
  <c r="AA259" i="35"/>
  <c r="Z259" i="35"/>
  <c r="Y259" i="35"/>
  <c r="T259" i="35"/>
  <c r="P259" i="35"/>
  <c r="AJ258" i="35"/>
  <c r="AI258" i="35"/>
  <c r="AF258" i="35"/>
  <c r="AE258" i="35"/>
  <c r="AB258" i="35"/>
  <c r="AA258" i="35"/>
  <c r="Z258" i="35"/>
  <c r="Y258" i="35"/>
  <c r="T258" i="35"/>
  <c r="P258" i="35"/>
  <c r="AJ257" i="35"/>
  <c r="AI257" i="35"/>
  <c r="AF257" i="35"/>
  <c r="AE257" i="35"/>
  <c r="AB257" i="35"/>
  <c r="AA257" i="35"/>
  <c r="Z257" i="35"/>
  <c r="Y257" i="35"/>
  <c r="T257" i="35"/>
  <c r="P257" i="35"/>
  <c r="AI256" i="35"/>
  <c r="AF256" i="35"/>
  <c r="AE256" i="35"/>
  <c r="AJ256" i="35"/>
  <c r="AB256" i="35"/>
  <c r="AA256" i="35"/>
  <c r="Z256" i="35"/>
  <c r="Y256" i="35"/>
  <c r="T256" i="35"/>
  <c r="P256" i="35"/>
  <c r="AI255" i="35"/>
  <c r="AF255" i="35"/>
  <c r="AE255" i="35"/>
  <c r="AJ255" i="35"/>
  <c r="AB255" i="35"/>
  <c r="AA255" i="35"/>
  <c r="Z255" i="35"/>
  <c r="Y255" i="35"/>
  <c r="T255" i="35"/>
  <c r="P255" i="35"/>
  <c r="AI254" i="35"/>
  <c r="AF254" i="35"/>
  <c r="AE254" i="35"/>
  <c r="AJ254" i="35"/>
  <c r="AB254" i="35"/>
  <c r="AA254" i="35"/>
  <c r="Z254" i="35"/>
  <c r="Y254" i="35"/>
  <c r="T254" i="35"/>
  <c r="P254" i="35"/>
  <c r="AJ253" i="35"/>
  <c r="AI253" i="35"/>
  <c r="AF253" i="35"/>
  <c r="AE253" i="35"/>
  <c r="AB253" i="35"/>
  <c r="AA253" i="35"/>
  <c r="Z253" i="35"/>
  <c r="Y253" i="35"/>
  <c r="T253" i="35"/>
  <c r="P253" i="35"/>
  <c r="AJ252" i="35"/>
  <c r="AI252" i="35"/>
  <c r="AF252" i="35"/>
  <c r="AE252" i="35"/>
  <c r="AB252" i="35"/>
  <c r="AA252" i="35"/>
  <c r="Z252" i="35"/>
  <c r="Y252" i="35"/>
  <c r="T252" i="35"/>
  <c r="P252" i="35"/>
  <c r="AI251" i="35"/>
  <c r="AF251" i="35"/>
  <c r="AE251" i="35"/>
  <c r="AJ251" i="35"/>
  <c r="AB251" i="35"/>
  <c r="AA251" i="35"/>
  <c r="Z251" i="35"/>
  <c r="Y251" i="35"/>
  <c r="T251" i="35"/>
  <c r="P251" i="35"/>
  <c r="AJ250" i="35"/>
  <c r="AI250" i="35"/>
  <c r="AF250" i="35"/>
  <c r="AE250" i="35"/>
  <c r="AB250" i="35"/>
  <c r="AA250" i="35"/>
  <c r="Z250" i="35"/>
  <c r="Y250" i="35"/>
  <c r="T250" i="35"/>
  <c r="P250" i="35"/>
  <c r="AJ249" i="35"/>
  <c r="AI249" i="35"/>
  <c r="AF249" i="35"/>
  <c r="AE249" i="35"/>
  <c r="AB249" i="35"/>
  <c r="AA249" i="35"/>
  <c r="Z249" i="35"/>
  <c r="Y249" i="35"/>
  <c r="T249" i="35"/>
  <c r="P249" i="35"/>
  <c r="AI248" i="35"/>
  <c r="AF248" i="35"/>
  <c r="AE248" i="35"/>
  <c r="AJ248" i="35"/>
  <c r="AB248" i="35"/>
  <c r="AA248" i="35"/>
  <c r="Z248" i="35"/>
  <c r="Y248" i="35"/>
  <c r="T248" i="35"/>
  <c r="P248" i="35"/>
  <c r="AI247" i="35"/>
  <c r="AF247" i="35"/>
  <c r="AE247" i="35"/>
  <c r="AJ247" i="35"/>
  <c r="AB247" i="35"/>
  <c r="AA247" i="35"/>
  <c r="Z247" i="35"/>
  <c r="Y247" i="35"/>
  <c r="T247" i="35"/>
  <c r="P247" i="35"/>
  <c r="AI246" i="35"/>
  <c r="AF246" i="35"/>
  <c r="AE246" i="35"/>
  <c r="AJ246" i="35"/>
  <c r="AB246" i="35"/>
  <c r="AA246" i="35"/>
  <c r="Z246" i="35"/>
  <c r="Y246" i="35"/>
  <c r="T246" i="35"/>
  <c r="P246" i="35"/>
  <c r="AI245" i="35"/>
  <c r="AF245" i="35"/>
  <c r="AE245" i="35"/>
  <c r="AJ245" i="35"/>
  <c r="AB245" i="35"/>
  <c r="AA245" i="35"/>
  <c r="Z245" i="35"/>
  <c r="Y245" i="35"/>
  <c r="T245" i="35"/>
  <c r="P245" i="35"/>
  <c r="AI244" i="35"/>
  <c r="AF244" i="35"/>
  <c r="AE244" i="35"/>
  <c r="AJ244" i="35"/>
  <c r="AB244" i="35"/>
  <c r="AA244" i="35"/>
  <c r="Z244" i="35"/>
  <c r="Y244" i="35"/>
  <c r="T244" i="35"/>
  <c r="P244" i="35"/>
  <c r="AI243" i="35"/>
  <c r="AF243" i="35"/>
  <c r="AE243" i="35"/>
  <c r="AJ243" i="35"/>
  <c r="AB243" i="35"/>
  <c r="AA243" i="35"/>
  <c r="Z243" i="35"/>
  <c r="Y243" i="35"/>
  <c r="T243" i="35"/>
  <c r="P243" i="35"/>
  <c r="AJ242" i="35"/>
  <c r="AI242" i="35"/>
  <c r="AF242" i="35"/>
  <c r="AE242" i="35"/>
  <c r="AB242" i="35"/>
  <c r="AA242" i="35"/>
  <c r="Z242" i="35"/>
  <c r="Y242" i="35"/>
  <c r="T242" i="35"/>
  <c r="P242" i="35"/>
  <c r="AJ241" i="35"/>
  <c r="AI241" i="35"/>
  <c r="AF241" i="35"/>
  <c r="AE241" i="35"/>
  <c r="AB241" i="35"/>
  <c r="AA241" i="35"/>
  <c r="Z241" i="35"/>
  <c r="Y241" i="35"/>
  <c r="T241" i="35"/>
  <c r="P241" i="35"/>
  <c r="AJ240" i="35"/>
  <c r="AI240" i="35"/>
  <c r="AF240" i="35"/>
  <c r="AE240" i="35"/>
  <c r="AB240" i="35"/>
  <c r="AA240" i="35"/>
  <c r="Z240" i="35"/>
  <c r="Y240" i="35"/>
  <c r="T240" i="35"/>
  <c r="P240" i="35"/>
  <c r="AJ239" i="35"/>
  <c r="AI239" i="35"/>
  <c r="AF239" i="35"/>
  <c r="AE239" i="35"/>
  <c r="AB239" i="35"/>
  <c r="AA239" i="35"/>
  <c r="Z239" i="35"/>
  <c r="Y239" i="35"/>
  <c r="T239" i="35"/>
  <c r="P239" i="35"/>
  <c r="AI238" i="35"/>
  <c r="AF238" i="35"/>
  <c r="AE238" i="35"/>
  <c r="AJ238" i="35"/>
  <c r="AB238" i="35"/>
  <c r="AA238" i="35"/>
  <c r="Z238" i="35"/>
  <c r="Y238" i="35"/>
  <c r="T238" i="35"/>
  <c r="P238" i="35"/>
  <c r="AI237" i="35"/>
  <c r="AF237" i="35"/>
  <c r="AE237" i="35"/>
  <c r="AJ237" i="35"/>
  <c r="AB237" i="35"/>
  <c r="AA237" i="35"/>
  <c r="Z237" i="35"/>
  <c r="Y237" i="35"/>
  <c r="T237" i="35"/>
  <c r="P237" i="35"/>
  <c r="AI236" i="35"/>
  <c r="AF236" i="35"/>
  <c r="AE236" i="35"/>
  <c r="AJ236" i="35"/>
  <c r="AB236" i="35"/>
  <c r="AA236" i="35"/>
  <c r="Z236" i="35"/>
  <c r="Y236" i="35"/>
  <c r="T236" i="35"/>
  <c r="P236" i="35"/>
  <c r="AI235" i="35"/>
  <c r="AF235" i="35"/>
  <c r="AE235" i="35"/>
  <c r="AJ235" i="35"/>
  <c r="AB235" i="35"/>
  <c r="AA235" i="35"/>
  <c r="Z235" i="35"/>
  <c r="Y235" i="35"/>
  <c r="T235" i="35"/>
  <c r="P235" i="35"/>
  <c r="AJ234" i="35"/>
  <c r="AI234" i="35"/>
  <c r="AF234" i="35"/>
  <c r="AE234" i="35"/>
  <c r="AB234" i="35"/>
  <c r="AA234" i="35"/>
  <c r="Z234" i="35"/>
  <c r="Y234" i="35"/>
  <c r="T234" i="35"/>
  <c r="P234" i="35"/>
  <c r="AJ233" i="35"/>
  <c r="AI233" i="35"/>
  <c r="AF233" i="35"/>
  <c r="AE233" i="35"/>
  <c r="AB233" i="35"/>
  <c r="AA233" i="35"/>
  <c r="Z233" i="35"/>
  <c r="Y233" i="35"/>
  <c r="T233" i="35"/>
  <c r="P233" i="35"/>
  <c r="AI232" i="35"/>
  <c r="AF232" i="35"/>
  <c r="AE232" i="35"/>
  <c r="AJ232" i="35"/>
  <c r="AB232" i="35"/>
  <c r="AA232" i="35"/>
  <c r="Z232" i="35"/>
  <c r="Y232" i="35"/>
  <c r="T232" i="35"/>
  <c r="P232" i="35"/>
  <c r="AJ231" i="35"/>
  <c r="AI231" i="35"/>
  <c r="AF231" i="35"/>
  <c r="AE231" i="35"/>
  <c r="AB231" i="35"/>
  <c r="AA231" i="35"/>
  <c r="Z231" i="35"/>
  <c r="Y231" i="35"/>
  <c r="T231" i="35"/>
  <c r="P231" i="35"/>
  <c r="AI230" i="35"/>
  <c r="AF230" i="35"/>
  <c r="AE230" i="35"/>
  <c r="AJ230" i="35"/>
  <c r="AB230" i="35"/>
  <c r="AA230" i="35"/>
  <c r="Z230" i="35"/>
  <c r="Y230" i="35"/>
  <c r="T230" i="35"/>
  <c r="P230" i="35"/>
  <c r="AI229" i="35"/>
  <c r="AF229" i="35"/>
  <c r="AE229" i="35"/>
  <c r="AJ229" i="35"/>
  <c r="AB229" i="35"/>
  <c r="AA229" i="35"/>
  <c r="Z229" i="35"/>
  <c r="Y229" i="35"/>
  <c r="T229" i="35"/>
  <c r="P229" i="35"/>
  <c r="AJ228" i="35"/>
  <c r="AI228" i="35"/>
  <c r="AF228" i="35"/>
  <c r="AE228" i="35"/>
  <c r="AB228" i="35"/>
  <c r="AA228" i="35"/>
  <c r="Z228" i="35"/>
  <c r="Y228" i="35"/>
  <c r="T228" i="35"/>
  <c r="P228" i="35"/>
  <c r="AJ227" i="35"/>
  <c r="AI227" i="35"/>
  <c r="AF227" i="35"/>
  <c r="AE227" i="35"/>
  <c r="AB227" i="35"/>
  <c r="AA227" i="35"/>
  <c r="Z227" i="35"/>
  <c r="Y227" i="35"/>
  <c r="T227" i="35"/>
  <c r="P227" i="35"/>
  <c r="AI226" i="35"/>
  <c r="AF226" i="35"/>
  <c r="AE226" i="35"/>
  <c r="AJ226" i="35"/>
  <c r="AB226" i="35"/>
  <c r="AA226" i="35"/>
  <c r="Z226" i="35"/>
  <c r="Y226" i="35"/>
  <c r="T226" i="35"/>
  <c r="P226" i="35"/>
  <c r="AI225" i="35"/>
  <c r="AF225" i="35"/>
  <c r="AE225" i="35"/>
  <c r="AJ225" i="35"/>
  <c r="AB225" i="35"/>
  <c r="AA225" i="35"/>
  <c r="Z225" i="35"/>
  <c r="Y225" i="35"/>
  <c r="T225" i="35"/>
  <c r="P225" i="35"/>
  <c r="AJ224" i="35"/>
  <c r="AI224" i="35"/>
  <c r="AF224" i="35"/>
  <c r="AE224" i="35"/>
  <c r="AB224" i="35"/>
  <c r="AA224" i="35"/>
  <c r="Z224" i="35"/>
  <c r="Y224" i="35"/>
  <c r="T224" i="35"/>
  <c r="P224" i="35"/>
  <c r="AJ223" i="35"/>
  <c r="AI223" i="35"/>
  <c r="AF223" i="35"/>
  <c r="AE223" i="35"/>
  <c r="AB223" i="35"/>
  <c r="AA223" i="35"/>
  <c r="Z223" i="35"/>
  <c r="Y223" i="35"/>
  <c r="T223" i="35"/>
  <c r="P223" i="35"/>
  <c r="AI222" i="35"/>
  <c r="AF222" i="35"/>
  <c r="AE222" i="35"/>
  <c r="AJ222" i="35"/>
  <c r="AB222" i="35"/>
  <c r="AA222" i="35"/>
  <c r="Z222" i="35"/>
  <c r="Y222" i="35"/>
  <c r="T222" i="35"/>
  <c r="P222" i="35"/>
  <c r="AJ221" i="35"/>
  <c r="AI221" i="35"/>
  <c r="AF221" i="35"/>
  <c r="AE221" i="35"/>
  <c r="AB221" i="35"/>
  <c r="AA221" i="35"/>
  <c r="Z221" i="35"/>
  <c r="Y221" i="35"/>
  <c r="T221" i="35"/>
  <c r="P221" i="35"/>
  <c r="AJ220" i="35"/>
  <c r="AI220" i="35"/>
  <c r="AF220" i="35"/>
  <c r="AE220" i="35"/>
  <c r="AB220" i="35"/>
  <c r="AA220" i="35"/>
  <c r="Z220" i="35"/>
  <c r="Y220" i="35"/>
  <c r="T220" i="35"/>
  <c r="P220" i="35"/>
  <c r="AJ219" i="35"/>
  <c r="AI219" i="35"/>
  <c r="AF219" i="35"/>
  <c r="AE219" i="35"/>
  <c r="AB219" i="35"/>
  <c r="AA219" i="35"/>
  <c r="Z219" i="35"/>
  <c r="Y219" i="35"/>
  <c r="T219" i="35"/>
  <c r="P219" i="35"/>
  <c r="AI218" i="35"/>
  <c r="AF218" i="35"/>
  <c r="AE218" i="35"/>
  <c r="AJ218" i="35"/>
  <c r="AB218" i="35"/>
  <c r="AA218" i="35"/>
  <c r="Z218" i="35"/>
  <c r="Y218" i="35"/>
  <c r="T218" i="35"/>
  <c r="P218" i="35"/>
  <c r="AI217" i="35"/>
  <c r="AF217" i="35"/>
  <c r="AE217" i="35"/>
  <c r="AJ217" i="35"/>
  <c r="AB217" i="35"/>
  <c r="AA217" i="35"/>
  <c r="Z217" i="35"/>
  <c r="Y217" i="35"/>
  <c r="T217" i="35"/>
  <c r="P217" i="35"/>
  <c r="AI216" i="35"/>
  <c r="AF216" i="35"/>
  <c r="AE216" i="35"/>
  <c r="AJ216" i="35"/>
  <c r="AB216" i="35"/>
  <c r="AA216" i="35"/>
  <c r="Z216" i="35"/>
  <c r="Y216" i="35"/>
  <c r="T216" i="35"/>
  <c r="P216" i="35"/>
  <c r="AJ215" i="35"/>
  <c r="AI215" i="35"/>
  <c r="AF215" i="35"/>
  <c r="AE215" i="35"/>
  <c r="AB215" i="35"/>
  <c r="AA215" i="35"/>
  <c r="Z215" i="35"/>
  <c r="Y215" i="35"/>
  <c r="T215" i="35"/>
  <c r="P215" i="35"/>
  <c r="AI214" i="35"/>
  <c r="AF214" i="35"/>
  <c r="AE214" i="35"/>
  <c r="AJ214" i="35"/>
  <c r="AB214" i="35"/>
  <c r="AA214" i="35"/>
  <c r="Z214" i="35"/>
  <c r="Y214" i="35"/>
  <c r="T214" i="35"/>
  <c r="P214" i="35"/>
  <c r="AJ213" i="35"/>
  <c r="AI213" i="35"/>
  <c r="AF213" i="35"/>
  <c r="AE213" i="35"/>
  <c r="AB213" i="35"/>
  <c r="AA213" i="35"/>
  <c r="Z213" i="35"/>
  <c r="Y213" i="35"/>
  <c r="T213" i="35"/>
  <c r="P213" i="35"/>
  <c r="AI212" i="35"/>
  <c r="AF212" i="35"/>
  <c r="AE212" i="35"/>
  <c r="AJ212" i="35"/>
  <c r="AB212" i="35"/>
  <c r="AA212" i="35"/>
  <c r="Z212" i="35"/>
  <c r="Y212" i="35"/>
  <c r="T212" i="35"/>
  <c r="P212" i="35"/>
  <c r="AI211" i="35"/>
  <c r="AF211" i="35"/>
  <c r="AE211" i="35"/>
  <c r="AJ211" i="35"/>
  <c r="AB211" i="35"/>
  <c r="AA211" i="35"/>
  <c r="Z211" i="35"/>
  <c r="Y211" i="35"/>
  <c r="T211" i="35"/>
  <c r="P211" i="35"/>
  <c r="AJ210" i="35"/>
  <c r="AI210" i="35"/>
  <c r="AF210" i="35"/>
  <c r="AE210" i="35"/>
  <c r="AB210" i="35"/>
  <c r="AA210" i="35"/>
  <c r="Z210" i="35"/>
  <c r="Y210" i="35"/>
  <c r="T210" i="35"/>
  <c r="P210" i="35"/>
  <c r="AJ209" i="35"/>
  <c r="AI209" i="35"/>
  <c r="AF209" i="35"/>
  <c r="AE209" i="35"/>
  <c r="AB209" i="35"/>
  <c r="AA209" i="35"/>
  <c r="Z209" i="35"/>
  <c r="Y209" i="35"/>
  <c r="T209" i="35"/>
  <c r="P209" i="35"/>
  <c r="AI208" i="35"/>
  <c r="AF208" i="35"/>
  <c r="AB208" i="35"/>
  <c r="AA208" i="35"/>
  <c r="Z208" i="35"/>
  <c r="Y208" i="35"/>
  <c r="P208" i="35"/>
  <c r="N208" i="35"/>
  <c r="AI207" i="35"/>
  <c r="AF207" i="35"/>
  <c r="AB207" i="35"/>
  <c r="AA207" i="35"/>
  <c r="Z207" i="35"/>
  <c r="Y207" i="35"/>
  <c r="P207" i="35"/>
  <c r="N207" i="35"/>
  <c r="AI206" i="35"/>
  <c r="AF206" i="35"/>
  <c r="AB206" i="35"/>
  <c r="AA206" i="35"/>
  <c r="Z206" i="35"/>
  <c r="Y206" i="35"/>
  <c r="P206" i="35"/>
  <c r="N206" i="35"/>
  <c r="AI205" i="35"/>
  <c r="AF205" i="35"/>
  <c r="AB205" i="35"/>
  <c r="AA205" i="35"/>
  <c r="Z205" i="35"/>
  <c r="Y205" i="35"/>
  <c r="P205" i="35"/>
  <c r="N205" i="35"/>
  <c r="AI204" i="35"/>
  <c r="AF204" i="35"/>
  <c r="AB204" i="35"/>
  <c r="AA204" i="35"/>
  <c r="Z204" i="35"/>
  <c r="Y204" i="35"/>
  <c r="P204" i="35"/>
  <c r="N204" i="35"/>
  <c r="AI203" i="35"/>
  <c r="AF203" i="35"/>
  <c r="AB203" i="35"/>
  <c r="AA203" i="35"/>
  <c r="Z203" i="35"/>
  <c r="Y203" i="35"/>
  <c r="P203" i="35"/>
  <c r="N203" i="35"/>
  <c r="AI202" i="35"/>
  <c r="AF202" i="35"/>
  <c r="AB202" i="35"/>
  <c r="AA202" i="35"/>
  <c r="Z202" i="35"/>
  <c r="Y202" i="35"/>
  <c r="P202" i="35"/>
  <c r="N202" i="35"/>
  <c r="AI201" i="35"/>
  <c r="AF201" i="35"/>
  <c r="AB201" i="35"/>
  <c r="AA201" i="35"/>
  <c r="Z201" i="35"/>
  <c r="Y201" i="35"/>
  <c r="P201" i="35"/>
  <c r="N201" i="35"/>
  <c r="AI200" i="35"/>
  <c r="AF200" i="35"/>
  <c r="AB200" i="35"/>
  <c r="AA200" i="35"/>
  <c r="Z200" i="35"/>
  <c r="Y200" i="35"/>
  <c r="P200" i="35"/>
  <c r="N200" i="35"/>
  <c r="AI199" i="35"/>
  <c r="AF199" i="35"/>
  <c r="AB199" i="35"/>
  <c r="AA199" i="35"/>
  <c r="Z199" i="35"/>
  <c r="Y199" i="35"/>
  <c r="P199" i="35"/>
  <c r="N199" i="35"/>
  <c r="AI198" i="35"/>
  <c r="AF198" i="35"/>
  <c r="AB198" i="35"/>
  <c r="AA198" i="35"/>
  <c r="Z198" i="35"/>
  <c r="Y198" i="35"/>
  <c r="P198" i="35"/>
  <c r="N198" i="35"/>
  <c r="AI197" i="35"/>
  <c r="AF197" i="35"/>
  <c r="AB197" i="35"/>
  <c r="AA197" i="35"/>
  <c r="Z197" i="35"/>
  <c r="Y197" i="35"/>
  <c r="P197" i="35"/>
  <c r="N197" i="35"/>
  <c r="AI196" i="35"/>
  <c r="AF196" i="35"/>
  <c r="AB196" i="35"/>
  <c r="AA196" i="35"/>
  <c r="Z196" i="35"/>
  <c r="Y196" i="35"/>
  <c r="P196" i="35"/>
  <c r="N196" i="35"/>
  <c r="AI195" i="35"/>
  <c r="AF195" i="35"/>
  <c r="AB195" i="35"/>
  <c r="AA195" i="35"/>
  <c r="Z195" i="35"/>
  <c r="Y195" i="35"/>
  <c r="P195" i="35"/>
  <c r="N195" i="35"/>
  <c r="AI194" i="35"/>
  <c r="AF194" i="35"/>
  <c r="AB194" i="35"/>
  <c r="AA194" i="35"/>
  <c r="Z194" i="35"/>
  <c r="Y194" i="35"/>
  <c r="P194" i="35"/>
  <c r="N194" i="35"/>
  <c r="AI193" i="35"/>
  <c r="AF193" i="35"/>
  <c r="AB193" i="35"/>
  <c r="AA193" i="35"/>
  <c r="Z193" i="35"/>
  <c r="Y193" i="35"/>
  <c r="P193" i="35"/>
  <c r="N193" i="35"/>
  <c r="AI192" i="35"/>
  <c r="AF192" i="35"/>
  <c r="AB192" i="35"/>
  <c r="AA192" i="35"/>
  <c r="Z192" i="35"/>
  <c r="Y192" i="35"/>
  <c r="P192" i="35"/>
  <c r="N192" i="35"/>
  <c r="AI191" i="35"/>
  <c r="AF191" i="35"/>
  <c r="AB191" i="35"/>
  <c r="AA191" i="35"/>
  <c r="Z191" i="35"/>
  <c r="Y191" i="35"/>
  <c r="P191" i="35"/>
  <c r="N191" i="35"/>
  <c r="AI190" i="35"/>
  <c r="AF190" i="35"/>
  <c r="AB190" i="35"/>
  <c r="AA190" i="35"/>
  <c r="Z190" i="35"/>
  <c r="Y190" i="35"/>
  <c r="P190" i="35"/>
  <c r="N190" i="35"/>
  <c r="AI189" i="35"/>
  <c r="AF189" i="35"/>
  <c r="AB189" i="35"/>
  <c r="AA189" i="35"/>
  <c r="Z189" i="35"/>
  <c r="Y189" i="35"/>
  <c r="P189" i="35"/>
  <c r="N189" i="35"/>
  <c r="AI188" i="35"/>
  <c r="AF188" i="35"/>
  <c r="AB188" i="35"/>
  <c r="AA188" i="35"/>
  <c r="Z188" i="35"/>
  <c r="Y188" i="35"/>
  <c r="P188" i="35"/>
  <c r="N188" i="35"/>
  <c r="AI187" i="35"/>
  <c r="AF187" i="35"/>
  <c r="AB187" i="35"/>
  <c r="AA187" i="35"/>
  <c r="Z187" i="35"/>
  <c r="Y187" i="35"/>
  <c r="P187" i="35"/>
  <c r="N187" i="35"/>
  <c r="AI186" i="35"/>
  <c r="AF186" i="35"/>
  <c r="AB186" i="35"/>
  <c r="AA186" i="35"/>
  <c r="Z186" i="35"/>
  <c r="Y186" i="35"/>
  <c r="P186" i="35"/>
  <c r="N186" i="35"/>
  <c r="AI185" i="35"/>
  <c r="AF185" i="35"/>
  <c r="AB185" i="35"/>
  <c r="AA185" i="35"/>
  <c r="Z185" i="35"/>
  <c r="Y185" i="35"/>
  <c r="P185" i="35"/>
  <c r="N185" i="35"/>
  <c r="AI184" i="35"/>
  <c r="AF184" i="35"/>
  <c r="AB184" i="35"/>
  <c r="AA184" i="35"/>
  <c r="Z184" i="35"/>
  <c r="Y184" i="35"/>
  <c r="P184" i="35"/>
  <c r="N184" i="35"/>
  <c r="AI183" i="35"/>
  <c r="AF183" i="35"/>
  <c r="AB183" i="35"/>
  <c r="AA183" i="35"/>
  <c r="Z183" i="35"/>
  <c r="Y183" i="35"/>
  <c r="P183" i="35"/>
  <c r="N183" i="35"/>
  <c r="AI182" i="35"/>
  <c r="AF182" i="35"/>
  <c r="AB182" i="35"/>
  <c r="AA182" i="35"/>
  <c r="Z182" i="35"/>
  <c r="Y182" i="35"/>
  <c r="P182" i="35"/>
  <c r="N182" i="35"/>
  <c r="AI181" i="35"/>
  <c r="AF181" i="35"/>
  <c r="AB181" i="35"/>
  <c r="AA181" i="35"/>
  <c r="Z181" i="35"/>
  <c r="Y181" i="35"/>
  <c r="P181" i="35"/>
  <c r="N181" i="35"/>
  <c r="AI180" i="35"/>
  <c r="AF180" i="35"/>
  <c r="AB180" i="35"/>
  <c r="AA180" i="35"/>
  <c r="Z180" i="35"/>
  <c r="Y180" i="35"/>
  <c r="P180" i="35"/>
  <c r="N180" i="35"/>
  <c r="AI179" i="35"/>
  <c r="AF179" i="35"/>
  <c r="AB179" i="35"/>
  <c r="AA179" i="35"/>
  <c r="Z179" i="35"/>
  <c r="Y179" i="35"/>
  <c r="P179" i="35"/>
  <c r="N179" i="35"/>
  <c r="AI178" i="35"/>
  <c r="AF178" i="35"/>
  <c r="AB178" i="35"/>
  <c r="AA178" i="35"/>
  <c r="Z178" i="35"/>
  <c r="Y178" i="35"/>
  <c r="P178" i="35"/>
  <c r="N178" i="35"/>
  <c r="AI177" i="35"/>
  <c r="AF177" i="35"/>
  <c r="AB177" i="35"/>
  <c r="AA177" i="35"/>
  <c r="Z177" i="35"/>
  <c r="Y177" i="35"/>
  <c r="P177" i="35"/>
  <c r="N177" i="35"/>
  <c r="AI176" i="35"/>
  <c r="AF176" i="35"/>
  <c r="AB176" i="35"/>
  <c r="AA176" i="35"/>
  <c r="Z176" i="35"/>
  <c r="Y176" i="35"/>
  <c r="X176" i="35"/>
  <c r="P176" i="35"/>
  <c r="N176" i="35"/>
  <c r="AI175" i="35"/>
  <c r="AF175" i="35"/>
  <c r="AB175" i="35"/>
  <c r="AA175" i="35"/>
  <c r="Z175" i="35"/>
  <c r="Y175" i="35"/>
  <c r="P175" i="35"/>
  <c r="N175" i="35"/>
  <c r="AI174" i="35"/>
  <c r="AF174" i="35"/>
  <c r="AB174" i="35"/>
  <c r="AA174" i="35"/>
  <c r="Z174" i="35"/>
  <c r="Y174" i="35"/>
  <c r="P174" i="35"/>
  <c r="N174" i="35"/>
  <c r="AI173" i="35"/>
  <c r="AF173" i="35"/>
  <c r="AB173" i="35"/>
  <c r="AA173" i="35"/>
  <c r="Z173" i="35"/>
  <c r="Y173" i="35"/>
  <c r="P173" i="35"/>
  <c r="N173" i="35"/>
  <c r="AI172" i="35"/>
  <c r="AF172" i="35"/>
  <c r="AB172" i="35"/>
  <c r="AA172" i="35"/>
  <c r="Z172" i="35"/>
  <c r="Y172" i="35"/>
  <c r="P172" i="35"/>
  <c r="N172" i="35"/>
  <c r="AI171" i="35"/>
  <c r="AF171" i="35"/>
  <c r="AB171" i="35"/>
  <c r="AA171" i="35"/>
  <c r="Z171" i="35"/>
  <c r="Y171" i="35"/>
  <c r="P171" i="35"/>
  <c r="N171" i="35"/>
  <c r="AI170" i="35"/>
  <c r="AF170" i="35"/>
  <c r="AB170" i="35"/>
  <c r="AA170" i="35"/>
  <c r="Z170" i="35"/>
  <c r="Y170" i="35"/>
  <c r="P170" i="35"/>
  <c r="N170" i="35"/>
  <c r="AI169" i="35"/>
  <c r="AF169" i="35"/>
  <c r="AB169" i="35"/>
  <c r="AA169" i="35"/>
  <c r="Z169" i="35"/>
  <c r="Y169" i="35"/>
  <c r="P169" i="35"/>
  <c r="N169" i="35"/>
  <c r="AI168" i="35"/>
  <c r="AF168" i="35"/>
  <c r="AB168" i="35"/>
  <c r="AA168" i="35"/>
  <c r="Z168" i="35"/>
  <c r="Y168" i="35"/>
  <c r="P168" i="35"/>
  <c r="N168" i="35"/>
  <c r="AI167" i="35"/>
  <c r="AF167" i="35"/>
  <c r="AB167" i="35"/>
  <c r="AA167" i="35"/>
  <c r="Z167" i="35"/>
  <c r="Y167" i="35"/>
  <c r="P167" i="35"/>
  <c r="N167" i="35"/>
  <c r="AI166" i="35"/>
  <c r="AF166" i="35"/>
  <c r="AB166" i="35"/>
  <c r="AA166" i="35"/>
  <c r="Z166" i="35"/>
  <c r="Y166" i="35"/>
  <c r="P166" i="35"/>
  <c r="N166" i="35"/>
  <c r="AI165" i="35"/>
  <c r="AF165" i="35"/>
  <c r="AB165" i="35"/>
  <c r="AA165" i="35"/>
  <c r="Z165" i="35"/>
  <c r="Y165" i="35"/>
  <c r="P165" i="35"/>
  <c r="N165" i="35"/>
  <c r="AI164" i="35"/>
  <c r="AF164" i="35"/>
  <c r="AB164" i="35"/>
  <c r="AA164" i="35"/>
  <c r="Z164" i="35"/>
  <c r="Y164" i="35"/>
  <c r="P164" i="35"/>
  <c r="N164" i="35"/>
  <c r="AI163" i="35"/>
  <c r="AF163" i="35"/>
  <c r="AB163" i="35"/>
  <c r="AA163" i="35"/>
  <c r="Z163" i="35"/>
  <c r="Y163" i="35"/>
  <c r="P163" i="35"/>
  <c r="N163" i="35"/>
  <c r="AI162" i="35"/>
  <c r="AF162" i="35"/>
  <c r="AB162" i="35"/>
  <c r="AA162" i="35"/>
  <c r="Z162" i="35"/>
  <c r="Y162" i="35"/>
  <c r="P162" i="35"/>
  <c r="N162" i="35"/>
  <c r="AI161" i="35"/>
  <c r="AF161" i="35"/>
  <c r="AB161" i="35"/>
  <c r="AA161" i="35"/>
  <c r="Z161" i="35"/>
  <c r="Y161" i="35"/>
  <c r="P161" i="35"/>
  <c r="N161" i="35"/>
  <c r="AI160" i="35"/>
  <c r="AF160" i="35"/>
  <c r="AB160" i="35"/>
  <c r="AA160" i="35"/>
  <c r="Z160" i="35"/>
  <c r="Y160" i="35"/>
  <c r="P160" i="35"/>
  <c r="N160" i="35"/>
  <c r="AI159" i="35"/>
  <c r="AF159" i="35"/>
  <c r="AB159" i="35"/>
  <c r="AA159" i="35"/>
  <c r="Z159" i="35"/>
  <c r="Y159" i="35"/>
  <c r="P159" i="35"/>
  <c r="N159" i="35"/>
  <c r="AI158" i="35"/>
  <c r="AH158" i="35"/>
  <c r="AF158" i="35"/>
  <c r="AB158" i="35"/>
  <c r="AA158" i="35"/>
  <c r="Z158" i="35"/>
  <c r="Y158" i="35"/>
  <c r="P158" i="35"/>
  <c r="N158" i="35"/>
  <c r="AI157" i="35"/>
  <c r="AF157" i="35"/>
  <c r="AB157" i="35"/>
  <c r="AA157" i="35"/>
  <c r="Z157" i="35"/>
  <c r="Y157" i="35"/>
  <c r="P157" i="35"/>
  <c r="N157" i="35"/>
  <c r="AI156" i="35"/>
  <c r="AF156" i="35"/>
  <c r="AB156" i="35"/>
  <c r="AA156" i="35"/>
  <c r="Z156" i="35"/>
  <c r="Y156" i="35"/>
  <c r="P156" i="35"/>
  <c r="N156" i="35"/>
  <c r="AI155" i="35"/>
  <c r="AF155" i="35"/>
  <c r="AB155" i="35"/>
  <c r="AA155" i="35"/>
  <c r="Z155" i="35"/>
  <c r="Y155" i="35"/>
  <c r="P155" i="35"/>
  <c r="N155" i="35"/>
  <c r="AI154" i="35"/>
  <c r="AF154" i="35"/>
  <c r="AB154" i="35"/>
  <c r="AA154" i="35"/>
  <c r="Z154" i="35"/>
  <c r="Y154" i="35"/>
  <c r="P154" i="35"/>
  <c r="N154" i="35"/>
  <c r="AI153" i="35"/>
  <c r="AF153" i="35"/>
  <c r="AB153" i="35"/>
  <c r="AA153" i="35"/>
  <c r="Z153" i="35"/>
  <c r="Y153" i="35"/>
  <c r="P153" i="35"/>
  <c r="N153" i="35"/>
  <c r="AI152" i="35"/>
  <c r="AF152" i="35"/>
  <c r="AB152" i="35"/>
  <c r="AA152" i="35"/>
  <c r="Z152" i="35"/>
  <c r="Y152" i="35"/>
  <c r="P152" i="35"/>
  <c r="N152" i="35"/>
  <c r="AI151" i="35"/>
  <c r="AF151" i="35"/>
  <c r="AB151" i="35"/>
  <c r="AA151" i="35"/>
  <c r="Z151" i="35"/>
  <c r="Y151" i="35"/>
  <c r="P151" i="35"/>
  <c r="N151" i="35"/>
  <c r="AI150" i="35"/>
  <c r="AF150" i="35"/>
  <c r="AB150" i="35"/>
  <c r="AA150" i="35"/>
  <c r="Z150" i="35"/>
  <c r="Y150" i="35"/>
  <c r="P150" i="35"/>
  <c r="N150" i="35"/>
  <c r="AI149" i="35"/>
  <c r="AF149" i="35"/>
  <c r="AB149" i="35"/>
  <c r="AA149" i="35"/>
  <c r="Z149" i="35"/>
  <c r="Y149" i="35"/>
  <c r="P149" i="35"/>
  <c r="N149" i="35"/>
  <c r="AI148" i="35"/>
  <c r="AF148" i="35"/>
  <c r="AB148" i="35"/>
  <c r="AA148" i="35"/>
  <c r="Z148" i="35"/>
  <c r="Y148" i="35"/>
  <c r="P148" i="35"/>
  <c r="N148" i="35"/>
  <c r="AI147" i="35"/>
  <c r="AF147" i="35"/>
  <c r="AB147" i="35"/>
  <c r="AA147" i="35"/>
  <c r="Z147" i="35"/>
  <c r="Y147" i="35"/>
  <c r="P147" i="35"/>
  <c r="N147" i="35"/>
  <c r="AI146" i="35"/>
  <c r="AF146" i="35"/>
  <c r="AB146" i="35"/>
  <c r="AA146" i="35"/>
  <c r="Z146" i="35"/>
  <c r="Y146" i="35"/>
  <c r="P146" i="35"/>
  <c r="N146" i="35"/>
  <c r="AI145" i="35"/>
  <c r="AF145" i="35"/>
  <c r="AB145" i="35"/>
  <c r="AA145" i="35"/>
  <c r="Z145" i="35"/>
  <c r="Y145" i="35"/>
  <c r="P145" i="35"/>
  <c r="N145" i="35"/>
  <c r="AI144" i="35"/>
  <c r="AF144" i="35"/>
  <c r="AB144" i="35"/>
  <c r="AA144" i="35"/>
  <c r="Z144" i="35"/>
  <c r="Y144" i="35"/>
  <c r="P144" i="35"/>
  <c r="N144" i="35"/>
  <c r="AI143" i="35"/>
  <c r="AF143" i="35"/>
  <c r="AB143" i="35"/>
  <c r="AA143" i="35"/>
  <c r="Z143" i="35"/>
  <c r="Y143" i="35"/>
  <c r="P143" i="35"/>
  <c r="N143" i="35"/>
  <c r="AI142" i="35"/>
  <c r="AF142" i="35"/>
  <c r="AB142" i="35"/>
  <c r="AA142" i="35"/>
  <c r="Z142" i="35"/>
  <c r="Y142" i="35"/>
  <c r="P142" i="35"/>
  <c r="N142" i="35"/>
  <c r="AI141" i="35"/>
  <c r="AF141" i="35"/>
  <c r="AB141" i="35"/>
  <c r="AA141" i="35"/>
  <c r="Z141" i="35"/>
  <c r="Y141" i="35"/>
  <c r="P141" i="35"/>
  <c r="N141" i="35"/>
  <c r="AI140" i="35"/>
  <c r="AF140" i="35"/>
  <c r="AB140" i="35"/>
  <c r="AA140" i="35"/>
  <c r="Z140" i="35"/>
  <c r="Y140" i="35"/>
  <c r="P140" i="35"/>
  <c r="N140" i="35"/>
  <c r="AI139" i="35"/>
  <c r="AF139" i="35"/>
  <c r="AB139" i="35"/>
  <c r="AA139" i="35"/>
  <c r="Z139" i="35"/>
  <c r="Y139" i="35"/>
  <c r="P139" i="35"/>
  <c r="N139" i="35"/>
  <c r="AI138" i="35"/>
  <c r="AF138" i="35"/>
  <c r="AB138" i="35"/>
  <c r="AA138" i="35"/>
  <c r="Z138" i="35"/>
  <c r="Y138" i="35"/>
  <c r="P138" i="35"/>
  <c r="N138" i="35"/>
  <c r="AI137" i="35"/>
  <c r="AF137" i="35"/>
  <c r="AB137" i="35"/>
  <c r="AA137" i="35"/>
  <c r="Z137" i="35"/>
  <c r="Y137" i="35"/>
  <c r="P137" i="35"/>
  <c r="N137" i="35"/>
  <c r="AI136" i="35"/>
  <c r="AF136" i="35"/>
  <c r="AB136" i="35"/>
  <c r="AA136" i="35"/>
  <c r="Z136" i="35"/>
  <c r="Y136" i="35"/>
  <c r="P136" i="35"/>
  <c r="N136" i="35"/>
  <c r="AI135" i="35"/>
  <c r="AF135" i="35"/>
  <c r="AB135" i="35"/>
  <c r="AA135" i="35"/>
  <c r="Z135" i="35"/>
  <c r="Y135" i="35"/>
  <c r="P135" i="35"/>
  <c r="N135" i="35"/>
  <c r="AI134" i="35"/>
  <c r="AF134" i="35"/>
  <c r="AB134" i="35"/>
  <c r="AA134" i="35"/>
  <c r="Z134" i="35"/>
  <c r="Y134" i="35"/>
  <c r="P134" i="35"/>
  <c r="N134" i="35"/>
  <c r="AI133" i="35"/>
  <c r="AF133" i="35"/>
  <c r="AB133" i="35"/>
  <c r="AA133" i="35"/>
  <c r="Z133" i="35"/>
  <c r="Y133" i="35"/>
  <c r="P133" i="35"/>
  <c r="N133" i="35"/>
  <c r="AI132" i="35"/>
  <c r="AF132" i="35"/>
  <c r="AB132" i="35"/>
  <c r="AA132" i="35"/>
  <c r="Z132" i="35"/>
  <c r="Y132" i="35"/>
  <c r="P132" i="35"/>
  <c r="N132" i="35"/>
  <c r="AI131" i="35"/>
  <c r="AF131" i="35"/>
  <c r="AB131" i="35"/>
  <c r="AA131" i="35"/>
  <c r="Z131" i="35"/>
  <c r="Y131" i="35"/>
  <c r="P131" i="35"/>
  <c r="N131" i="35"/>
  <c r="AI130" i="35"/>
  <c r="AF130" i="35"/>
  <c r="AB130" i="35"/>
  <c r="AA130" i="35"/>
  <c r="Z130" i="35"/>
  <c r="Y130" i="35"/>
  <c r="P130" i="35"/>
  <c r="N130" i="35"/>
  <c r="AI129" i="35"/>
  <c r="AF129" i="35"/>
  <c r="AB129" i="35"/>
  <c r="AA129" i="35"/>
  <c r="Z129" i="35"/>
  <c r="Y129" i="35"/>
  <c r="P129" i="35"/>
  <c r="N129" i="35"/>
  <c r="AI128" i="35"/>
  <c r="AF128" i="35"/>
  <c r="AB128" i="35"/>
  <c r="AA128" i="35"/>
  <c r="Z128" i="35"/>
  <c r="Y128" i="35"/>
  <c r="P128" i="35"/>
  <c r="N128" i="35"/>
  <c r="AI127" i="35"/>
  <c r="AF127" i="35"/>
  <c r="AB127" i="35"/>
  <c r="AA127" i="35"/>
  <c r="Z127" i="35"/>
  <c r="Y127" i="35"/>
  <c r="P127" i="35"/>
  <c r="N127" i="35"/>
  <c r="AI126" i="35"/>
  <c r="AF126" i="35"/>
  <c r="AB126" i="35"/>
  <c r="AA126" i="35"/>
  <c r="Z126" i="35"/>
  <c r="Y126" i="35"/>
  <c r="P126" i="35"/>
  <c r="N126" i="35"/>
  <c r="AI125" i="35"/>
  <c r="AF125" i="35"/>
  <c r="AB125" i="35"/>
  <c r="AA125" i="35"/>
  <c r="Z125" i="35"/>
  <c r="Y125" i="35"/>
  <c r="P125" i="35"/>
  <c r="N125" i="35"/>
  <c r="K125" i="35"/>
  <c r="AI124" i="35"/>
  <c r="AF124" i="35"/>
  <c r="AB124" i="35"/>
  <c r="AA124" i="35"/>
  <c r="Z124" i="35"/>
  <c r="Y124" i="35"/>
  <c r="P124" i="35"/>
  <c r="N124" i="35"/>
  <c r="AI123" i="35"/>
  <c r="AF123" i="35"/>
  <c r="AB123" i="35"/>
  <c r="AA123" i="35"/>
  <c r="Z123" i="35"/>
  <c r="Y123" i="35"/>
  <c r="P123" i="35"/>
  <c r="N123" i="35"/>
  <c r="AI122" i="35"/>
  <c r="AF122" i="35"/>
  <c r="AB122" i="35"/>
  <c r="AA122" i="35"/>
  <c r="Z122" i="35"/>
  <c r="Y122" i="35"/>
  <c r="P122" i="35"/>
  <c r="N122" i="35"/>
  <c r="AI121" i="35"/>
  <c r="AF121" i="35"/>
  <c r="AB121" i="35"/>
  <c r="AA121" i="35"/>
  <c r="Z121" i="35"/>
  <c r="Y121" i="35"/>
  <c r="P121" i="35"/>
  <c r="N121" i="35"/>
  <c r="AI120" i="35"/>
  <c r="AF120" i="35"/>
  <c r="AB120" i="35"/>
  <c r="AA120" i="35"/>
  <c r="Z120" i="35"/>
  <c r="Y120" i="35"/>
  <c r="P120" i="35"/>
  <c r="N120" i="35"/>
  <c r="AI119" i="35"/>
  <c r="AF119" i="35"/>
  <c r="AB119" i="35"/>
  <c r="AA119" i="35"/>
  <c r="Z119" i="35"/>
  <c r="Y119" i="35"/>
  <c r="P119" i="35"/>
  <c r="N119" i="35"/>
  <c r="AI118" i="35"/>
  <c r="AF118" i="35"/>
  <c r="AB118" i="35"/>
  <c r="AA118" i="35"/>
  <c r="Z118" i="35"/>
  <c r="Y118" i="35"/>
  <c r="P118" i="35"/>
  <c r="N118" i="35"/>
  <c r="AI117" i="35"/>
  <c r="AF117" i="35"/>
  <c r="AB117" i="35"/>
  <c r="AA117" i="35"/>
  <c r="Z117" i="35"/>
  <c r="Y117" i="35"/>
  <c r="P117" i="35"/>
  <c r="N117" i="35"/>
  <c r="AI116" i="35"/>
  <c r="AF116" i="35"/>
  <c r="AB116" i="35"/>
  <c r="AA116" i="35"/>
  <c r="Z116" i="35"/>
  <c r="Y116" i="35"/>
  <c r="P116" i="35"/>
  <c r="N116" i="35"/>
  <c r="AI115" i="35"/>
  <c r="AF115" i="35"/>
  <c r="AB115" i="35"/>
  <c r="AA115" i="35"/>
  <c r="Z115" i="35"/>
  <c r="Y115" i="35"/>
  <c r="P115" i="35"/>
  <c r="N115" i="35"/>
  <c r="AI114" i="35"/>
  <c r="AF114" i="35"/>
  <c r="AB114" i="35"/>
  <c r="AA114" i="35"/>
  <c r="Z114" i="35"/>
  <c r="Y114" i="35"/>
  <c r="X114" i="35"/>
  <c r="P114" i="35"/>
  <c r="N114" i="35"/>
  <c r="AI113" i="35"/>
  <c r="AF113" i="35"/>
  <c r="AB113" i="35"/>
  <c r="AA113" i="35"/>
  <c r="Z113" i="35"/>
  <c r="Y113" i="35"/>
  <c r="P113" i="35"/>
  <c r="N113" i="35"/>
  <c r="AI112" i="35"/>
  <c r="AF112" i="35"/>
  <c r="AB112" i="35"/>
  <c r="AA112" i="35"/>
  <c r="Z112" i="35"/>
  <c r="Y112" i="35"/>
  <c r="P112" i="35"/>
  <c r="N112" i="35"/>
  <c r="AI111" i="35"/>
  <c r="AF111" i="35"/>
  <c r="AB111" i="35"/>
  <c r="AA111" i="35"/>
  <c r="Z111" i="35"/>
  <c r="Y111" i="35"/>
  <c r="P111" i="35"/>
  <c r="N111" i="35"/>
  <c r="AI110" i="35"/>
  <c r="AF110" i="35"/>
  <c r="AB110" i="35"/>
  <c r="AA110" i="35"/>
  <c r="Z110" i="35"/>
  <c r="Y110" i="35"/>
  <c r="P110" i="35"/>
  <c r="N110" i="35"/>
  <c r="AI109" i="35"/>
  <c r="AF109" i="35"/>
  <c r="AB109" i="35"/>
  <c r="AA109" i="35"/>
  <c r="Z109" i="35"/>
  <c r="Y109" i="35"/>
  <c r="P109" i="35"/>
  <c r="N109" i="35"/>
  <c r="AI108" i="35"/>
  <c r="AF108" i="35"/>
  <c r="AB108" i="35"/>
  <c r="AA108" i="35"/>
  <c r="Z108" i="35"/>
  <c r="Y108" i="35"/>
  <c r="P108" i="35"/>
  <c r="N108" i="35"/>
  <c r="AI107" i="35"/>
  <c r="AF107" i="35"/>
  <c r="AB107" i="35"/>
  <c r="AA107" i="35"/>
  <c r="Z107" i="35"/>
  <c r="Y107" i="35"/>
  <c r="P107" i="35"/>
  <c r="N107" i="35"/>
  <c r="AI106" i="35"/>
  <c r="AF106" i="35"/>
  <c r="AB106" i="35"/>
  <c r="AA106" i="35"/>
  <c r="Z106" i="35"/>
  <c r="Y106" i="35"/>
  <c r="P106" i="35"/>
  <c r="N106" i="35"/>
  <c r="AI105" i="35"/>
  <c r="AF105" i="35"/>
  <c r="AB105" i="35"/>
  <c r="AA105" i="35"/>
  <c r="Z105" i="35"/>
  <c r="Y105" i="35"/>
  <c r="P105" i="35"/>
  <c r="N105" i="35"/>
  <c r="AI104" i="35"/>
  <c r="AF104" i="35"/>
  <c r="AB104" i="35"/>
  <c r="AA104" i="35"/>
  <c r="Z104" i="35"/>
  <c r="Y104" i="35"/>
  <c r="P104" i="35"/>
  <c r="N104" i="35"/>
  <c r="AI103" i="35"/>
  <c r="AF103" i="35"/>
  <c r="AB103" i="35"/>
  <c r="AA103" i="35"/>
  <c r="Z103" i="35"/>
  <c r="Y103" i="35"/>
  <c r="P103" i="35"/>
  <c r="N103" i="35"/>
  <c r="AI102" i="35"/>
  <c r="AF102" i="35"/>
  <c r="AB102" i="35"/>
  <c r="AA102" i="35"/>
  <c r="Z102" i="35"/>
  <c r="Y102" i="35"/>
  <c r="P102" i="35"/>
  <c r="N102" i="35"/>
  <c r="AI101" i="35"/>
  <c r="AF101" i="35"/>
  <c r="AB101" i="35"/>
  <c r="AA101" i="35"/>
  <c r="Z101" i="35"/>
  <c r="Y101" i="35"/>
  <c r="P101" i="35"/>
  <c r="N101" i="35"/>
  <c r="AI100" i="35"/>
  <c r="AF100" i="35"/>
  <c r="AB100" i="35"/>
  <c r="AA100" i="35"/>
  <c r="Z100" i="35"/>
  <c r="Y100" i="35"/>
  <c r="P100" i="35"/>
  <c r="N100" i="35"/>
  <c r="AI99" i="35"/>
  <c r="AF99" i="35"/>
  <c r="AB99" i="35"/>
  <c r="AA99" i="35"/>
  <c r="Z99" i="35"/>
  <c r="Y99" i="35"/>
  <c r="P99" i="35"/>
  <c r="N99" i="35"/>
  <c r="AI98" i="35"/>
  <c r="AF98" i="35"/>
  <c r="AB98" i="35"/>
  <c r="AA98" i="35"/>
  <c r="Z98" i="35"/>
  <c r="Y98" i="35"/>
  <c r="P98" i="35"/>
  <c r="N98" i="35"/>
  <c r="AI97" i="35"/>
  <c r="AF97" i="35"/>
  <c r="AB97" i="35"/>
  <c r="AA97" i="35"/>
  <c r="Z97" i="35"/>
  <c r="Y97" i="35"/>
  <c r="W97" i="35"/>
  <c r="P97" i="35"/>
  <c r="N97" i="35"/>
  <c r="AI96" i="35"/>
  <c r="AF96" i="35"/>
  <c r="AB96" i="35"/>
  <c r="AA96" i="35"/>
  <c r="Z96" i="35"/>
  <c r="Y96" i="35"/>
  <c r="P96" i="35"/>
  <c r="N96" i="35"/>
  <c r="AI95" i="35"/>
  <c r="AF95" i="35"/>
  <c r="AB95" i="35"/>
  <c r="AA95" i="35"/>
  <c r="Z95" i="35"/>
  <c r="Y95" i="35"/>
  <c r="P95" i="35"/>
  <c r="N95" i="35"/>
  <c r="AI94" i="35"/>
  <c r="AF94" i="35"/>
  <c r="AB94" i="35"/>
  <c r="AA94" i="35"/>
  <c r="Z94" i="35"/>
  <c r="Y94" i="35"/>
  <c r="P94" i="35"/>
  <c r="N94" i="35"/>
  <c r="AI93" i="35"/>
  <c r="AF93" i="35"/>
  <c r="AB93" i="35"/>
  <c r="AA93" i="35"/>
  <c r="Z93" i="35"/>
  <c r="Y93" i="35"/>
  <c r="P93" i="35"/>
  <c r="N93" i="35"/>
  <c r="AI92" i="35"/>
  <c r="AF92" i="35"/>
  <c r="AB92" i="35"/>
  <c r="AA92" i="35"/>
  <c r="Z92" i="35"/>
  <c r="Y92" i="35"/>
  <c r="P92" i="35"/>
  <c r="N92" i="35"/>
  <c r="AI91" i="35"/>
  <c r="AF91" i="35"/>
  <c r="AB91" i="35"/>
  <c r="AA91" i="35"/>
  <c r="Z91" i="35"/>
  <c r="Y91" i="35"/>
  <c r="P91" i="35"/>
  <c r="N91" i="35"/>
  <c r="AI90" i="35"/>
  <c r="AF90" i="35"/>
  <c r="AB90" i="35"/>
  <c r="AA90" i="35"/>
  <c r="Z90" i="35"/>
  <c r="Y90" i="35"/>
  <c r="P90" i="35"/>
  <c r="N90" i="35"/>
  <c r="AI89" i="35"/>
  <c r="AH89" i="35"/>
  <c r="AF89" i="35"/>
  <c r="AB89" i="35"/>
  <c r="AA89" i="35"/>
  <c r="Z89" i="35"/>
  <c r="Y89" i="35"/>
  <c r="P89" i="35"/>
  <c r="N89" i="35"/>
  <c r="AI88" i="35"/>
  <c r="AF88" i="35"/>
  <c r="AB88" i="35"/>
  <c r="AA88" i="35"/>
  <c r="Z88" i="35"/>
  <c r="Y88" i="35"/>
  <c r="P88" i="35"/>
  <c r="N88" i="35"/>
  <c r="AI87" i="35"/>
  <c r="AF87" i="35"/>
  <c r="AB87" i="35"/>
  <c r="AA87" i="35"/>
  <c r="Z87" i="35"/>
  <c r="Y87" i="35"/>
  <c r="P87" i="35"/>
  <c r="N87" i="35"/>
  <c r="AI86" i="35"/>
  <c r="AF86" i="35"/>
  <c r="AB86" i="35"/>
  <c r="AA86" i="35"/>
  <c r="Z86" i="35"/>
  <c r="Y86" i="35"/>
  <c r="P86" i="35"/>
  <c r="N86" i="35"/>
  <c r="AI85" i="35"/>
  <c r="AF85" i="35"/>
  <c r="AB85" i="35"/>
  <c r="AA85" i="35"/>
  <c r="Z85" i="35"/>
  <c r="Y85" i="35"/>
  <c r="P85" i="35"/>
  <c r="N85" i="35"/>
  <c r="AI84" i="35"/>
  <c r="AF84" i="35"/>
  <c r="AB84" i="35"/>
  <c r="AA84" i="35"/>
  <c r="Z84" i="35"/>
  <c r="Y84" i="35"/>
  <c r="V84" i="35"/>
  <c r="P84" i="35"/>
  <c r="N84" i="35"/>
  <c r="AI83" i="35"/>
  <c r="AF83" i="35"/>
  <c r="AB83" i="35"/>
  <c r="AA83" i="35"/>
  <c r="Z83" i="35"/>
  <c r="Y83" i="35"/>
  <c r="P83" i="35"/>
  <c r="N83" i="35"/>
  <c r="AI82" i="35"/>
  <c r="AF82" i="35"/>
  <c r="AB82" i="35"/>
  <c r="AA82" i="35"/>
  <c r="Z82" i="35"/>
  <c r="Y82" i="35"/>
  <c r="P82" i="35"/>
  <c r="N82" i="35"/>
  <c r="AI81" i="35"/>
  <c r="AF81" i="35"/>
  <c r="AB81" i="35"/>
  <c r="AA81" i="35"/>
  <c r="Z81" i="35"/>
  <c r="Y81" i="35"/>
  <c r="X81" i="35"/>
  <c r="P81" i="35"/>
  <c r="N81" i="35"/>
  <c r="AI80" i="35"/>
  <c r="AF80" i="35"/>
  <c r="AB80" i="35"/>
  <c r="AA80" i="35"/>
  <c r="Z80" i="35"/>
  <c r="Y80" i="35"/>
  <c r="P80" i="35"/>
  <c r="N80" i="35"/>
  <c r="AI79" i="35"/>
  <c r="AF79" i="35"/>
  <c r="AB79" i="35"/>
  <c r="AA79" i="35"/>
  <c r="Z79" i="35"/>
  <c r="Y79" i="35"/>
  <c r="P79" i="35"/>
  <c r="N79" i="35"/>
  <c r="AI78" i="35"/>
  <c r="AF78" i="35"/>
  <c r="AB78" i="35"/>
  <c r="AA78" i="35"/>
  <c r="Z78" i="35"/>
  <c r="Y78" i="35"/>
  <c r="P78" i="35"/>
  <c r="N78" i="35"/>
  <c r="AI77" i="35"/>
  <c r="AF77" i="35"/>
  <c r="AB77" i="35"/>
  <c r="AA77" i="35"/>
  <c r="Z77" i="35"/>
  <c r="Y77" i="35"/>
  <c r="P77" i="35"/>
  <c r="N77" i="35"/>
  <c r="AI76" i="35"/>
  <c r="AF76" i="35"/>
  <c r="AB76" i="35"/>
  <c r="AA76" i="35"/>
  <c r="Z76" i="35"/>
  <c r="Y76" i="35"/>
  <c r="P76" i="35"/>
  <c r="N76" i="35"/>
  <c r="AI75" i="35"/>
  <c r="AF75" i="35"/>
  <c r="AB75" i="35"/>
  <c r="AA75" i="35"/>
  <c r="Z75" i="35"/>
  <c r="Y75" i="35"/>
  <c r="P75" i="35"/>
  <c r="N75" i="35"/>
  <c r="AI74" i="35"/>
  <c r="AF74" i="35"/>
  <c r="AB74" i="35"/>
  <c r="AA74" i="35"/>
  <c r="Z74" i="35"/>
  <c r="Y74" i="35"/>
  <c r="P74" i="35"/>
  <c r="N74" i="35"/>
  <c r="AI73" i="35"/>
  <c r="AF73" i="35"/>
  <c r="AB73" i="35"/>
  <c r="AA73" i="35"/>
  <c r="Z73" i="35"/>
  <c r="Y73" i="35"/>
  <c r="P73" i="35"/>
  <c r="N73" i="35"/>
  <c r="AI72" i="35"/>
  <c r="AF72" i="35"/>
  <c r="AB72" i="35"/>
  <c r="AA72" i="35"/>
  <c r="Z72" i="35"/>
  <c r="Y72" i="35"/>
  <c r="P72" i="35"/>
  <c r="N72" i="35"/>
  <c r="AI71" i="35"/>
  <c r="AF71" i="35"/>
  <c r="AB71" i="35"/>
  <c r="AA71" i="35"/>
  <c r="Z71" i="35"/>
  <c r="Y71" i="35"/>
  <c r="P71" i="35"/>
  <c r="N71" i="35"/>
  <c r="AI70" i="35"/>
  <c r="AF70" i="35"/>
  <c r="AB70" i="35"/>
  <c r="AA70" i="35"/>
  <c r="Z70" i="35"/>
  <c r="Y70" i="35"/>
  <c r="P70" i="35"/>
  <c r="N70" i="35"/>
  <c r="AI69" i="35"/>
  <c r="AF69" i="35"/>
  <c r="AB69" i="35"/>
  <c r="AA69" i="35"/>
  <c r="Z69" i="35"/>
  <c r="Y69" i="35"/>
  <c r="P69" i="35"/>
  <c r="N69" i="35"/>
  <c r="AI68" i="35"/>
  <c r="AF68" i="35"/>
  <c r="AB68" i="35"/>
  <c r="AA68" i="35"/>
  <c r="Z68" i="35"/>
  <c r="Y68" i="35"/>
  <c r="P68" i="35"/>
  <c r="N68" i="35"/>
  <c r="AI67" i="35"/>
  <c r="AF67" i="35"/>
  <c r="AB67" i="35"/>
  <c r="AA67" i="35"/>
  <c r="Z67" i="35"/>
  <c r="Y67" i="35"/>
  <c r="P67" i="35"/>
  <c r="N67" i="35"/>
  <c r="AI66" i="35"/>
  <c r="AF66" i="35"/>
  <c r="AB66" i="35"/>
  <c r="AA66" i="35"/>
  <c r="Z66" i="35"/>
  <c r="Y66" i="35"/>
  <c r="V66" i="35"/>
  <c r="P66" i="35"/>
  <c r="N66" i="35"/>
  <c r="AI65" i="35"/>
  <c r="AF65" i="35"/>
  <c r="AB65" i="35"/>
  <c r="AA65" i="35"/>
  <c r="Z65" i="35"/>
  <c r="Y65" i="35"/>
  <c r="P65" i="35"/>
  <c r="N65" i="35"/>
  <c r="AI64" i="35"/>
  <c r="AF64" i="35"/>
  <c r="AB64" i="35"/>
  <c r="AA64" i="35"/>
  <c r="Z64" i="35"/>
  <c r="Y64" i="35"/>
  <c r="V64" i="35"/>
  <c r="P64" i="35"/>
  <c r="N64" i="35"/>
  <c r="AI63" i="35"/>
  <c r="AF63" i="35"/>
  <c r="AB63" i="35"/>
  <c r="AA63" i="35"/>
  <c r="Z63" i="35"/>
  <c r="Y63" i="35"/>
  <c r="P63" i="35"/>
  <c r="N63" i="35"/>
  <c r="AI62" i="35"/>
  <c r="AF62" i="35"/>
  <c r="AB62" i="35"/>
  <c r="AA62" i="35"/>
  <c r="Z62" i="35"/>
  <c r="Y62" i="35"/>
  <c r="P62" i="35"/>
  <c r="N62" i="35"/>
  <c r="AI61" i="35"/>
  <c r="AF61" i="35"/>
  <c r="AB61" i="35"/>
  <c r="AA61" i="35"/>
  <c r="Z61" i="35"/>
  <c r="Y61" i="35"/>
  <c r="P61" i="35"/>
  <c r="N61" i="35"/>
  <c r="AI60" i="35"/>
  <c r="AF60" i="35"/>
  <c r="AB60" i="35"/>
  <c r="AA60" i="35"/>
  <c r="Z60" i="35"/>
  <c r="Y60" i="35"/>
  <c r="X60" i="35"/>
  <c r="U60" i="35"/>
  <c r="P60" i="35"/>
  <c r="N60" i="35"/>
  <c r="AI59" i="35"/>
  <c r="AF59" i="35"/>
  <c r="AB59" i="35"/>
  <c r="AA59" i="35"/>
  <c r="Z59" i="35"/>
  <c r="Y59" i="35"/>
  <c r="P59" i="35"/>
  <c r="N59" i="35"/>
  <c r="AI58" i="35"/>
  <c r="AF58" i="35"/>
  <c r="AB58" i="35"/>
  <c r="AA58" i="35"/>
  <c r="Z58" i="35"/>
  <c r="Y58" i="35"/>
  <c r="X58" i="35"/>
  <c r="P58" i="35"/>
  <c r="N58" i="35"/>
  <c r="AI57" i="35"/>
  <c r="AF57" i="35"/>
  <c r="AB57" i="35"/>
  <c r="AA57" i="35"/>
  <c r="Z57" i="35"/>
  <c r="Y57" i="35"/>
  <c r="P57" i="35"/>
  <c r="N57" i="35"/>
  <c r="AI56" i="35"/>
  <c r="AG56" i="35"/>
  <c r="AF56" i="35"/>
  <c r="AB56" i="35"/>
  <c r="AA56" i="35"/>
  <c r="Z56" i="35"/>
  <c r="Y56" i="35"/>
  <c r="P56" i="35"/>
  <c r="N56" i="35"/>
  <c r="AI55" i="35"/>
  <c r="AF55" i="35"/>
  <c r="AB55" i="35"/>
  <c r="AA55" i="35"/>
  <c r="Z55" i="35"/>
  <c r="Y55" i="35"/>
  <c r="P55" i="35"/>
  <c r="N55" i="35"/>
  <c r="AI54" i="35"/>
  <c r="AH54" i="35"/>
  <c r="AF54" i="35"/>
  <c r="AB54" i="35"/>
  <c r="AA54" i="35"/>
  <c r="Z54" i="35"/>
  <c r="Y54" i="35"/>
  <c r="P54" i="35"/>
  <c r="N54" i="35"/>
  <c r="AI53" i="35"/>
  <c r="AF53" i="35"/>
  <c r="AB53" i="35"/>
  <c r="AA53" i="35"/>
  <c r="Z53" i="35"/>
  <c r="Y53" i="35"/>
  <c r="P53" i="35"/>
  <c r="N53" i="35"/>
  <c r="AI52" i="35"/>
  <c r="AF52" i="35"/>
  <c r="AB52" i="35"/>
  <c r="AA52" i="35"/>
  <c r="Z52" i="35"/>
  <c r="Y52" i="35"/>
  <c r="W52" i="35"/>
  <c r="P52" i="35"/>
  <c r="N52" i="35"/>
  <c r="AI51" i="35"/>
  <c r="AF51" i="35"/>
  <c r="AB51" i="35"/>
  <c r="AA51" i="35"/>
  <c r="Z51" i="35"/>
  <c r="Y51" i="35"/>
  <c r="W51" i="35"/>
  <c r="U51" i="35"/>
  <c r="P51" i="35"/>
  <c r="N51" i="35"/>
  <c r="AI50" i="35"/>
  <c r="AF50" i="35"/>
  <c r="AB50" i="35"/>
  <c r="AA50" i="35"/>
  <c r="Z50" i="35"/>
  <c r="Y50" i="35"/>
  <c r="U50" i="35"/>
  <c r="P50" i="35"/>
  <c r="N50" i="35"/>
  <c r="AI49" i="35"/>
  <c r="AF49" i="35"/>
  <c r="AB49" i="35"/>
  <c r="AA49" i="35"/>
  <c r="Z49" i="35"/>
  <c r="Y49" i="35"/>
  <c r="P49" i="35"/>
  <c r="N49" i="35"/>
  <c r="K49" i="35"/>
  <c r="AI48" i="35"/>
  <c r="AF48" i="35"/>
  <c r="AB48" i="35"/>
  <c r="AA48" i="35"/>
  <c r="Z48" i="35"/>
  <c r="Y48" i="35"/>
  <c r="U48" i="35"/>
  <c r="P48" i="35"/>
  <c r="N48" i="35"/>
  <c r="AI47" i="35"/>
  <c r="AF47" i="35"/>
  <c r="AB47" i="35"/>
  <c r="AA47" i="35"/>
  <c r="Z47" i="35"/>
  <c r="Y47" i="35"/>
  <c r="P47" i="35"/>
  <c r="N47" i="35"/>
  <c r="AI46" i="35"/>
  <c r="AF46" i="35"/>
  <c r="AB46" i="35"/>
  <c r="AA46" i="35"/>
  <c r="Z46" i="35"/>
  <c r="Y46" i="35"/>
  <c r="P46" i="35"/>
  <c r="N46" i="35"/>
  <c r="AI45" i="35"/>
  <c r="AF45" i="35"/>
  <c r="AB45" i="35"/>
  <c r="AA45" i="35"/>
  <c r="Z45" i="35"/>
  <c r="Y45" i="35"/>
  <c r="P45" i="35"/>
  <c r="N45" i="35"/>
  <c r="AI44" i="35"/>
  <c r="AF44" i="35"/>
  <c r="AB44" i="35"/>
  <c r="AA44" i="35"/>
  <c r="Z44" i="35"/>
  <c r="Y44" i="35"/>
  <c r="V44" i="35"/>
  <c r="P44" i="35"/>
  <c r="N44" i="35"/>
  <c r="AI43" i="35"/>
  <c r="AF43" i="35"/>
  <c r="AB43" i="35"/>
  <c r="AA43" i="35"/>
  <c r="Z43" i="35"/>
  <c r="Y43" i="35"/>
  <c r="P43" i="35"/>
  <c r="N43" i="35"/>
  <c r="AI42" i="35"/>
  <c r="AF42" i="35"/>
  <c r="AB42" i="35"/>
  <c r="AA42" i="35"/>
  <c r="Z42" i="35"/>
  <c r="Y42" i="35"/>
  <c r="W42" i="35"/>
  <c r="U42" i="35"/>
  <c r="P42" i="35"/>
  <c r="N42" i="35"/>
  <c r="AI41" i="35"/>
  <c r="AF41" i="35"/>
  <c r="AB41" i="35"/>
  <c r="AA41" i="35"/>
  <c r="Z41" i="35"/>
  <c r="Y41" i="35"/>
  <c r="V41" i="35"/>
  <c r="U41" i="35"/>
  <c r="P41" i="35"/>
  <c r="N41" i="35"/>
  <c r="AI40" i="35"/>
  <c r="AH40" i="35"/>
  <c r="AF40" i="35"/>
  <c r="AB40" i="35"/>
  <c r="AA40" i="35"/>
  <c r="Z40" i="35"/>
  <c r="Y40" i="35"/>
  <c r="P40" i="35"/>
  <c r="N40" i="35"/>
  <c r="AI39" i="35"/>
  <c r="AH39" i="35"/>
  <c r="AF39" i="35"/>
  <c r="AB39" i="35"/>
  <c r="AA39" i="35"/>
  <c r="Z39" i="35"/>
  <c r="Y39" i="35"/>
  <c r="P39" i="35"/>
  <c r="N39" i="35"/>
  <c r="AI38" i="35"/>
  <c r="AG38" i="35"/>
  <c r="AF38" i="35"/>
  <c r="AB38" i="35"/>
  <c r="AA38" i="35"/>
  <c r="Z38" i="35"/>
  <c r="Y38" i="35"/>
  <c r="P38" i="35"/>
  <c r="N38" i="35"/>
  <c r="AI37" i="35"/>
  <c r="AF37" i="35"/>
  <c r="AB37" i="35"/>
  <c r="AA37" i="35"/>
  <c r="Z37" i="35"/>
  <c r="Y37" i="35"/>
  <c r="P37" i="35"/>
  <c r="N37" i="35"/>
  <c r="AI36" i="35"/>
  <c r="AF36" i="35"/>
  <c r="AB36" i="35"/>
  <c r="AA36" i="35"/>
  <c r="Z36" i="35"/>
  <c r="Y36" i="35"/>
  <c r="P36" i="35"/>
  <c r="N36" i="35"/>
  <c r="AI35" i="35"/>
  <c r="AF35" i="35"/>
  <c r="AB35" i="35"/>
  <c r="AA35" i="35"/>
  <c r="Z35" i="35"/>
  <c r="Y35" i="35"/>
  <c r="P35" i="35"/>
  <c r="N35" i="35"/>
  <c r="K35" i="35"/>
  <c r="AI34" i="35"/>
  <c r="AF34" i="35"/>
  <c r="AB34" i="35"/>
  <c r="AA34" i="35"/>
  <c r="Z34" i="35"/>
  <c r="Y34" i="35"/>
  <c r="U34" i="35"/>
  <c r="P34" i="35"/>
  <c r="N34" i="35"/>
  <c r="AI33" i="35"/>
  <c r="AF33" i="35"/>
  <c r="AB33" i="35"/>
  <c r="AA33" i="35"/>
  <c r="Z33" i="35"/>
  <c r="Y33" i="35"/>
  <c r="U33" i="35"/>
  <c r="P33" i="35"/>
  <c r="N33" i="35"/>
  <c r="AI32" i="35"/>
  <c r="AF32" i="35"/>
  <c r="AB32" i="35"/>
  <c r="AA32" i="35"/>
  <c r="Z32" i="35"/>
  <c r="Y32" i="35"/>
  <c r="X32" i="35"/>
  <c r="P32" i="35"/>
  <c r="N32" i="35"/>
  <c r="AI31" i="35"/>
  <c r="AH31" i="35"/>
  <c r="AF31" i="35"/>
  <c r="AB31" i="35"/>
  <c r="AA31" i="35"/>
  <c r="Z31" i="35"/>
  <c r="Y31" i="35"/>
  <c r="P31" i="35"/>
  <c r="N31" i="35"/>
  <c r="AI30" i="35"/>
  <c r="AF30" i="35"/>
  <c r="AB30" i="35"/>
  <c r="AA30" i="35"/>
  <c r="Z30" i="35"/>
  <c r="Y30" i="35"/>
  <c r="P30" i="35"/>
  <c r="N30" i="35"/>
  <c r="AI29" i="35"/>
  <c r="AF29" i="35"/>
  <c r="AB29" i="35"/>
  <c r="AA29" i="35"/>
  <c r="Z29" i="35"/>
  <c r="Y29" i="35"/>
  <c r="P29" i="35"/>
  <c r="N29" i="35"/>
  <c r="AI28" i="35"/>
  <c r="AF28" i="35"/>
  <c r="AB28" i="35"/>
  <c r="AA28" i="35"/>
  <c r="Z28" i="35"/>
  <c r="Y28" i="35"/>
  <c r="V28" i="35"/>
  <c r="P28" i="35"/>
  <c r="N28" i="35"/>
  <c r="K28" i="35"/>
  <c r="AI27" i="35"/>
  <c r="AF27" i="35"/>
  <c r="AB27" i="35"/>
  <c r="AA27" i="35"/>
  <c r="Z27" i="35"/>
  <c r="Y27" i="35"/>
  <c r="P27" i="35"/>
  <c r="N27" i="35"/>
  <c r="AI26" i="35"/>
  <c r="AF26" i="35"/>
  <c r="AB26" i="35"/>
  <c r="AA26" i="35"/>
  <c r="Z26" i="35"/>
  <c r="Y26" i="35"/>
  <c r="P26" i="35"/>
  <c r="N26" i="35"/>
  <c r="AI25" i="35"/>
  <c r="AF25" i="35"/>
  <c r="AB25" i="35"/>
  <c r="AA25" i="35"/>
  <c r="Z25" i="35"/>
  <c r="Y25" i="35"/>
  <c r="P25" i="35"/>
  <c r="N25" i="35"/>
  <c r="AI24" i="35"/>
  <c r="AF24" i="35"/>
  <c r="AB24" i="35"/>
  <c r="AA24" i="35"/>
  <c r="Z24" i="35"/>
  <c r="Y24" i="35"/>
  <c r="P24" i="35"/>
  <c r="N24" i="35"/>
  <c r="AI23" i="35"/>
  <c r="AF23" i="35"/>
  <c r="AB23" i="35"/>
  <c r="AA23" i="35"/>
  <c r="Z23" i="35"/>
  <c r="Y23" i="35"/>
  <c r="W23" i="35"/>
  <c r="U23" i="35"/>
  <c r="P23" i="35"/>
  <c r="N23" i="35"/>
  <c r="AI22" i="35"/>
  <c r="AG22" i="35"/>
  <c r="AF22" i="35"/>
  <c r="AB22" i="35"/>
  <c r="AA22" i="35"/>
  <c r="Z22" i="35"/>
  <c r="Y22" i="35"/>
  <c r="P22" i="35"/>
  <c r="N22" i="35"/>
  <c r="AI21" i="35"/>
  <c r="AG21" i="35"/>
  <c r="AF21" i="35"/>
  <c r="AB21" i="35"/>
  <c r="AA21" i="35"/>
  <c r="Z21" i="35"/>
  <c r="Y21" i="35"/>
  <c r="P21" i="35"/>
  <c r="N21" i="35"/>
  <c r="BB20" i="35"/>
  <c r="BB28" i="35"/>
  <c r="AI20" i="35"/>
  <c r="AF20" i="35"/>
  <c r="AB20" i="35"/>
  <c r="AA20" i="35"/>
  <c r="Z20" i="35"/>
  <c r="Y20" i="35"/>
  <c r="W20" i="35"/>
  <c r="U20" i="35"/>
  <c r="P20" i="35"/>
  <c r="N20" i="35"/>
  <c r="AI19" i="35"/>
  <c r="AG19" i="35"/>
  <c r="AF19" i="35"/>
  <c r="AB19" i="35"/>
  <c r="AA19" i="35"/>
  <c r="Z19" i="35"/>
  <c r="Y19" i="35"/>
  <c r="W19" i="35"/>
  <c r="P19" i="35"/>
  <c r="N19" i="35"/>
  <c r="AI18" i="35"/>
  <c r="AF18" i="35"/>
  <c r="AB18" i="35"/>
  <c r="AA18" i="35"/>
  <c r="Z18" i="35"/>
  <c r="Y18" i="35"/>
  <c r="X18" i="35"/>
  <c r="U18" i="35"/>
  <c r="P18" i="35"/>
  <c r="N18" i="35"/>
  <c r="AI17" i="35"/>
  <c r="AF17" i="35"/>
  <c r="AB17" i="35"/>
  <c r="AA17" i="35"/>
  <c r="Z17" i="35"/>
  <c r="Y17" i="35"/>
  <c r="X17" i="35"/>
  <c r="V17" i="35"/>
  <c r="U17" i="35"/>
  <c r="P17" i="35"/>
  <c r="N17" i="35"/>
  <c r="AI16" i="35"/>
  <c r="AF16" i="35"/>
  <c r="AB16" i="35"/>
  <c r="AA16" i="35"/>
  <c r="Z16" i="35"/>
  <c r="Y16" i="35"/>
  <c r="P16" i="35"/>
  <c r="N16" i="35"/>
  <c r="AI15" i="35"/>
  <c r="AH15" i="35"/>
  <c r="AG15" i="35"/>
  <c r="AF15" i="35"/>
  <c r="AB15" i="35"/>
  <c r="AA15" i="35"/>
  <c r="Z15" i="35"/>
  <c r="Y15" i="35"/>
  <c r="P15" i="35"/>
  <c r="N15" i="35"/>
  <c r="AI14" i="35"/>
  <c r="AF14" i="35"/>
  <c r="AB14" i="35"/>
  <c r="AA14" i="35"/>
  <c r="Z14" i="35"/>
  <c r="Y14" i="35"/>
  <c r="P14" i="35"/>
  <c r="N14" i="35"/>
  <c r="K14" i="35"/>
  <c r="AI13" i="35"/>
  <c r="AF13" i="35"/>
  <c r="AB13" i="35"/>
  <c r="AA13" i="35"/>
  <c r="Z13" i="35"/>
  <c r="Y13" i="35"/>
  <c r="U13" i="35"/>
  <c r="P13" i="35"/>
  <c r="N13" i="35"/>
  <c r="AI12" i="35"/>
  <c r="AH12" i="35"/>
  <c r="AF12" i="35"/>
  <c r="AB12" i="35"/>
  <c r="AA12" i="35"/>
  <c r="Z12" i="35"/>
  <c r="Y12" i="35"/>
  <c r="U12" i="35"/>
  <c r="P12" i="35"/>
  <c r="N12" i="35"/>
  <c r="AI11" i="35"/>
  <c r="AF11" i="35"/>
  <c r="AB11" i="35"/>
  <c r="AA11" i="35"/>
  <c r="Z11" i="35"/>
  <c r="Y11" i="35"/>
  <c r="P11" i="35"/>
  <c r="N11" i="35"/>
  <c r="K11" i="35"/>
  <c r="AI10" i="35"/>
  <c r="AF10" i="35"/>
  <c r="AB10" i="35"/>
  <c r="AA10" i="35"/>
  <c r="Z10" i="35"/>
  <c r="Y10" i="35"/>
  <c r="X10" i="35"/>
  <c r="V10" i="35"/>
  <c r="P10" i="35"/>
  <c r="N10" i="35"/>
  <c r="AI9" i="35"/>
  <c r="AF9" i="35"/>
  <c r="AB9" i="35"/>
  <c r="AA9" i="35"/>
  <c r="Z9" i="35"/>
  <c r="Y9" i="35"/>
  <c r="V9" i="35"/>
  <c r="P9" i="35"/>
  <c r="N9" i="35"/>
  <c r="AI8" i="35"/>
  <c r="AB8" i="35"/>
  <c r="AA8" i="35"/>
  <c r="W6" i="35"/>
  <c r="Z8" i="35"/>
  <c r="Y8" i="35"/>
  <c r="Q8" i="35"/>
  <c r="P8" i="35"/>
  <c r="N8" i="35"/>
  <c r="C8" i="35"/>
  <c r="C9" i="35"/>
  <c r="F9" i="35"/>
  <c r="AH5" i="35"/>
  <c r="W5" i="35"/>
  <c r="AY20" i="35"/>
  <c r="AH4" i="35"/>
  <c r="W4" i="35"/>
  <c r="BB19" i="35"/>
  <c r="C4" i="35"/>
  <c r="K53" i="35"/>
  <c r="AH3" i="35"/>
  <c r="W3" i="35"/>
  <c r="AI500" i="34"/>
  <c r="AF500" i="34"/>
  <c r="AE500" i="34"/>
  <c r="AJ500" i="34"/>
  <c r="AB500" i="34"/>
  <c r="AA500" i="34"/>
  <c r="Z500" i="34"/>
  <c r="Y500" i="34"/>
  <c r="T500" i="34"/>
  <c r="P500" i="34"/>
  <c r="AI499" i="34"/>
  <c r="AF499" i="34"/>
  <c r="AE499" i="34"/>
  <c r="AJ499" i="34"/>
  <c r="AB499" i="34"/>
  <c r="AA499" i="34"/>
  <c r="Z499" i="34"/>
  <c r="Y499" i="34"/>
  <c r="T499" i="34"/>
  <c r="P499" i="34"/>
  <c r="AI498" i="34"/>
  <c r="AF498" i="34"/>
  <c r="AE498" i="34"/>
  <c r="AJ498" i="34"/>
  <c r="AB498" i="34"/>
  <c r="AA498" i="34"/>
  <c r="Z498" i="34"/>
  <c r="Y498" i="34"/>
  <c r="T498" i="34"/>
  <c r="P498" i="34"/>
  <c r="AI497" i="34"/>
  <c r="AF497" i="34"/>
  <c r="AE497" i="34"/>
  <c r="AJ497" i="34"/>
  <c r="AB497" i="34"/>
  <c r="AA497" i="34"/>
  <c r="Z497" i="34"/>
  <c r="Y497" i="34"/>
  <c r="T497" i="34"/>
  <c r="P497" i="34"/>
  <c r="AI496" i="34"/>
  <c r="AF496" i="34"/>
  <c r="AE496" i="34"/>
  <c r="AJ496" i="34"/>
  <c r="AB496" i="34"/>
  <c r="AA496" i="34"/>
  <c r="Z496" i="34"/>
  <c r="Y496" i="34"/>
  <c r="T496" i="34"/>
  <c r="P496" i="34"/>
  <c r="AJ495" i="34"/>
  <c r="AI495" i="34"/>
  <c r="AF495" i="34"/>
  <c r="AE495" i="34"/>
  <c r="AB495" i="34"/>
  <c r="AA495" i="34"/>
  <c r="Z495" i="34"/>
  <c r="Y495" i="34"/>
  <c r="T495" i="34"/>
  <c r="P495" i="34"/>
  <c r="AJ494" i="34"/>
  <c r="AI494" i="34"/>
  <c r="AF494" i="34"/>
  <c r="AE494" i="34"/>
  <c r="AB494" i="34"/>
  <c r="AA494" i="34"/>
  <c r="Z494" i="34"/>
  <c r="Y494" i="34"/>
  <c r="T494" i="34"/>
  <c r="P494" i="34"/>
  <c r="AJ493" i="34"/>
  <c r="AI493" i="34"/>
  <c r="AF493" i="34"/>
  <c r="AE493" i="34"/>
  <c r="AB493" i="34"/>
  <c r="AA493" i="34"/>
  <c r="Z493" i="34"/>
  <c r="Y493" i="34"/>
  <c r="T493" i="34"/>
  <c r="P493" i="34"/>
  <c r="AI492" i="34"/>
  <c r="AF492" i="34"/>
  <c r="AE492" i="34"/>
  <c r="AJ492" i="34"/>
  <c r="AB492" i="34"/>
  <c r="AA492" i="34"/>
  <c r="Z492" i="34"/>
  <c r="Y492" i="34"/>
  <c r="T492" i="34"/>
  <c r="P492" i="34"/>
  <c r="AI491" i="34"/>
  <c r="AF491" i="34"/>
  <c r="AE491" i="34"/>
  <c r="AJ491" i="34"/>
  <c r="AB491" i="34"/>
  <c r="AA491" i="34"/>
  <c r="Z491" i="34"/>
  <c r="Y491" i="34"/>
  <c r="T491" i="34"/>
  <c r="P491" i="34"/>
  <c r="AI490" i="34"/>
  <c r="AF490" i="34"/>
  <c r="AE490" i="34"/>
  <c r="AJ490" i="34"/>
  <c r="AB490" i="34"/>
  <c r="AA490" i="34"/>
  <c r="Z490" i="34"/>
  <c r="Y490" i="34"/>
  <c r="T490" i="34"/>
  <c r="P490" i="34"/>
  <c r="AI489" i="34"/>
  <c r="AF489" i="34"/>
  <c r="AE489" i="34"/>
  <c r="AJ489" i="34"/>
  <c r="AB489" i="34"/>
  <c r="AA489" i="34"/>
  <c r="Z489" i="34"/>
  <c r="Y489" i="34"/>
  <c r="T489" i="34"/>
  <c r="P489" i="34"/>
  <c r="AI488" i="34"/>
  <c r="AF488" i="34"/>
  <c r="AE488" i="34"/>
  <c r="AJ488" i="34"/>
  <c r="AB488" i="34"/>
  <c r="AA488" i="34"/>
  <c r="Z488" i="34"/>
  <c r="Y488" i="34"/>
  <c r="T488" i="34"/>
  <c r="P488" i="34"/>
  <c r="AJ487" i="34"/>
  <c r="AI487" i="34"/>
  <c r="AF487" i="34"/>
  <c r="AE487" i="34"/>
  <c r="AB487" i="34"/>
  <c r="AA487" i="34"/>
  <c r="Z487" i="34"/>
  <c r="Y487" i="34"/>
  <c r="T487" i="34"/>
  <c r="P487" i="34"/>
  <c r="AJ486" i="34"/>
  <c r="AI486" i="34"/>
  <c r="AF486" i="34"/>
  <c r="AE486" i="34"/>
  <c r="AB486" i="34"/>
  <c r="AA486" i="34"/>
  <c r="Z486" i="34"/>
  <c r="Y486" i="34"/>
  <c r="T486" i="34"/>
  <c r="P486" i="34"/>
  <c r="AJ485" i="34"/>
  <c r="AI485" i="34"/>
  <c r="AF485" i="34"/>
  <c r="AE485" i="34"/>
  <c r="AB485" i="34"/>
  <c r="AA485" i="34"/>
  <c r="Z485" i="34"/>
  <c r="Y485" i="34"/>
  <c r="T485" i="34"/>
  <c r="P485" i="34"/>
  <c r="AI484" i="34"/>
  <c r="AF484" i="34"/>
  <c r="AE484" i="34"/>
  <c r="AJ484" i="34"/>
  <c r="AB484" i="34"/>
  <c r="AA484" i="34"/>
  <c r="Z484" i="34"/>
  <c r="Y484" i="34"/>
  <c r="T484" i="34"/>
  <c r="P484" i="34"/>
  <c r="AI483" i="34"/>
  <c r="AF483" i="34"/>
  <c r="AE483" i="34"/>
  <c r="AJ483" i="34"/>
  <c r="AB483" i="34"/>
  <c r="AA483" i="34"/>
  <c r="Z483" i="34"/>
  <c r="Y483" i="34"/>
  <c r="T483" i="34"/>
  <c r="P483" i="34"/>
  <c r="AI482" i="34"/>
  <c r="AF482" i="34"/>
  <c r="AE482" i="34"/>
  <c r="AJ482" i="34"/>
  <c r="AB482" i="34"/>
  <c r="AA482" i="34"/>
  <c r="Z482" i="34"/>
  <c r="Y482" i="34"/>
  <c r="T482" i="34"/>
  <c r="P482" i="34"/>
  <c r="AI481" i="34"/>
  <c r="AF481" i="34"/>
  <c r="AE481" i="34"/>
  <c r="AJ481" i="34"/>
  <c r="AB481" i="34"/>
  <c r="AA481" i="34"/>
  <c r="Z481" i="34"/>
  <c r="Y481" i="34"/>
  <c r="T481" i="34"/>
  <c r="P481" i="34"/>
  <c r="AI480" i="34"/>
  <c r="AF480" i="34"/>
  <c r="AE480" i="34"/>
  <c r="AJ480" i="34"/>
  <c r="AB480" i="34"/>
  <c r="AA480" i="34"/>
  <c r="Z480" i="34"/>
  <c r="Y480" i="34"/>
  <c r="T480" i="34"/>
  <c r="P480" i="34"/>
  <c r="AJ479" i="34"/>
  <c r="AI479" i="34"/>
  <c r="AF479" i="34"/>
  <c r="AE479" i="34"/>
  <c r="AB479" i="34"/>
  <c r="AA479" i="34"/>
  <c r="Z479" i="34"/>
  <c r="Y479" i="34"/>
  <c r="T479" i="34"/>
  <c r="P479" i="34"/>
  <c r="AJ478" i="34"/>
  <c r="AI478" i="34"/>
  <c r="AF478" i="34"/>
  <c r="AE478" i="34"/>
  <c r="AB478" i="34"/>
  <c r="AA478" i="34"/>
  <c r="Z478" i="34"/>
  <c r="Y478" i="34"/>
  <c r="T478" i="34"/>
  <c r="P478" i="34"/>
  <c r="AJ477" i="34"/>
  <c r="AI477" i="34"/>
  <c r="AF477" i="34"/>
  <c r="AE477" i="34"/>
  <c r="AB477" i="34"/>
  <c r="AA477" i="34"/>
  <c r="Z477" i="34"/>
  <c r="Y477" i="34"/>
  <c r="T477" i="34"/>
  <c r="P477" i="34"/>
  <c r="AI476" i="34"/>
  <c r="AF476" i="34"/>
  <c r="AE476" i="34"/>
  <c r="AJ476" i="34"/>
  <c r="AB476" i="34"/>
  <c r="AA476" i="34"/>
  <c r="Z476" i="34"/>
  <c r="Y476" i="34"/>
  <c r="T476" i="34"/>
  <c r="P476" i="34"/>
  <c r="AI475" i="34"/>
  <c r="AF475" i="34"/>
  <c r="AE475" i="34"/>
  <c r="AJ475" i="34"/>
  <c r="AB475" i="34"/>
  <c r="AA475" i="34"/>
  <c r="Z475" i="34"/>
  <c r="Y475" i="34"/>
  <c r="T475" i="34"/>
  <c r="P475" i="34"/>
  <c r="AJ474" i="34"/>
  <c r="AI474" i="34"/>
  <c r="AF474" i="34"/>
  <c r="AE474" i="34"/>
  <c r="AB474" i="34"/>
  <c r="AA474" i="34"/>
  <c r="Z474" i="34"/>
  <c r="Y474" i="34"/>
  <c r="T474" i="34"/>
  <c r="P474" i="34"/>
  <c r="AI473" i="34"/>
  <c r="AF473" i="34"/>
  <c r="AE473" i="34"/>
  <c r="AJ473" i="34"/>
  <c r="AB473" i="34"/>
  <c r="AA473" i="34"/>
  <c r="Z473" i="34"/>
  <c r="Y473" i="34"/>
  <c r="T473" i="34"/>
  <c r="P473" i="34"/>
  <c r="AJ472" i="34"/>
  <c r="AI472" i="34"/>
  <c r="AF472" i="34"/>
  <c r="AE472" i="34"/>
  <c r="AB472" i="34"/>
  <c r="AA472" i="34"/>
  <c r="Z472" i="34"/>
  <c r="Y472" i="34"/>
  <c r="T472" i="34"/>
  <c r="P472" i="34"/>
  <c r="AJ471" i="34"/>
  <c r="AI471" i="34"/>
  <c r="AF471" i="34"/>
  <c r="AE471" i="34"/>
  <c r="AB471" i="34"/>
  <c r="AA471" i="34"/>
  <c r="Z471" i="34"/>
  <c r="Y471" i="34"/>
  <c r="T471" i="34"/>
  <c r="P471" i="34"/>
  <c r="AJ470" i="34"/>
  <c r="AI470" i="34"/>
  <c r="AF470" i="34"/>
  <c r="AE470" i="34"/>
  <c r="AB470" i="34"/>
  <c r="AA470" i="34"/>
  <c r="Z470" i="34"/>
  <c r="Y470" i="34"/>
  <c r="T470" i="34"/>
  <c r="P470" i="34"/>
  <c r="AJ469" i="34"/>
  <c r="AI469" i="34"/>
  <c r="AF469" i="34"/>
  <c r="AE469" i="34"/>
  <c r="AB469" i="34"/>
  <c r="AA469" i="34"/>
  <c r="Z469" i="34"/>
  <c r="Y469" i="34"/>
  <c r="T469" i="34"/>
  <c r="P469" i="34"/>
  <c r="AI468" i="34"/>
  <c r="AF468" i="34"/>
  <c r="AE468" i="34"/>
  <c r="AJ468" i="34"/>
  <c r="AB468" i="34"/>
  <c r="AA468" i="34"/>
  <c r="Z468" i="34"/>
  <c r="Y468" i="34"/>
  <c r="T468" i="34"/>
  <c r="P468" i="34"/>
  <c r="AI467" i="34"/>
  <c r="AF467" i="34"/>
  <c r="AE467" i="34"/>
  <c r="AJ467" i="34"/>
  <c r="AB467" i="34"/>
  <c r="AA467" i="34"/>
  <c r="Z467" i="34"/>
  <c r="Y467" i="34"/>
  <c r="T467" i="34"/>
  <c r="P467" i="34"/>
  <c r="AJ466" i="34"/>
  <c r="AI466" i="34"/>
  <c r="AF466" i="34"/>
  <c r="AE466" i="34"/>
  <c r="AB466" i="34"/>
  <c r="AA466" i="34"/>
  <c r="Z466" i="34"/>
  <c r="Y466" i="34"/>
  <c r="T466" i="34"/>
  <c r="P466" i="34"/>
  <c r="AI465" i="34"/>
  <c r="AF465" i="34"/>
  <c r="AE465" i="34"/>
  <c r="AJ465" i="34"/>
  <c r="AB465" i="34"/>
  <c r="AA465" i="34"/>
  <c r="Z465" i="34"/>
  <c r="Y465" i="34"/>
  <c r="T465" i="34"/>
  <c r="P465" i="34"/>
  <c r="AJ464" i="34"/>
  <c r="AI464" i="34"/>
  <c r="AF464" i="34"/>
  <c r="AE464" i="34"/>
  <c r="AB464" i="34"/>
  <c r="AA464" i="34"/>
  <c r="Z464" i="34"/>
  <c r="Y464" i="34"/>
  <c r="T464" i="34"/>
  <c r="P464" i="34"/>
  <c r="AJ463" i="34"/>
  <c r="AI463" i="34"/>
  <c r="AF463" i="34"/>
  <c r="AE463" i="34"/>
  <c r="AB463" i="34"/>
  <c r="AA463" i="34"/>
  <c r="Z463" i="34"/>
  <c r="Y463" i="34"/>
  <c r="T463" i="34"/>
  <c r="P463" i="34"/>
  <c r="AJ462" i="34"/>
  <c r="AI462" i="34"/>
  <c r="AF462" i="34"/>
  <c r="AE462" i="34"/>
  <c r="AB462" i="34"/>
  <c r="AA462" i="34"/>
  <c r="Z462" i="34"/>
  <c r="Y462" i="34"/>
  <c r="T462" i="34"/>
  <c r="P462" i="34"/>
  <c r="AJ461" i="34"/>
  <c r="AI461" i="34"/>
  <c r="AF461" i="34"/>
  <c r="AE461" i="34"/>
  <c r="AB461" i="34"/>
  <c r="AA461" i="34"/>
  <c r="Z461" i="34"/>
  <c r="Y461" i="34"/>
  <c r="T461" i="34"/>
  <c r="P461" i="34"/>
  <c r="AI460" i="34"/>
  <c r="AF460" i="34"/>
  <c r="AE460" i="34"/>
  <c r="AJ460" i="34"/>
  <c r="AB460" i="34"/>
  <c r="AA460" i="34"/>
  <c r="Z460" i="34"/>
  <c r="Y460" i="34"/>
  <c r="T460" i="34"/>
  <c r="P460" i="34"/>
  <c r="AI459" i="34"/>
  <c r="AF459" i="34"/>
  <c r="AE459" i="34"/>
  <c r="AJ459" i="34"/>
  <c r="AB459" i="34"/>
  <c r="AA459" i="34"/>
  <c r="Z459" i="34"/>
  <c r="Y459" i="34"/>
  <c r="T459" i="34"/>
  <c r="P459" i="34"/>
  <c r="AI458" i="34"/>
  <c r="AF458" i="34"/>
  <c r="AE458" i="34"/>
  <c r="AJ458" i="34"/>
  <c r="AB458" i="34"/>
  <c r="AA458" i="34"/>
  <c r="Z458" i="34"/>
  <c r="Y458" i="34"/>
  <c r="T458" i="34"/>
  <c r="P458" i="34"/>
  <c r="AI457" i="34"/>
  <c r="AF457" i="34"/>
  <c r="AE457" i="34"/>
  <c r="AJ457" i="34"/>
  <c r="AB457" i="34"/>
  <c r="AA457" i="34"/>
  <c r="Z457" i="34"/>
  <c r="Y457" i="34"/>
  <c r="T457" i="34"/>
  <c r="P457" i="34"/>
  <c r="AJ456" i="34"/>
  <c r="AI456" i="34"/>
  <c r="AF456" i="34"/>
  <c r="AE456" i="34"/>
  <c r="AB456" i="34"/>
  <c r="AA456" i="34"/>
  <c r="Z456" i="34"/>
  <c r="Y456" i="34"/>
  <c r="T456" i="34"/>
  <c r="P456" i="34"/>
  <c r="AJ455" i="34"/>
  <c r="AI455" i="34"/>
  <c r="AF455" i="34"/>
  <c r="AE455" i="34"/>
  <c r="AB455" i="34"/>
  <c r="AA455" i="34"/>
  <c r="Z455" i="34"/>
  <c r="Y455" i="34"/>
  <c r="T455" i="34"/>
  <c r="P455" i="34"/>
  <c r="AJ454" i="34"/>
  <c r="AI454" i="34"/>
  <c r="AF454" i="34"/>
  <c r="AE454" i="34"/>
  <c r="AB454" i="34"/>
  <c r="AA454" i="34"/>
  <c r="Z454" i="34"/>
  <c r="Y454" i="34"/>
  <c r="T454" i="34"/>
  <c r="P454" i="34"/>
  <c r="AJ453" i="34"/>
  <c r="AI453" i="34"/>
  <c r="AF453" i="34"/>
  <c r="AE453" i="34"/>
  <c r="AB453" i="34"/>
  <c r="AA453" i="34"/>
  <c r="Z453" i="34"/>
  <c r="Y453" i="34"/>
  <c r="T453" i="34"/>
  <c r="P453" i="34"/>
  <c r="AI452" i="34"/>
  <c r="AF452" i="34"/>
  <c r="AE452" i="34"/>
  <c r="AJ452" i="34"/>
  <c r="AB452" i="34"/>
  <c r="AA452" i="34"/>
  <c r="Z452" i="34"/>
  <c r="Y452" i="34"/>
  <c r="T452" i="34"/>
  <c r="P452" i="34"/>
  <c r="AI451" i="34"/>
  <c r="AF451" i="34"/>
  <c r="AE451" i="34"/>
  <c r="AJ451" i="34"/>
  <c r="AB451" i="34"/>
  <c r="AA451" i="34"/>
  <c r="Z451" i="34"/>
  <c r="Y451" i="34"/>
  <c r="T451" i="34"/>
  <c r="P451" i="34"/>
  <c r="AI450" i="34"/>
  <c r="AF450" i="34"/>
  <c r="AE450" i="34"/>
  <c r="AJ450" i="34"/>
  <c r="AB450" i="34"/>
  <c r="AA450" i="34"/>
  <c r="Z450" i="34"/>
  <c r="Y450" i="34"/>
  <c r="T450" i="34"/>
  <c r="P450" i="34"/>
  <c r="AI449" i="34"/>
  <c r="AF449" i="34"/>
  <c r="AE449" i="34"/>
  <c r="AJ449" i="34"/>
  <c r="AB449" i="34"/>
  <c r="AA449" i="34"/>
  <c r="Z449" i="34"/>
  <c r="Y449" i="34"/>
  <c r="T449" i="34"/>
  <c r="P449" i="34"/>
  <c r="AI448" i="34"/>
  <c r="AF448" i="34"/>
  <c r="AE448" i="34"/>
  <c r="AJ448" i="34"/>
  <c r="AB448" i="34"/>
  <c r="AA448" i="34"/>
  <c r="Z448" i="34"/>
  <c r="Y448" i="34"/>
  <c r="T448" i="34"/>
  <c r="P448" i="34"/>
  <c r="AJ447" i="34"/>
  <c r="AI447" i="34"/>
  <c r="AF447" i="34"/>
  <c r="AE447" i="34"/>
  <c r="AB447" i="34"/>
  <c r="AA447" i="34"/>
  <c r="Z447" i="34"/>
  <c r="Y447" i="34"/>
  <c r="T447" i="34"/>
  <c r="P447" i="34"/>
  <c r="AJ446" i="34"/>
  <c r="AI446" i="34"/>
  <c r="AF446" i="34"/>
  <c r="AE446" i="34"/>
  <c r="AB446" i="34"/>
  <c r="AA446" i="34"/>
  <c r="Z446" i="34"/>
  <c r="Y446" i="34"/>
  <c r="T446" i="34"/>
  <c r="P446" i="34"/>
  <c r="AJ445" i="34"/>
  <c r="AI445" i="34"/>
  <c r="AF445" i="34"/>
  <c r="AE445" i="34"/>
  <c r="AB445" i="34"/>
  <c r="AA445" i="34"/>
  <c r="Z445" i="34"/>
  <c r="Y445" i="34"/>
  <c r="T445" i="34"/>
  <c r="P445" i="34"/>
  <c r="AI444" i="34"/>
  <c r="AF444" i="34"/>
  <c r="AE444" i="34"/>
  <c r="AJ444" i="34"/>
  <c r="AB444" i="34"/>
  <c r="AA444" i="34"/>
  <c r="Z444" i="34"/>
  <c r="Y444" i="34"/>
  <c r="T444" i="34"/>
  <c r="P444" i="34"/>
  <c r="AI443" i="34"/>
  <c r="AF443" i="34"/>
  <c r="AE443" i="34"/>
  <c r="AJ443" i="34"/>
  <c r="AB443" i="34"/>
  <c r="AA443" i="34"/>
  <c r="Z443" i="34"/>
  <c r="Y443" i="34"/>
  <c r="T443" i="34"/>
  <c r="P443" i="34"/>
  <c r="AJ442" i="34"/>
  <c r="AI442" i="34"/>
  <c r="AF442" i="34"/>
  <c r="AE442" i="34"/>
  <c r="AB442" i="34"/>
  <c r="AA442" i="34"/>
  <c r="Z442" i="34"/>
  <c r="Y442" i="34"/>
  <c r="T442" i="34"/>
  <c r="P442" i="34"/>
  <c r="AJ441" i="34"/>
  <c r="AI441" i="34"/>
  <c r="AF441" i="34"/>
  <c r="AE441" i="34"/>
  <c r="AB441" i="34"/>
  <c r="AA441" i="34"/>
  <c r="Z441" i="34"/>
  <c r="Y441" i="34"/>
  <c r="T441" i="34"/>
  <c r="P441" i="34"/>
  <c r="AI440" i="34"/>
  <c r="AF440" i="34"/>
  <c r="AE440" i="34"/>
  <c r="AJ440" i="34"/>
  <c r="AB440" i="34"/>
  <c r="AA440" i="34"/>
  <c r="Z440" i="34"/>
  <c r="Y440" i="34"/>
  <c r="T440" i="34"/>
  <c r="P440" i="34"/>
  <c r="AJ439" i="34"/>
  <c r="AI439" i="34"/>
  <c r="AF439" i="34"/>
  <c r="AE439" i="34"/>
  <c r="AB439" i="34"/>
  <c r="AA439" i="34"/>
  <c r="Z439" i="34"/>
  <c r="Y439" i="34"/>
  <c r="T439" i="34"/>
  <c r="P439" i="34"/>
  <c r="AJ438" i="34"/>
  <c r="AI438" i="34"/>
  <c r="AF438" i="34"/>
  <c r="AE438" i="34"/>
  <c r="AB438" i="34"/>
  <c r="AA438" i="34"/>
  <c r="Z438" i="34"/>
  <c r="Y438" i="34"/>
  <c r="T438" i="34"/>
  <c r="P438" i="34"/>
  <c r="AJ437" i="34"/>
  <c r="AI437" i="34"/>
  <c r="AF437" i="34"/>
  <c r="AE437" i="34"/>
  <c r="AB437" i="34"/>
  <c r="AA437" i="34"/>
  <c r="Z437" i="34"/>
  <c r="Y437" i="34"/>
  <c r="T437" i="34"/>
  <c r="P437" i="34"/>
  <c r="AI436" i="34"/>
  <c r="AF436" i="34"/>
  <c r="AE436" i="34"/>
  <c r="AJ436" i="34"/>
  <c r="AB436" i="34"/>
  <c r="AA436" i="34"/>
  <c r="Z436" i="34"/>
  <c r="Y436" i="34"/>
  <c r="T436" i="34"/>
  <c r="P436" i="34"/>
  <c r="AI435" i="34"/>
  <c r="AF435" i="34"/>
  <c r="AE435" i="34"/>
  <c r="AJ435" i="34"/>
  <c r="AB435" i="34"/>
  <c r="AA435" i="34"/>
  <c r="Z435" i="34"/>
  <c r="Y435" i="34"/>
  <c r="T435" i="34"/>
  <c r="P435" i="34"/>
  <c r="AJ434" i="34"/>
  <c r="AI434" i="34"/>
  <c r="AF434" i="34"/>
  <c r="AE434" i="34"/>
  <c r="AB434" i="34"/>
  <c r="AA434" i="34"/>
  <c r="Z434" i="34"/>
  <c r="Y434" i="34"/>
  <c r="T434" i="34"/>
  <c r="P434" i="34"/>
  <c r="AJ433" i="34"/>
  <c r="AI433" i="34"/>
  <c r="AF433" i="34"/>
  <c r="AE433" i="34"/>
  <c r="AB433" i="34"/>
  <c r="AA433" i="34"/>
  <c r="Z433" i="34"/>
  <c r="Y433" i="34"/>
  <c r="T433" i="34"/>
  <c r="P433" i="34"/>
  <c r="AJ432" i="34"/>
  <c r="AI432" i="34"/>
  <c r="AF432" i="34"/>
  <c r="AE432" i="34"/>
  <c r="AB432" i="34"/>
  <c r="AA432" i="34"/>
  <c r="Z432" i="34"/>
  <c r="Y432" i="34"/>
  <c r="T432" i="34"/>
  <c r="P432" i="34"/>
  <c r="AJ431" i="34"/>
  <c r="AI431" i="34"/>
  <c r="AF431" i="34"/>
  <c r="AE431" i="34"/>
  <c r="AB431" i="34"/>
  <c r="AA431" i="34"/>
  <c r="Z431" i="34"/>
  <c r="Y431" i="34"/>
  <c r="T431" i="34"/>
  <c r="P431" i="34"/>
  <c r="AJ430" i="34"/>
  <c r="AI430" i="34"/>
  <c r="AF430" i="34"/>
  <c r="AE430" i="34"/>
  <c r="AB430" i="34"/>
  <c r="AA430" i="34"/>
  <c r="Z430" i="34"/>
  <c r="Y430" i="34"/>
  <c r="T430" i="34"/>
  <c r="P430" i="34"/>
  <c r="AJ429" i="34"/>
  <c r="AI429" i="34"/>
  <c r="AF429" i="34"/>
  <c r="AE429" i="34"/>
  <c r="AB429" i="34"/>
  <c r="AA429" i="34"/>
  <c r="Z429" i="34"/>
  <c r="Y429" i="34"/>
  <c r="T429" i="34"/>
  <c r="P429" i="34"/>
  <c r="AI428" i="34"/>
  <c r="AF428" i="34"/>
  <c r="AE428" i="34"/>
  <c r="AJ428" i="34"/>
  <c r="AB428" i="34"/>
  <c r="AA428" i="34"/>
  <c r="Z428" i="34"/>
  <c r="Y428" i="34"/>
  <c r="T428" i="34"/>
  <c r="P428" i="34"/>
  <c r="AI427" i="34"/>
  <c r="AF427" i="34"/>
  <c r="AE427" i="34"/>
  <c r="AJ427" i="34"/>
  <c r="AB427" i="34"/>
  <c r="AA427" i="34"/>
  <c r="Z427" i="34"/>
  <c r="Y427" i="34"/>
  <c r="T427" i="34"/>
  <c r="P427" i="34"/>
  <c r="AI426" i="34"/>
  <c r="AF426" i="34"/>
  <c r="AE426" i="34"/>
  <c r="AJ426" i="34"/>
  <c r="AB426" i="34"/>
  <c r="AA426" i="34"/>
  <c r="Z426" i="34"/>
  <c r="Y426" i="34"/>
  <c r="T426" i="34"/>
  <c r="P426" i="34"/>
  <c r="AI425" i="34"/>
  <c r="AF425" i="34"/>
  <c r="AE425" i="34"/>
  <c r="AJ425" i="34"/>
  <c r="AB425" i="34"/>
  <c r="AA425" i="34"/>
  <c r="Z425" i="34"/>
  <c r="Y425" i="34"/>
  <c r="T425" i="34"/>
  <c r="P425" i="34"/>
  <c r="AJ424" i="34"/>
  <c r="AI424" i="34"/>
  <c r="AF424" i="34"/>
  <c r="AE424" i="34"/>
  <c r="AB424" i="34"/>
  <c r="AA424" i="34"/>
  <c r="Z424" i="34"/>
  <c r="Y424" i="34"/>
  <c r="T424" i="34"/>
  <c r="P424" i="34"/>
  <c r="AJ423" i="34"/>
  <c r="AI423" i="34"/>
  <c r="AF423" i="34"/>
  <c r="AE423" i="34"/>
  <c r="AB423" i="34"/>
  <c r="AA423" i="34"/>
  <c r="Z423" i="34"/>
  <c r="Y423" i="34"/>
  <c r="T423" i="34"/>
  <c r="P423" i="34"/>
  <c r="AJ422" i="34"/>
  <c r="AI422" i="34"/>
  <c r="AF422" i="34"/>
  <c r="AE422" i="34"/>
  <c r="AB422" i="34"/>
  <c r="AA422" i="34"/>
  <c r="Z422" i="34"/>
  <c r="Y422" i="34"/>
  <c r="T422" i="34"/>
  <c r="P422" i="34"/>
  <c r="AJ421" i="34"/>
  <c r="AI421" i="34"/>
  <c r="AF421" i="34"/>
  <c r="AE421" i="34"/>
  <c r="AB421" i="34"/>
  <c r="AA421" i="34"/>
  <c r="Z421" i="34"/>
  <c r="Y421" i="34"/>
  <c r="T421" i="34"/>
  <c r="P421" i="34"/>
  <c r="AI420" i="34"/>
  <c r="AF420" i="34"/>
  <c r="AE420" i="34"/>
  <c r="AJ420" i="34"/>
  <c r="AB420" i="34"/>
  <c r="AA420" i="34"/>
  <c r="Z420" i="34"/>
  <c r="Y420" i="34"/>
  <c r="T420" i="34"/>
  <c r="P420" i="34"/>
  <c r="AI419" i="34"/>
  <c r="AF419" i="34"/>
  <c r="AE419" i="34"/>
  <c r="AJ419" i="34"/>
  <c r="AB419" i="34"/>
  <c r="AA419" i="34"/>
  <c r="Z419" i="34"/>
  <c r="Y419" i="34"/>
  <c r="T419" i="34"/>
  <c r="P419" i="34"/>
  <c r="AJ418" i="34"/>
  <c r="AI418" i="34"/>
  <c r="AF418" i="34"/>
  <c r="AE418" i="34"/>
  <c r="AB418" i="34"/>
  <c r="AA418" i="34"/>
  <c r="Z418" i="34"/>
  <c r="Y418" i="34"/>
  <c r="T418" i="34"/>
  <c r="P418" i="34"/>
  <c r="AJ417" i="34"/>
  <c r="AI417" i="34"/>
  <c r="AF417" i="34"/>
  <c r="AE417" i="34"/>
  <c r="AB417" i="34"/>
  <c r="AA417" i="34"/>
  <c r="Z417" i="34"/>
  <c r="Y417" i="34"/>
  <c r="T417" i="34"/>
  <c r="P417" i="34"/>
  <c r="AI416" i="34"/>
  <c r="AF416" i="34"/>
  <c r="AE416" i="34"/>
  <c r="AJ416" i="34"/>
  <c r="AB416" i="34"/>
  <c r="AA416" i="34"/>
  <c r="Z416" i="34"/>
  <c r="Y416" i="34"/>
  <c r="T416" i="34"/>
  <c r="P416" i="34"/>
  <c r="AJ415" i="34"/>
  <c r="AI415" i="34"/>
  <c r="AF415" i="34"/>
  <c r="AE415" i="34"/>
  <c r="AB415" i="34"/>
  <c r="AA415" i="34"/>
  <c r="Z415" i="34"/>
  <c r="Y415" i="34"/>
  <c r="T415" i="34"/>
  <c r="P415" i="34"/>
  <c r="AJ414" i="34"/>
  <c r="AI414" i="34"/>
  <c r="AF414" i="34"/>
  <c r="AE414" i="34"/>
  <c r="AB414" i="34"/>
  <c r="AA414" i="34"/>
  <c r="Z414" i="34"/>
  <c r="Y414" i="34"/>
  <c r="T414" i="34"/>
  <c r="P414" i="34"/>
  <c r="AJ413" i="34"/>
  <c r="AI413" i="34"/>
  <c r="AF413" i="34"/>
  <c r="AE413" i="34"/>
  <c r="AB413" i="34"/>
  <c r="AA413" i="34"/>
  <c r="Z413" i="34"/>
  <c r="Y413" i="34"/>
  <c r="T413" i="34"/>
  <c r="P413" i="34"/>
  <c r="AI412" i="34"/>
  <c r="AF412" i="34"/>
  <c r="AE412" i="34"/>
  <c r="AJ412" i="34"/>
  <c r="AB412" i="34"/>
  <c r="AA412" i="34"/>
  <c r="Z412" i="34"/>
  <c r="Y412" i="34"/>
  <c r="T412" i="34"/>
  <c r="P412" i="34"/>
  <c r="AI411" i="34"/>
  <c r="AF411" i="34"/>
  <c r="AE411" i="34"/>
  <c r="AJ411" i="34"/>
  <c r="AB411" i="34"/>
  <c r="AA411" i="34"/>
  <c r="Z411" i="34"/>
  <c r="Y411" i="34"/>
  <c r="T411" i="34"/>
  <c r="P411" i="34"/>
  <c r="AI410" i="34"/>
  <c r="AF410" i="34"/>
  <c r="AE410" i="34"/>
  <c r="AJ410" i="34"/>
  <c r="AB410" i="34"/>
  <c r="AA410" i="34"/>
  <c r="Z410" i="34"/>
  <c r="Y410" i="34"/>
  <c r="T410" i="34"/>
  <c r="P410" i="34"/>
  <c r="AI409" i="34"/>
  <c r="AF409" i="34"/>
  <c r="AE409" i="34"/>
  <c r="AJ409" i="34"/>
  <c r="AB409" i="34"/>
  <c r="AA409" i="34"/>
  <c r="Z409" i="34"/>
  <c r="Y409" i="34"/>
  <c r="T409" i="34"/>
  <c r="P409" i="34"/>
  <c r="AI408" i="34"/>
  <c r="AF408" i="34"/>
  <c r="AE408" i="34"/>
  <c r="AJ408" i="34"/>
  <c r="AB408" i="34"/>
  <c r="AA408" i="34"/>
  <c r="Z408" i="34"/>
  <c r="Y408" i="34"/>
  <c r="T408" i="34"/>
  <c r="P408" i="34"/>
  <c r="AJ407" i="34"/>
  <c r="AI407" i="34"/>
  <c r="AF407" i="34"/>
  <c r="AE407" i="34"/>
  <c r="AB407" i="34"/>
  <c r="AA407" i="34"/>
  <c r="Z407" i="34"/>
  <c r="Y407" i="34"/>
  <c r="T407" i="34"/>
  <c r="P407" i="34"/>
  <c r="AJ406" i="34"/>
  <c r="AI406" i="34"/>
  <c r="AF406" i="34"/>
  <c r="AE406" i="34"/>
  <c r="AB406" i="34"/>
  <c r="AA406" i="34"/>
  <c r="Z406" i="34"/>
  <c r="Y406" i="34"/>
  <c r="T406" i="34"/>
  <c r="P406" i="34"/>
  <c r="AJ405" i="34"/>
  <c r="AI405" i="34"/>
  <c r="AF405" i="34"/>
  <c r="AE405" i="34"/>
  <c r="AB405" i="34"/>
  <c r="AA405" i="34"/>
  <c r="Z405" i="34"/>
  <c r="Y405" i="34"/>
  <c r="T405" i="34"/>
  <c r="P405" i="34"/>
  <c r="AI404" i="34"/>
  <c r="AF404" i="34"/>
  <c r="AE404" i="34"/>
  <c r="AJ404" i="34"/>
  <c r="AB404" i="34"/>
  <c r="AA404" i="34"/>
  <c r="Z404" i="34"/>
  <c r="Y404" i="34"/>
  <c r="T404" i="34"/>
  <c r="P404" i="34"/>
  <c r="AI403" i="34"/>
  <c r="AF403" i="34"/>
  <c r="AE403" i="34"/>
  <c r="AJ403" i="34"/>
  <c r="AB403" i="34"/>
  <c r="AA403" i="34"/>
  <c r="Z403" i="34"/>
  <c r="Y403" i="34"/>
  <c r="T403" i="34"/>
  <c r="P403" i="34"/>
  <c r="AJ402" i="34"/>
  <c r="AI402" i="34"/>
  <c r="AF402" i="34"/>
  <c r="AE402" i="34"/>
  <c r="AB402" i="34"/>
  <c r="AA402" i="34"/>
  <c r="Z402" i="34"/>
  <c r="Y402" i="34"/>
  <c r="T402" i="34"/>
  <c r="P402" i="34"/>
  <c r="AI401" i="34"/>
  <c r="AF401" i="34"/>
  <c r="AE401" i="34"/>
  <c r="AJ401" i="34"/>
  <c r="AB401" i="34"/>
  <c r="AA401" i="34"/>
  <c r="Z401" i="34"/>
  <c r="Y401" i="34"/>
  <c r="T401" i="34"/>
  <c r="P401" i="34"/>
  <c r="AI400" i="34"/>
  <c r="AF400" i="34"/>
  <c r="AE400" i="34"/>
  <c r="AJ400" i="34"/>
  <c r="AB400" i="34"/>
  <c r="AA400" i="34"/>
  <c r="Z400" i="34"/>
  <c r="Y400" i="34"/>
  <c r="T400" i="34"/>
  <c r="P400" i="34"/>
  <c r="AJ399" i="34"/>
  <c r="AI399" i="34"/>
  <c r="AF399" i="34"/>
  <c r="AE399" i="34"/>
  <c r="AB399" i="34"/>
  <c r="AA399" i="34"/>
  <c r="Z399" i="34"/>
  <c r="Y399" i="34"/>
  <c r="T399" i="34"/>
  <c r="P399" i="34"/>
  <c r="AJ398" i="34"/>
  <c r="AI398" i="34"/>
  <c r="AF398" i="34"/>
  <c r="AE398" i="34"/>
  <c r="AB398" i="34"/>
  <c r="AA398" i="34"/>
  <c r="Z398" i="34"/>
  <c r="Y398" i="34"/>
  <c r="T398" i="34"/>
  <c r="P398" i="34"/>
  <c r="AJ397" i="34"/>
  <c r="AI397" i="34"/>
  <c r="AF397" i="34"/>
  <c r="AE397" i="34"/>
  <c r="AB397" i="34"/>
  <c r="AA397" i="34"/>
  <c r="Z397" i="34"/>
  <c r="Y397" i="34"/>
  <c r="T397" i="34"/>
  <c r="P397" i="34"/>
  <c r="AI396" i="34"/>
  <c r="AF396" i="34"/>
  <c r="AE396" i="34"/>
  <c r="AJ396" i="34"/>
  <c r="AB396" i="34"/>
  <c r="AA396" i="34"/>
  <c r="Z396" i="34"/>
  <c r="Y396" i="34"/>
  <c r="T396" i="34"/>
  <c r="P396" i="34"/>
  <c r="AI395" i="34"/>
  <c r="AF395" i="34"/>
  <c r="AE395" i="34"/>
  <c r="AJ395" i="34"/>
  <c r="AB395" i="34"/>
  <c r="AA395" i="34"/>
  <c r="Z395" i="34"/>
  <c r="Y395" i="34"/>
  <c r="T395" i="34"/>
  <c r="P395" i="34"/>
  <c r="AJ394" i="34"/>
  <c r="AI394" i="34"/>
  <c r="AF394" i="34"/>
  <c r="AE394" i="34"/>
  <c r="AB394" i="34"/>
  <c r="AA394" i="34"/>
  <c r="Z394" i="34"/>
  <c r="Y394" i="34"/>
  <c r="T394" i="34"/>
  <c r="P394" i="34"/>
  <c r="AI393" i="34"/>
  <c r="AF393" i="34"/>
  <c r="AE393" i="34"/>
  <c r="AJ393" i="34"/>
  <c r="AB393" i="34"/>
  <c r="AA393" i="34"/>
  <c r="Z393" i="34"/>
  <c r="Y393" i="34"/>
  <c r="T393" i="34"/>
  <c r="P393" i="34"/>
  <c r="AI392" i="34"/>
  <c r="AF392" i="34"/>
  <c r="AE392" i="34"/>
  <c r="AJ392" i="34"/>
  <c r="AB392" i="34"/>
  <c r="AA392" i="34"/>
  <c r="Z392" i="34"/>
  <c r="Y392" i="34"/>
  <c r="T392" i="34"/>
  <c r="P392" i="34"/>
  <c r="AJ391" i="34"/>
  <c r="AI391" i="34"/>
  <c r="AF391" i="34"/>
  <c r="AE391" i="34"/>
  <c r="AB391" i="34"/>
  <c r="AA391" i="34"/>
  <c r="Z391" i="34"/>
  <c r="Y391" i="34"/>
  <c r="T391" i="34"/>
  <c r="P391" i="34"/>
  <c r="AJ390" i="34"/>
  <c r="AI390" i="34"/>
  <c r="AF390" i="34"/>
  <c r="AE390" i="34"/>
  <c r="AB390" i="34"/>
  <c r="AA390" i="34"/>
  <c r="Z390" i="34"/>
  <c r="Y390" i="34"/>
  <c r="T390" i="34"/>
  <c r="P390" i="34"/>
  <c r="AI389" i="34"/>
  <c r="AF389" i="34"/>
  <c r="AE389" i="34"/>
  <c r="AJ389" i="34"/>
  <c r="AB389" i="34"/>
  <c r="AA389" i="34"/>
  <c r="Z389" i="34"/>
  <c r="Y389" i="34"/>
  <c r="T389" i="34"/>
  <c r="P389" i="34"/>
  <c r="AI388" i="34"/>
  <c r="AF388" i="34"/>
  <c r="AE388" i="34"/>
  <c r="AJ388" i="34"/>
  <c r="AB388" i="34"/>
  <c r="AA388" i="34"/>
  <c r="Z388" i="34"/>
  <c r="Y388" i="34"/>
  <c r="T388" i="34"/>
  <c r="P388" i="34"/>
  <c r="AI387" i="34"/>
  <c r="AF387" i="34"/>
  <c r="AE387" i="34"/>
  <c r="AJ387" i="34"/>
  <c r="AB387" i="34"/>
  <c r="AA387" i="34"/>
  <c r="Z387" i="34"/>
  <c r="Y387" i="34"/>
  <c r="T387" i="34"/>
  <c r="P387" i="34"/>
  <c r="AI386" i="34"/>
  <c r="AF386" i="34"/>
  <c r="AE386" i="34"/>
  <c r="AJ386" i="34"/>
  <c r="AB386" i="34"/>
  <c r="AA386" i="34"/>
  <c r="Z386" i="34"/>
  <c r="Y386" i="34"/>
  <c r="T386" i="34"/>
  <c r="P386" i="34"/>
  <c r="AJ385" i="34"/>
  <c r="AI385" i="34"/>
  <c r="AF385" i="34"/>
  <c r="AE385" i="34"/>
  <c r="AB385" i="34"/>
  <c r="AA385" i="34"/>
  <c r="Z385" i="34"/>
  <c r="Y385" i="34"/>
  <c r="T385" i="34"/>
  <c r="P385" i="34"/>
  <c r="AJ384" i="34"/>
  <c r="AI384" i="34"/>
  <c r="AF384" i="34"/>
  <c r="AE384" i="34"/>
  <c r="AB384" i="34"/>
  <c r="AA384" i="34"/>
  <c r="Z384" i="34"/>
  <c r="Y384" i="34"/>
  <c r="T384" i="34"/>
  <c r="P384" i="34"/>
  <c r="AI383" i="34"/>
  <c r="AF383" i="34"/>
  <c r="AE383" i="34"/>
  <c r="AJ383" i="34"/>
  <c r="AB383" i="34"/>
  <c r="AA383" i="34"/>
  <c r="Z383" i="34"/>
  <c r="Y383" i="34"/>
  <c r="T383" i="34"/>
  <c r="P383" i="34"/>
  <c r="AI382" i="34"/>
  <c r="AF382" i="34"/>
  <c r="AE382" i="34"/>
  <c r="AJ382" i="34"/>
  <c r="AB382" i="34"/>
  <c r="AA382" i="34"/>
  <c r="Z382" i="34"/>
  <c r="Y382" i="34"/>
  <c r="T382" i="34"/>
  <c r="P382" i="34"/>
  <c r="AI381" i="34"/>
  <c r="AF381" i="34"/>
  <c r="AE381" i="34"/>
  <c r="AJ381" i="34"/>
  <c r="AB381" i="34"/>
  <c r="AA381" i="34"/>
  <c r="Z381" i="34"/>
  <c r="Y381" i="34"/>
  <c r="T381" i="34"/>
  <c r="P381" i="34"/>
  <c r="AJ380" i="34"/>
  <c r="AI380" i="34"/>
  <c r="AF380" i="34"/>
  <c r="AE380" i="34"/>
  <c r="AB380" i="34"/>
  <c r="AA380" i="34"/>
  <c r="Z380" i="34"/>
  <c r="Y380" i="34"/>
  <c r="T380" i="34"/>
  <c r="P380" i="34"/>
  <c r="AJ379" i="34"/>
  <c r="AI379" i="34"/>
  <c r="AF379" i="34"/>
  <c r="AE379" i="34"/>
  <c r="AB379" i="34"/>
  <c r="AA379" i="34"/>
  <c r="Z379" i="34"/>
  <c r="Y379" i="34"/>
  <c r="T379" i="34"/>
  <c r="P379" i="34"/>
  <c r="AJ378" i="34"/>
  <c r="AI378" i="34"/>
  <c r="AF378" i="34"/>
  <c r="AE378" i="34"/>
  <c r="AB378" i="34"/>
  <c r="AA378" i="34"/>
  <c r="Z378" i="34"/>
  <c r="Y378" i="34"/>
  <c r="T378" i="34"/>
  <c r="P378" i="34"/>
  <c r="AJ377" i="34"/>
  <c r="AI377" i="34"/>
  <c r="AF377" i="34"/>
  <c r="AE377" i="34"/>
  <c r="AB377" i="34"/>
  <c r="AA377" i="34"/>
  <c r="Z377" i="34"/>
  <c r="Y377" i="34"/>
  <c r="T377" i="34"/>
  <c r="P377" i="34"/>
  <c r="AJ376" i="34"/>
  <c r="AI376" i="34"/>
  <c r="AF376" i="34"/>
  <c r="AE376" i="34"/>
  <c r="AB376" i="34"/>
  <c r="AA376" i="34"/>
  <c r="Z376" i="34"/>
  <c r="Y376" i="34"/>
  <c r="T376" i="34"/>
  <c r="P376" i="34"/>
  <c r="AI375" i="34"/>
  <c r="AF375" i="34"/>
  <c r="AE375" i="34"/>
  <c r="AJ375" i="34"/>
  <c r="AB375" i="34"/>
  <c r="AA375" i="34"/>
  <c r="Z375" i="34"/>
  <c r="Y375" i="34"/>
  <c r="T375" i="34"/>
  <c r="P375" i="34"/>
  <c r="AI374" i="34"/>
  <c r="AF374" i="34"/>
  <c r="AE374" i="34"/>
  <c r="AJ374" i="34"/>
  <c r="AB374" i="34"/>
  <c r="AA374" i="34"/>
  <c r="Z374" i="34"/>
  <c r="Y374" i="34"/>
  <c r="T374" i="34"/>
  <c r="P374" i="34"/>
  <c r="AI373" i="34"/>
  <c r="AF373" i="34"/>
  <c r="AE373" i="34"/>
  <c r="AJ373" i="34"/>
  <c r="AB373" i="34"/>
  <c r="AA373" i="34"/>
  <c r="Z373" i="34"/>
  <c r="Y373" i="34"/>
  <c r="T373" i="34"/>
  <c r="P373" i="34"/>
  <c r="AI372" i="34"/>
  <c r="AF372" i="34"/>
  <c r="AE372" i="34"/>
  <c r="AJ372" i="34"/>
  <c r="AB372" i="34"/>
  <c r="AA372" i="34"/>
  <c r="Z372" i="34"/>
  <c r="Y372" i="34"/>
  <c r="T372" i="34"/>
  <c r="P372" i="34"/>
  <c r="AI371" i="34"/>
  <c r="AF371" i="34"/>
  <c r="AE371" i="34"/>
  <c r="AJ371" i="34"/>
  <c r="AB371" i="34"/>
  <c r="AA371" i="34"/>
  <c r="Z371" i="34"/>
  <c r="Y371" i="34"/>
  <c r="T371" i="34"/>
  <c r="P371" i="34"/>
  <c r="AI370" i="34"/>
  <c r="AF370" i="34"/>
  <c r="AE370" i="34"/>
  <c r="AJ370" i="34"/>
  <c r="AB370" i="34"/>
  <c r="AA370" i="34"/>
  <c r="Z370" i="34"/>
  <c r="Y370" i="34"/>
  <c r="T370" i="34"/>
  <c r="P370" i="34"/>
  <c r="AJ369" i="34"/>
  <c r="AI369" i="34"/>
  <c r="AF369" i="34"/>
  <c r="AE369" i="34"/>
  <c r="AB369" i="34"/>
  <c r="AA369" i="34"/>
  <c r="Z369" i="34"/>
  <c r="Y369" i="34"/>
  <c r="T369" i="34"/>
  <c r="P369" i="34"/>
  <c r="AJ368" i="34"/>
  <c r="AI368" i="34"/>
  <c r="AF368" i="34"/>
  <c r="AE368" i="34"/>
  <c r="AB368" i="34"/>
  <c r="AA368" i="34"/>
  <c r="Z368" i="34"/>
  <c r="Y368" i="34"/>
  <c r="T368" i="34"/>
  <c r="P368" i="34"/>
  <c r="AI367" i="34"/>
  <c r="AF367" i="34"/>
  <c r="AE367" i="34"/>
  <c r="AJ367" i="34"/>
  <c r="AB367" i="34"/>
  <c r="AA367" i="34"/>
  <c r="Z367" i="34"/>
  <c r="Y367" i="34"/>
  <c r="T367" i="34"/>
  <c r="P367" i="34"/>
  <c r="AI366" i="34"/>
  <c r="AF366" i="34"/>
  <c r="AE366" i="34"/>
  <c r="AJ366" i="34"/>
  <c r="AB366" i="34"/>
  <c r="AA366" i="34"/>
  <c r="Z366" i="34"/>
  <c r="Y366" i="34"/>
  <c r="T366" i="34"/>
  <c r="P366" i="34"/>
  <c r="AI365" i="34"/>
  <c r="AF365" i="34"/>
  <c r="AE365" i="34"/>
  <c r="AJ365" i="34"/>
  <c r="AB365" i="34"/>
  <c r="AA365" i="34"/>
  <c r="Z365" i="34"/>
  <c r="Y365" i="34"/>
  <c r="T365" i="34"/>
  <c r="P365" i="34"/>
  <c r="AJ364" i="34"/>
  <c r="AI364" i="34"/>
  <c r="AF364" i="34"/>
  <c r="AE364" i="34"/>
  <c r="AB364" i="34"/>
  <c r="AA364" i="34"/>
  <c r="Z364" i="34"/>
  <c r="Y364" i="34"/>
  <c r="T364" i="34"/>
  <c r="P364" i="34"/>
  <c r="AJ363" i="34"/>
  <c r="AI363" i="34"/>
  <c r="AF363" i="34"/>
  <c r="AE363" i="34"/>
  <c r="AB363" i="34"/>
  <c r="AA363" i="34"/>
  <c r="Z363" i="34"/>
  <c r="Y363" i="34"/>
  <c r="T363" i="34"/>
  <c r="P363" i="34"/>
  <c r="AJ362" i="34"/>
  <c r="AI362" i="34"/>
  <c r="AF362" i="34"/>
  <c r="AE362" i="34"/>
  <c r="AB362" i="34"/>
  <c r="AA362" i="34"/>
  <c r="Z362" i="34"/>
  <c r="Y362" i="34"/>
  <c r="T362" i="34"/>
  <c r="P362" i="34"/>
  <c r="AI361" i="34"/>
  <c r="AF361" i="34"/>
  <c r="AE361" i="34"/>
  <c r="AJ361" i="34"/>
  <c r="AB361" i="34"/>
  <c r="AA361" i="34"/>
  <c r="Z361" i="34"/>
  <c r="Y361" i="34"/>
  <c r="T361" i="34"/>
  <c r="P361" i="34"/>
  <c r="AJ360" i="34"/>
  <c r="AI360" i="34"/>
  <c r="AF360" i="34"/>
  <c r="AE360" i="34"/>
  <c r="AB360" i="34"/>
  <c r="AA360" i="34"/>
  <c r="Z360" i="34"/>
  <c r="Y360" i="34"/>
  <c r="T360" i="34"/>
  <c r="P360" i="34"/>
  <c r="AI359" i="34"/>
  <c r="AF359" i="34"/>
  <c r="AE359" i="34"/>
  <c r="AJ359" i="34"/>
  <c r="AB359" i="34"/>
  <c r="AA359" i="34"/>
  <c r="Z359" i="34"/>
  <c r="Y359" i="34"/>
  <c r="T359" i="34"/>
  <c r="P359" i="34"/>
  <c r="AJ358" i="34"/>
  <c r="AI358" i="34"/>
  <c r="AF358" i="34"/>
  <c r="AE358" i="34"/>
  <c r="AB358" i="34"/>
  <c r="AA358" i="34"/>
  <c r="Z358" i="34"/>
  <c r="Y358" i="34"/>
  <c r="T358" i="34"/>
  <c r="P358" i="34"/>
  <c r="AI357" i="34"/>
  <c r="AF357" i="34"/>
  <c r="AE357" i="34"/>
  <c r="AJ357" i="34"/>
  <c r="AB357" i="34"/>
  <c r="AA357" i="34"/>
  <c r="Z357" i="34"/>
  <c r="Y357" i="34"/>
  <c r="T357" i="34"/>
  <c r="P357" i="34"/>
  <c r="AJ356" i="34"/>
  <c r="AI356" i="34"/>
  <c r="AF356" i="34"/>
  <c r="AE356" i="34"/>
  <c r="AB356" i="34"/>
  <c r="AA356" i="34"/>
  <c r="Z356" i="34"/>
  <c r="Y356" i="34"/>
  <c r="T356" i="34"/>
  <c r="P356" i="34"/>
  <c r="AJ355" i="34"/>
  <c r="AI355" i="34"/>
  <c r="AF355" i="34"/>
  <c r="AE355" i="34"/>
  <c r="AB355" i="34"/>
  <c r="AA355" i="34"/>
  <c r="Z355" i="34"/>
  <c r="Y355" i="34"/>
  <c r="T355" i="34"/>
  <c r="P355" i="34"/>
  <c r="AJ354" i="34"/>
  <c r="AI354" i="34"/>
  <c r="AF354" i="34"/>
  <c r="AE354" i="34"/>
  <c r="AB354" i="34"/>
  <c r="AA354" i="34"/>
  <c r="Z354" i="34"/>
  <c r="Y354" i="34"/>
  <c r="T354" i="34"/>
  <c r="P354" i="34"/>
  <c r="AI353" i="34"/>
  <c r="AF353" i="34"/>
  <c r="AE353" i="34"/>
  <c r="AJ353" i="34"/>
  <c r="AB353" i="34"/>
  <c r="AA353" i="34"/>
  <c r="Z353" i="34"/>
  <c r="Y353" i="34"/>
  <c r="T353" i="34"/>
  <c r="P353" i="34"/>
  <c r="AI352" i="34"/>
  <c r="AF352" i="34"/>
  <c r="AE352" i="34"/>
  <c r="AJ352" i="34"/>
  <c r="AB352" i="34"/>
  <c r="AA352" i="34"/>
  <c r="Z352" i="34"/>
  <c r="Y352" i="34"/>
  <c r="T352" i="34"/>
  <c r="P352" i="34"/>
  <c r="AJ351" i="34"/>
  <c r="AI351" i="34"/>
  <c r="AF351" i="34"/>
  <c r="AE351" i="34"/>
  <c r="AB351" i="34"/>
  <c r="AA351" i="34"/>
  <c r="Z351" i="34"/>
  <c r="Y351" i="34"/>
  <c r="T351" i="34"/>
  <c r="P351" i="34"/>
  <c r="AI350" i="34"/>
  <c r="AF350" i="34"/>
  <c r="AE350" i="34"/>
  <c r="AJ350" i="34"/>
  <c r="AB350" i="34"/>
  <c r="AA350" i="34"/>
  <c r="Z350" i="34"/>
  <c r="Y350" i="34"/>
  <c r="T350" i="34"/>
  <c r="P350" i="34"/>
  <c r="AI349" i="34"/>
  <c r="AF349" i="34"/>
  <c r="AE349" i="34"/>
  <c r="AJ349" i="34"/>
  <c r="AB349" i="34"/>
  <c r="AA349" i="34"/>
  <c r="Z349" i="34"/>
  <c r="Y349" i="34"/>
  <c r="T349" i="34"/>
  <c r="P349" i="34"/>
  <c r="AJ348" i="34"/>
  <c r="AI348" i="34"/>
  <c r="AF348" i="34"/>
  <c r="AE348" i="34"/>
  <c r="AB348" i="34"/>
  <c r="AA348" i="34"/>
  <c r="Z348" i="34"/>
  <c r="Y348" i="34"/>
  <c r="T348" i="34"/>
  <c r="P348" i="34"/>
  <c r="AJ347" i="34"/>
  <c r="AI347" i="34"/>
  <c r="AF347" i="34"/>
  <c r="AE347" i="34"/>
  <c r="AB347" i="34"/>
  <c r="AA347" i="34"/>
  <c r="Z347" i="34"/>
  <c r="Y347" i="34"/>
  <c r="T347" i="34"/>
  <c r="P347" i="34"/>
  <c r="AJ346" i="34"/>
  <c r="AI346" i="34"/>
  <c r="AF346" i="34"/>
  <c r="AE346" i="34"/>
  <c r="AB346" i="34"/>
  <c r="AA346" i="34"/>
  <c r="Z346" i="34"/>
  <c r="Y346" i="34"/>
  <c r="T346" i="34"/>
  <c r="P346" i="34"/>
  <c r="AI345" i="34"/>
  <c r="AF345" i="34"/>
  <c r="AE345" i="34"/>
  <c r="AJ345" i="34"/>
  <c r="AB345" i="34"/>
  <c r="AA345" i="34"/>
  <c r="Z345" i="34"/>
  <c r="Y345" i="34"/>
  <c r="T345" i="34"/>
  <c r="P345" i="34"/>
  <c r="AI344" i="34"/>
  <c r="AF344" i="34"/>
  <c r="AE344" i="34"/>
  <c r="AJ344" i="34"/>
  <c r="AB344" i="34"/>
  <c r="AA344" i="34"/>
  <c r="Z344" i="34"/>
  <c r="Y344" i="34"/>
  <c r="T344" i="34"/>
  <c r="P344" i="34"/>
  <c r="AI343" i="34"/>
  <c r="AF343" i="34"/>
  <c r="AE343" i="34"/>
  <c r="AJ343" i="34"/>
  <c r="AB343" i="34"/>
  <c r="AA343" i="34"/>
  <c r="Z343" i="34"/>
  <c r="Y343" i="34"/>
  <c r="T343" i="34"/>
  <c r="P343" i="34"/>
  <c r="AI342" i="34"/>
  <c r="AF342" i="34"/>
  <c r="AE342" i="34"/>
  <c r="AJ342" i="34"/>
  <c r="AB342" i="34"/>
  <c r="AA342" i="34"/>
  <c r="Z342" i="34"/>
  <c r="Y342" i="34"/>
  <c r="T342" i="34"/>
  <c r="P342" i="34"/>
  <c r="AI341" i="34"/>
  <c r="AF341" i="34"/>
  <c r="AE341" i="34"/>
  <c r="AJ341" i="34"/>
  <c r="AB341" i="34"/>
  <c r="AA341" i="34"/>
  <c r="Z341" i="34"/>
  <c r="Y341" i="34"/>
  <c r="T341" i="34"/>
  <c r="P341" i="34"/>
  <c r="AI340" i="34"/>
  <c r="AF340" i="34"/>
  <c r="AE340" i="34"/>
  <c r="AJ340" i="34"/>
  <c r="AB340" i="34"/>
  <c r="AA340" i="34"/>
  <c r="Z340" i="34"/>
  <c r="Y340" i="34"/>
  <c r="T340" i="34"/>
  <c r="P340" i="34"/>
  <c r="AJ339" i="34"/>
  <c r="AI339" i="34"/>
  <c r="AF339" i="34"/>
  <c r="AE339" i="34"/>
  <c r="AB339" i="34"/>
  <c r="AA339" i="34"/>
  <c r="Z339" i="34"/>
  <c r="Y339" i="34"/>
  <c r="T339" i="34"/>
  <c r="P339" i="34"/>
  <c r="AJ338" i="34"/>
  <c r="AI338" i="34"/>
  <c r="AF338" i="34"/>
  <c r="AE338" i="34"/>
  <c r="AB338" i="34"/>
  <c r="AA338" i="34"/>
  <c r="Z338" i="34"/>
  <c r="Y338" i="34"/>
  <c r="T338" i="34"/>
  <c r="P338" i="34"/>
  <c r="AI337" i="34"/>
  <c r="AF337" i="34"/>
  <c r="AE337" i="34"/>
  <c r="AJ337" i="34"/>
  <c r="AB337" i="34"/>
  <c r="AA337" i="34"/>
  <c r="Z337" i="34"/>
  <c r="Y337" i="34"/>
  <c r="T337" i="34"/>
  <c r="P337" i="34"/>
  <c r="AI336" i="34"/>
  <c r="AF336" i="34"/>
  <c r="AE336" i="34"/>
  <c r="AJ336" i="34"/>
  <c r="AB336" i="34"/>
  <c r="AA336" i="34"/>
  <c r="Z336" i="34"/>
  <c r="Y336" i="34"/>
  <c r="T336" i="34"/>
  <c r="P336" i="34"/>
  <c r="AJ335" i="34"/>
  <c r="AI335" i="34"/>
  <c r="AF335" i="34"/>
  <c r="AE335" i="34"/>
  <c r="AB335" i="34"/>
  <c r="AA335" i="34"/>
  <c r="Z335" i="34"/>
  <c r="Y335" i="34"/>
  <c r="T335" i="34"/>
  <c r="P335" i="34"/>
  <c r="AI334" i="34"/>
  <c r="AF334" i="34"/>
  <c r="AE334" i="34"/>
  <c r="AJ334" i="34"/>
  <c r="AB334" i="34"/>
  <c r="AA334" i="34"/>
  <c r="Z334" i="34"/>
  <c r="Y334" i="34"/>
  <c r="T334" i="34"/>
  <c r="P334" i="34"/>
  <c r="AI333" i="34"/>
  <c r="AF333" i="34"/>
  <c r="AE333" i="34"/>
  <c r="AJ333" i="34"/>
  <c r="AB333" i="34"/>
  <c r="AA333" i="34"/>
  <c r="Z333" i="34"/>
  <c r="Y333" i="34"/>
  <c r="T333" i="34"/>
  <c r="P333" i="34"/>
  <c r="AI332" i="34"/>
  <c r="AF332" i="34"/>
  <c r="AE332" i="34"/>
  <c r="AJ332" i="34"/>
  <c r="AB332" i="34"/>
  <c r="AA332" i="34"/>
  <c r="Z332" i="34"/>
  <c r="Y332" i="34"/>
  <c r="T332" i="34"/>
  <c r="P332" i="34"/>
  <c r="AJ331" i="34"/>
  <c r="AI331" i="34"/>
  <c r="AF331" i="34"/>
  <c r="AE331" i="34"/>
  <c r="AB331" i="34"/>
  <c r="AA331" i="34"/>
  <c r="Z331" i="34"/>
  <c r="Y331" i="34"/>
  <c r="T331" i="34"/>
  <c r="P331" i="34"/>
  <c r="AJ330" i="34"/>
  <c r="AI330" i="34"/>
  <c r="AF330" i="34"/>
  <c r="AE330" i="34"/>
  <c r="AB330" i="34"/>
  <c r="AA330" i="34"/>
  <c r="Z330" i="34"/>
  <c r="Y330" i="34"/>
  <c r="T330" i="34"/>
  <c r="P330" i="34"/>
  <c r="AI329" i="34"/>
  <c r="AF329" i="34"/>
  <c r="AE329" i="34"/>
  <c r="AJ329" i="34"/>
  <c r="AB329" i="34"/>
  <c r="AA329" i="34"/>
  <c r="Z329" i="34"/>
  <c r="Y329" i="34"/>
  <c r="T329" i="34"/>
  <c r="P329" i="34"/>
  <c r="AI328" i="34"/>
  <c r="AF328" i="34"/>
  <c r="AE328" i="34"/>
  <c r="AJ328" i="34"/>
  <c r="AB328" i="34"/>
  <c r="AA328" i="34"/>
  <c r="Z328" i="34"/>
  <c r="Y328" i="34"/>
  <c r="T328" i="34"/>
  <c r="P328" i="34"/>
  <c r="AJ327" i="34"/>
  <c r="AI327" i="34"/>
  <c r="AF327" i="34"/>
  <c r="AE327" i="34"/>
  <c r="AB327" i="34"/>
  <c r="AA327" i="34"/>
  <c r="Z327" i="34"/>
  <c r="Y327" i="34"/>
  <c r="T327" i="34"/>
  <c r="P327" i="34"/>
  <c r="AI326" i="34"/>
  <c r="AF326" i="34"/>
  <c r="AE326" i="34"/>
  <c r="AJ326" i="34"/>
  <c r="AB326" i="34"/>
  <c r="AA326" i="34"/>
  <c r="Z326" i="34"/>
  <c r="Y326" i="34"/>
  <c r="T326" i="34"/>
  <c r="P326" i="34"/>
  <c r="AJ325" i="34"/>
  <c r="AI325" i="34"/>
  <c r="AF325" i="34"/>
  <c r="AE325" i="34"/>
  <c r="AB325" i="34"/>
  <c r="AA325" i="34"/>
  <c r="Z325" i="34"/>
  <c r="Y325" i="34"/>
  <c r="T325" i="34"/>
  <c r="P325" i="34"/>
  <c r="AJ324" i="34"/>
  <c r="AI324" i="34"/>
  <c r="AF324" i="34"/>
  <c r="AE324" i="34"/>
  <c r="AB324" i="34"/>
  <c r="AA324" i="34"/>
  <c r="Z324" i="34"/>
  <c r="Y324" i="34"/>
  <c r="T324" i="34"/>
  <c r="P324" i="34"/>
  <c r="AJ323" i="34"/>
  <c r="AI323" i="34"/>
  <c r="AF323" i="34"/>
  <c r="AE323" i="34"/>
  <c r="AB323" i="34"/>
  <c r="AA323" i="34"/>
  <c r="Z323" i="34"/>
  <c r="Y323" i="34"/>
  <c r="T323" i="34"/>
  <c r="P323" i="34"/>
  <c r="AJ322" i="34"/>
  <c r="AI322" i="34"/>
  <c r="AF322" i="34"/>
  <c r="AE322" i="34"/>
  <c r="AB322" i="34"/>
  <c r="AA322" i="34"/>
  <c r="Z322" i="34"/>
  <c r="Y322" i="34"/>
  <c r="T322" i="34"/>
  <c r="P322" i="34"/>
  <c r="AI321" i="34"/>
  <c r="AF321" i="34"/>
  <c r="AE321" i="34"/>
  <c r="AJ321" i="34"/>
  <c r="AB321" i="34"/>
  <c r="AA321" i="34"/>
  <c r="Z321" i="34"/>
  <c r="Y321" i="34"/>
  <c r="T321" i="34"/>
  <c r="P321" i="34"/>
  <c r="AI320" i="34"/>
  <c r="AF320" i="34"/>
  <c r="AE320" i="34"/>
  <c r="AJ320" i="34"/>
  <c r="AB320" i="34"/>
  <c r="AA320" i="34"/>
  <c r="Z320" i="34"/>
  <c r="Y320" i="34"/>
  <c r="T320" i="34"/>
  <c r="P320" i="34"/>
  <c r="AI319" i="34"/>
  <c r="AF319" i="34"/>
  <c r="AE319" i="34"/>
  <c r="AJ319" i="34"/>
  <c r="AB319" i="34"/>
  <c r="AA319" i="34"/>
  <c r="Z319" i="34"/>
  <c r="Y319" i="34"/>
  <c r="T319" i="34"/>
  <c r="P319" i="34"/>
  <c r="AI318" i="34"/>
  <c r="AF318" i="34"/>
  <c r="AE318" i="34"/>
  <c r="AJ318" i="34"/>
  <c r="AB318" i="34"/>
  <c r="AA318" i="34"/>
  <c r="Z318" i="34"/>
  <c r="Y318" i="34"/>
  <c r="T318" i="34"/>
  <c r="P318" i="34"/>
  <c r="AJ317" i="34"/>
  <c r="AI317" i="34"/>
  <c r="AF317" i="34"/>
  <c r="AE317" i="34"/>
  <c r="AB317" i="34"/>
  <c r="AA317" i="34"/>
  <c r="Z317" i="34"/>
  <c r="Y317" i="34"/>
  <c r="T317" i="34"/>
  <c r="P317" i="34"/>
  <c r="AJ316" i="34"/>
  <c r="AI316" i="34"/>
  <c r="AF316" i="34"/>
  <c r="AE316" i="34"/>
  <c r="AB316" i="34"/>
  <c r="AA316" i="34"/>
  <c r="Z316" i="34"/>
  <c r="Y316" i="34"/>
  <c r="T316" i="34"/>
  <c r="P316" i="34"/>
  <c r="AJ315" i="34"/>
  <c r="AI315" i="34"/>
  <c r="AF315" i="34"/>
  <c r="AE315" i="34"/>
  <c r="AB315" i="34"/>
  <c r="AA315" i="34"/>
  <c r="Z315" i="34"/>
  <c r="Y315" i="34"/>
  <c r="T315" i="34"/>
  <c r="P315" i="34"/>
  <c r="AJ314" i="34"/>
  <c r="AI314" i="34"/>
  <c r="AF314" i="34"/>
  <c r="AE314" i="34"/>
  <c r="AB314" i="34"/>
  <c r="AA314" i="34"/>
  <c r="Z314" i="34"/>
  <c r="Y314" i="34"/>
  <c r="T314" i="34"/>
  <c r="P314" i="34"/>
  <c r="AI313" i="34"/>
  <c r="AF313" i="34"/>
  <c r="AE313" i="34"/>
  <c r="AJ313" i="34"/>
  <c r="AB313" i="34"/>
  <c r="AA313" i="34"/>
  <c r="Z313" i="34"/>
  <c r="Y313" i="34"/>
  <c r="T313" i="34"/>
  <c r="P313" i="34"/>
  <c r="AI312" i="34"/>
  <c r="AF312" i="34"/>
  <c r="AE312" i="34"/>
  <c r="AJ312" i="34"/>
  <c r="AB312" i="34"/>
  <c r="AA312" i="34"/>
  <c r="Z312" i="34"/>
  <c r="Y312" i="34"/>
  <c r="T312" i="34"/>
  <c r="P312" i="34"/>
  <c r="AJ311" i="34"/>
  <c r="AI311" i="34"/>
  <c r="AF311" i="34"/>
  <c r="AE311" i="34"/>
  <c r="AB311" i="34"/>
  <c r="AA311" i="34"/>
  <c r="Z311" i="34"/>
  <c r="Y311" i="34"/>
  <c r="T311" i="34"/>
  <c r="P311" i="34"/>
  <c r="AI310" i="34"/>
  <c r="AF310" i="34"/>
  <c r="AE310" i="34"/>
  <c r="AJ310" i="34"/>
  <c r="AB310" i="34"/>
  <c r="AA310" i="34"/>
  <c r="Z310" i="34"/>
  <c r="Y310" i="34"/>
  <c r="T310" i="34"/>
  <c r="P310" i="34"/>
  <c r="AJ309" i="34"/>
  <c r="AI309" i="34"/>
  <c r="AF309" i="34"/>
  <c r="AE309" i="34"/>
  <c r="AB309" i="34"/>
  <c r="AA309" i="34"/>
  <c r="Z309" i="34"/>
  <c r="Y309" i="34"/>
  <c r="T309" i="34"/>
  <c r="P309" i="34"/>
  <c r="AI308" i="34"/>
  <c r="AF308" i="34"/>
  <c r="AE308" i="34"/>
  <c r="AJ308" i="34"/>
  <c r="AB308" i="34"/>
  <c r="AA308" i="34"/>
  <c r="Z308" i="34"/>
  <c r="Y308" i="34"/>
  <c r="T308" i="34"/>
  <c r="P308" i="34"/>
  <c r="AJ307" i="34"/>
  <c r="AI307" i="34"/>
  <c r="AF307" i="34"/>
  <c r="AE307" i="34"/>
  <c r="AB307" i="34"/>
  <c r="AA307" i="34"/>
  <c r="Z307" i="34"/>
  <c r="Y307" i="34"/>
  <c r="T307" i="34"/>
  <c r="P307" i="34"/>
  <c r="AI306" i="34"/>
  <c r="AF306" i="34"/>
  <c r="AE306" i="34"/>
  <c r="AJ306" i="34"/>
  <c r="AB306" i="34"/>
  <c r="AA306" i="34"/>
  <c r="Z306" i="34"/>
  <c r="Y306" i="34"/>
  <c r="T306" i="34"/>
  <c r="P306" i="34"/>
  <c r="AI305" i="34"/>
  <c r="AF305" i="34"/>
  <c r="AE305" i="34"/>
  <c r="AJ305" i="34"/>
  <c r="AB305" i="34"/>
  <c r="AA305" i="34"/>
  <c r="Z305" i="34"/>
  <c r="Y305" i="34"/>
  <c r="T305" i="34"/>
  <c r="P305" i="34"/>
  <c r="AI304" i="34"/>
  <c r="AF304" i="34"/>
  <c r="AE304" i="34"/>
  <c r="AJ304" i="34"/>
  <c r="AB304" i="34"/>
  <c r="AA304" i="34"/>
  <c r="Z304" i="34"/>
  <c r="Y304" i="34"/>
  <c r="T304" i="34"/>
  <c r="P304" i="34"/>
  <c r="AI303" i="34"/>
  <c r="AF303" i="34"/>
  <c r="AE303" i="34"/>
  <c r="AJ303" i="34"/>
  <c r="AB303" i="34"/>
  <c r="AA303" i="34"/>
  <c r="Z303" i="34"/>
  <c r="Y303" i="34"/>
  <c r="T303" i="34"/>
  <c r="P303" i="34"/>
  <c r="AI302" i="34"/>
  <c r="AF302" i="34"/>
  <c r="AE302" i="34"/>
  <c r="AJ302" i="34"/>
  <c r="AB302" i="34"/>
  <c r="AA302" i="34"/>
  <c r="Z302" i="34"/>
  <c r="Y302" i="34"/>
  <c r="T302" i="34"/>
  <c r="P302" i="34"/>
  <c r="AJ301" i="34"/>
  <c r="AI301" i="34"/>
  <c r="AF301" i="34"/>
  <c r="AE301" i="34"/>
  <c r="AB301" i="34"/>
  <c r="AA301" i="34"/>
  <c r="Z301" i="34"/>
  <c r="Y301" i="34"/>
  <c r="T301" i="34"/>
  <c r="P301" i="34"/>
  <c r="AJ300" i="34"/>
  <c r="AI300" i="34"/>
  <c r="AF300" i="34"/>
  <c r="AE300" i="34"/>
  <c r="AB300" i="34"/>
  <c r="AA300" i="34"/>
  <c r="Z300" i="34"/>
  <c r="Y300" i="34"/>
  <c r="T300" i="34"/>
  <c r="P300" i="34"/>
  <c r="AJ299" i="34"/>
  <c r="AI299" i="34"/>
  <c r="AF299" i="34"/>
  <c r="AE299" i="34"/>
  <c r="AB299" i="34"/>
  <c r="AA299" i="34"/>
  <c r="Z299" i="34"/>
  <c r="Y299" i="34"/>
  <c r="T299" i="34"/>
  <c r="P299" i="34"/>
  <c r="AI298" i="34"/>
  <c r="AF298" i="34"/>
  <c r="AE298" i="34"/>
  <c r="AJ298" i="34"/>
  <c r="AB298" i="34"/>
  <c r="AA298" i="34"/>
  <c r="Z298" i="34"/>
  <c r="Y298" i="34"/>
  <c r="T298" i="34"/>
  <c r="P298" i="34"/>
  <c r="AI297" i="34"/>
  <c r="AF297" i="34"/>
  <c r="AE297" i="34"/>
  <c r="AJ297" i="34"/>
  <c r="AB297" i="34"/>
  <c r="AA297" i="34"/>
  <c r="Z297" i="34"/>
  <c r="Y297" i="34"/>
  <c r="T297" i="34"/>
  <c r="P297" i="34"/>
  <c r="AI296" i="34"/>
  <c r="AF296" i="34"/>
  <c r="AE296" i="34"/>
  <c r="AJ296" i="34"/>
  <c r="AB296" i="34"/>
  <c r="AA296" i="34"/>
  <c r="Z296" i="34"/>
  <c r="Y296" i="34"/>
  <c r="T296" i="34"/>
  <c r="P296" i="34"/>
  <c r="AJ295" i="34"/>
  <c r="AI295" i="34"/>
  <c r="AF295" i="34"/>
  <c r="AE295" i="34"/>
  <c r="AB295" i="34"/>
  <c r="AA295" i="34"/>
  <c r="Z295" i="34"/>
  <c r="Y295" i="34"/>
  <c r="T295" i="34"/>
  <c r="P295" i="34"/>
  <c r="AI294" i="34"/>
  <c r="AF294" i="34"/>
  <c r="AE294" i="34"/>
  <c r="AJ294" i="34"/>
  <c r="AB294" i="34"/>
  <c r="AA294" i="34"/>
  <c r="Z294" i="34"/>
  <c r="Y294" i="34"/>
  <c r="T294" i="34"/>
  <c r="P294" i="34"/>
  <c r="AJ293" i="34"/>
  <c r="AI293" i="34"/>
  <c r="AF293" i="34"/>
  <c r="AE293" i="34"/>
  <c r="AB293" i="34"/>
  <c r="AA293" i="34"/>
  <c r="Z293" i="34"/>
  <c r="Y293" i="34"/>
  <c r="T293" i="34"/>
  <c r="P293" i="34"/>
  <c r="AI292" i="34"/>
  <c r="AF292" i="34"/>
  <c r="AE292" i="34"/>
  <c r="AJ292" i="34"/>
  <c r="AB292" i="34"/>
  <c r="AA292" i="34"/>
  <c r="Z292" i="34"/>
  <c r="Y292" i="34"/>
  <c r="T292" i="34"/>
  <c r="P292" i="34"/>
  <c r="AJ291" i="34"/>
  <c r="AI291" i="34"/>
  <c r="AF291" i="34"/>
  <c r="AE291" i="34"/>
  <c r="AB291" i="34"/>
  <c r="AA291" i="34"/>
  <c r="Z291" i="34"/>
  <c r="Y291" i="34"/>
  <c r="T291" i="34"/>
  <c r="P291" i="34"/>
  <c r="AJ290" i="34"/>
  <c r="AI290" i="34"/>
  <c r="AF290" i="34"/>
  <c r="AE290" i="34"/>
  <c r="AB290" i="34"/>
  <c r="AA290" i="34"/>
  <c r="Z290" i="34"/>
  <c r="Y290" i="34"/>
  <c r="T290" i="34"/>
  <c r="P290" i="34"/>
  <c r="AJ289" i="34"/>
  <c r="AI289" i="34"/>
  <c r="AF289" i="34"/>
  <c r="AE289" i="34"/>
  <c r="AB289" i="34"/>
  <c r="AA289" i="34"/>
  <c r="Z289" i="34"/>
  <c r="Y289" i="34"/>
  <c r="T289" i="34"/>
  <c r="P289" i="34"/>
  <c r="AI288" i="34"/>
  <c r="AF288" i="34"/>
  <c r="AE288" i="34"/>
  <c r="AJ288" i="34"/>
  <c r="AB288" i="34"/>
  <c r="AA288" i="34"/>
  <c r="Z288" i="34"/>
  <c r="Y288" i="34"/>
  <c r="T288" i="34"/>
  <c r="P288" i="34"/>
  <c r="AJ287" i="34"/>
  <c r="AI287" i="34"/>
  <c r="AF287" i="34"/>
  <c r="AE287" i="34"/>
  <c r="AB287" i="34"/>
  <c r="AA287" i="34"/>
  <c r="Z287" i="34"/>
  <c r="Y287" i="34"/>
  <c r="T287" i="34"/>
  <c r="P287" i="34"/>
  <c r="AJ286" i="34"/>
  <c r="AI286" i="34"/>
  <c r="AF286" i="34"/>
  <c r="AE286" i="34"/>
  <c r="AB286" i="34"/>
  <c r="AA286" i="34"/>
  <c r="Z286" i="34"/>
  <c r="Y286" i="34"/>
  <c r="T286" i="34"/>
  <c r="P286" i="34"/>
  <c r="AI285" i="34"/>
  <c r="AF285" i="34"/>
  <c r="AE285" i="34"/>
  <c r="AJ285" i="34"/>
  <c r="AB285" i="34"/>
  <c r="AA285" i="34"/>
  <c r="Z285" i="34"/>
  <c r="Y285" i="34"/>
  <c r="T285" i="34"/>
  <c r="P285" i="34"/>
  <c r="AJ284" i="34"/>
  <c r="AI284" i="34"/>
  <c r="AF284" i="34"/>
  <c r="AE284" i="34"/>
  <c r="AB284" i="34"/>
  <c r="AA284" i="34"/>
  <c r="Z284" i="34"/>
  <c r="Y284" i="34"/>
  <c r="T284" i="34"/>
  <c r="P284" i="34"/>
  <c r="AJ283" i="34"/>
  <c r="AI283" i="34"/>
  <c r="AF283" i="34"/>
  <c r="AE283" i="34"/>
  <c r="AB283" i="34"/>
  <c r="AA283" i="34"/>
  <c r="Z283" i="34"/>
  <c r="Y283" i="34"/>
  <c r="T283" i="34"/>
  <c r="P283" i="34"/>
  <c r="AJ282" i="34"/>
  <c r="AI282" i="34"/>
  <c r="AF282" i="34"/>
  <c r="AE282" i="34"/>
  <c r="AB282" i="34"/>
  <c r="AA282" i="34"/>
  <c r="Z282" i="34"/>
  <c r="Y282" i="34"/>
  <c r="T282" i="34"/>
  <c r="P282" i="34"/>
  <c r="AJ281" i="34"/>
  <c r="AI281" i="34"/>
  <c r="AF281" i="34"/>
  <c r="AE281" i="34"/>
  <c r="AB281" i="34"/>
  <c r="AA281" i="34"/>
  <c r="Z281" i="34"/>
  <c r="Y281" i="34"/>
  <c r="T281" i="34"/>
  <c r="P281" i="34"/>
  <c r="AI280" i="34"/>
  <c r="AF280" i="34"/>
  <c r="AE280" i="34"/>
  <c r="AJ280" i="34"/>
  <c r="AB280" i="34"/>
  <c r="AA280" i="34"/>
  <c r="Z280" i="34"/>
  <c r="Y280" i="34"/>
  <c r="T280" i="34"/>
  <c r="P280" i="34"/>
  <c r="AJ279" i="34"/>
  <c r="AI279" i="34"/>
  <c r="AF279" i="34"/>
  <c r="AE279" i="34"/>
  <c r="AB279" i="34"/>
  <c r="AA279" i="34"/>
  <c r="Z279" i="34"/>
  <c r="Y279" i="34"/>
  <c r="T279" i="34"/>
  <c r="P279" i="34"/>
  <c r="AJ278" i="34"/>
  <c r="AI278" i="34"/>
  <c r="AF278" i="34"/>
  <c r="AE278" i="34"/>
  <c r="AB278" i="34"/>
  <c r="AA278" i="34"/>
  <c r="Z278" i="34"/>
  <c r="Y278" i="34"/>
  <c r="T278" i="34"/>
  <c r="P278" i="34"/>
  <c r="AJ277" i="34"/>
  <c r="AI277" i="34"/>
  <c r="AF277" i="34"/>
  <c r="AE277" i="34"/>
  <c r="AB277" i="34"/>
  <c r="AA277" i="34"/>
  <c r="Z277" i="34"/>
  <c r="Y277" i="34"/>
  <c r="T277" i="34"/>
  <c r="P277" i="34"/>
  <c r="AJ276" i="34"/>
  <c r="AI276" i="34"/>
  <c r="AF276" i="34"/>
  <c r="AE276" i="34"/>
  <c r="AB276" i="34"/>
  <c r="AA276" i="34"/>
  <c r="Z276" i="34"/>
  <c r="Y276" i="34"/>
  <c r="T276" i="34"/>
  <c r="P276" i="34"/>
  <c r="AJ275" i="34"/>
  <c r="AI275" i="34"/>
  <c r="AF275" i="34"/>
  <c r="AE275" i="34"/>
  <c r="AB275" i="34"/>
  <c r="AA275" i="34"/>
  <c r="Z275" i="34"/>
  <c r="Y275" i="34"/>
  <c r="T275" i="34"/>
  <c r="P275" i="34"/>
  <c r="AJ274" i="34"/>
  <c r="AI274" i="34"/>
  <c r="AF274" i="34"/>
  <c r="AE274" i="34"/>
  <c r="AB274" i="34"/>
  <c r="AA274" i="34"/>
  <c r="Z274" i="34"/>
  <c r="Y274" i="34"/>
  <c r="T274" i="34"/>
  <c r="P274" i="34"/>
  <c r="AJ273" i="34"/>
  <c r="AI273" i="34"/>
  <c r="AF273" i="34"/>
  <c r="AE273" i="34"/>
  <c r="AB273" i="34"/>
  <c r="AA273" i="34"/>
  <c r="Z273" i="34"/>
  <c r="Y273" i="34"/>
  <c r="T273" i="34"/>
  <c r="P273" i="34"/>
  <c r="AI272" i="34"/>
  <c r="AF272" i="34"/>
  <c r="AE272" i="34"/>
  <c r="AJ272" i="34"/>
  <c r="AB272" i="34"/>
  <c r="AA272" i="34"/>
  <c r="Z272" i="34"/>
  <c r="Y272" i="34"/>
  <c r="T272" i="34"/>
  <c r="P272" i="34"/>
  <c r="AJ271" i="34"/>
  <c r="AI271" i="34"/>
  <c r="AF271" i="34"/>
  <c r="AE271" i="34"/>
  <c r="AB271" i="34"/>
  <c r="AA271" i="34"/>
  <c r="Z271" i="34"/>
  <c r="Y271" i="34"/>
  <c r="T271" i="34"/>
  <c r="P271" i="34"/>
  <c r="AJ270" i="34"/>
  <c r="AI270" i="34"/>
  <c r="AF270" i="34"/>
  <c r="AE270" i="34"/>
  <c r="AB270" i="34"/>
  <c r="AA270" i="34"/>
  <c r="Z270" i="34"/>
  <c r="Y270" i="34"/>
  <c r="T270" i="34"/>
  <c r="P270" i="34"/>
  <c r="AJ269" i="34"/>
  <c r="AI269" i="34"/>
  <c r="AF269" i="34"/>
  <c r="AE269" i="34"/>
  <c r="AB269" i="34"/>
  <c r="AA269" i="34"/>
  <c r="Z269" i="34"/>
  <c r="Y269" i="34"/>
  <c r="T269" i="34"/>
  <c r="P269" i="34"/>
  <c r="AJ268" i="34"/>
  <c r="AI268" i="34"/>
  <c r="AF268" i="34"/>
  <c r="AE268" i="34"/>
  <c r="AB268" i="34"/>
  <c r="AA268" i="34"/>
  <c r="Z268" i="34"/>
  <c r="Y268" i="34"/>
  <c r="T268" i="34"/>
  <c r="P268" i="34"/>
  <c r="AJ267" i="34"/>
  <c r="AI267" i="34"/>
  <c r="AF267" i="34"/>
  <c r="AE267" i="34"/>
  <c r="AB267" i="34"/>
  <c r="AA267" i="34"/>
  <c r="Z267" i="34"/>
  <c r="Y267" i="34"/>
  <c r="T267" i="34"/>
  <c r="P267" i="34"/>
  <c r="AJ266" i="34"/>
  <c r="AI266" i="34"/>
  <c r="AF266" i="34"/>
  <c r="AE266" i="34"/>
  <c r="AB266" i="34"/>
  <c r="AA266" i="34"/>
  <c r="Z266" i="34"/>
  <c r="Y266" i="34"/>
  <c r="T266" i="34"/>
  <c r="P266" i="34"/>
  <c r="AJ265" i="34"/>
  <c r="AI265" i="34"/>
  <c r="AF265" i="34"/>
  <c r="AE265" i="34"/>
  <c r="AB265" i="34"/>
  <c r="AA265" i="34"/>
  <c r="Z265" i="34"/>
  <c r="Y265" i="34"/>
  <c r="T265" i="34"/>
  <c r="P265" i="34"/>
  <c r="AI264" i="34"/>
  <c r="AF264" i="34"/>
  <c r="AE264" i="34"/>
  <c r="AJ264" i="34"/>
  <c r="AB264" i="34"/>
  <c r="AA264" i="34"/>
  <c r="Z264" i="34"/>
  <c r="Y264" i="34"/>
  <c r="T264" i="34"/>
  <c r="P264" i="34"/>
  <c r="AJ263" i="34"/>
  <c r="AI263" i="34"/>
  <c r="AF263" i="34"/>
  <c r="AE263" i="34"/>
  <c r="AB263" i="34"/>
  <c r="AA263" i="34"/>
  <c r="Z263" i="34"/>
  <c r="Y263" i="34"/>
  <c r="T263" i="34"/>
  <c r="P263" i="34"/>
  <c r="AJ262" i="34"/>
  <c r="AI262" i="34"/>
  <c r="AF262" i="34"/>
  <c r="AE262" i="34"/>
  <c r="AB262" i="34"/>
  <c r="AA262" i="34"/>
  <c r="Z262" i="34"/>
  <c r="Y262" i="34"/>
  <c r="T262" i="34"/>
  <c r="P262" i="34"/>
  <c r="AI261" i="34"/>
  <c r="AF261" i="34"/>
  <c r="AE261" i="34"/>
  <c r="AJ261" i="34"/>
  <c r="AB261" i="34"/>
  <c r="AA261" i="34"/>
  <c r="Z261" i="34"/>
  <c r="Y261" i="34"/>
  <c r="T261" i="34"/>
  <c r="P261" i="34"/>
  <c r="AI260" i="34"/>
  <c r="AF260" i="34"/>
  <c r="AE260" i="34"/>
  <c r="AJ260" i="34"/>
  <c r="AB260" i="34"/>
  <c r="AA260" i="34"/>
  <c r="Z260" i="34"/>
  <c r="Y260" i="34"/>
  <c r="T260" i="34"/>
  <c r="P260" i="34"/>
  <c r="AI259" i="34"/>
  <c r="AF259" i="34"/>
  <c r="AE259" i="34"/>
  <c r="AJ259" i="34"/>
  <c r="AB259" i="34"/>
  <c r="AA259" i="34"/>
  <c r="Z259" i="34"/>
  <c r="Y259" i="34"/>
  <c r="T259" i="34"/>
  <c r="P259" i="34"/>
  <c r="AJ258" i="34"/>
  <c r="AI258" i="34"/>
  <c r="AF258" i="34"/>
  <c r="AE258" i="34"/>
  <c r="AB258" i="34"/>
  <c r="AA258" i="34"/>
  <c r="Z258" i="34"/>
  <c r="Y258" i="34"/>
  <c r="T258" i="34"/>
  <c r="P258" i="34"/>
  <c r="AJ257" i="34"/>
  <c r="AI257" i="34"/>
  <c r="AF257" i="34"/>
  <c r="AE257" i="34"/>
  <c r="AB257" i="34"/>
  <c r="AA257" i="34"/>
  <c r="Z257" i="34"/>
  <c r="Y257" i="34"/>
  <c r="T257" i="34"/>
  <c r="P257" i="34"/>
  <c r="AI256" i="34"/>
  <c r="AF256" i="34"/>
  <c r="AE256" i="34"/>
  <c r="AJ256" i="34"/>
  <c r="AB256" i="34"/>
  <c r="AA256" i="34"/>
  <c r="Z256" i="34"/>
  <c r="Y256" i="34"/>
  <c r="T256" i="34"/>
  <c r="P256" i="34"/>
  <c r="AJ255" i="34"/>
  <c r="AI255" i="34"/>
  <c r="AF255" i="34"/>
  <c r="AE255" i="34"/>
  <c r="AB255" i="34"/>
  <c r="AA255" i="34"/>
  <c r="Z255" i="34"/>
  <c r="Y255" i="34"/>
  <c r="T255" i="34"/>
  <c r="P255" i="34"/>
  <c r="AJ254" i="34"/>
  <c r="AI254" i="34"/>
  <c r="AF254" i="34"/>
  <c r="AE254" i="34"/>
  <c r="AB254" i="34"/>
  <c r="AA254" i="34"/>
  <c r="Z254" i="34"/>
  <c r="Y254" i="34"/>
  <c r="T254" i="34"/>
  <c r="P254" i="34"/>
  <c r="AI253" i="34"/>
  <c r="AF253" i="34"/>
  <c r="AE253" i="34"/>
  <c r="AJ253" i="34"/>
  <c r="AB253" i="34"/>
  <c r="AA253" i="34"/>
  <c r="Z253" i="34"/>
  <c r="Y253" i="34"/>
  <c r="T253" i="34"/>
  <c r="P253" i="34"/>
  <c r="AI252" i="34"/>
  <c r="AF252" i="34"/>
  <c r="AE252" i="34"/>
  <c r="AJ252" i="34"/>
  <c r="AB252" i="34"/>
  <c r="AA252" i="34"/>
  <c r="Z252" i="34"/>
  <c r="Y252" i="34"/>
  <c r="T252" i="34"/>
  <c r="P252" i="34"/>
  <c r="AI251" i="34"/>
  <c r="AF251" i="34"/>
  <c r="AE251" i="34"/>
  <c r="AJ251" i="34"/>
  <c r="AB251" i="34"/>
  <c r="AA251" i="34"/>
  <c r="Z251" i="34"/>
  <c r="Y251" i="34"/>
  <c r="T251" i="34"/>
  <c r="P251" i="34"/>
  <c r="AJ250" i="34"/>
  <c r="AI250" i="34"/>
  <c r="AF250" i="34"/>
  <c r="AE250" i="34"/>
  <c r="AB250" i="34"/>
  <c r="AA250" i="34"/>
  <c r="Z250" i="34"/>
  <c r="Y250" i="34"/>
  <c r="T250" i="34"/>
  <c r="P250" i="34"/>
  <c r="AJ249" i="34"/>
  <c r="AI249" i="34"/>
  <c r="AF249" i="34"/>
  <c r="AE249" i="34"/>
  <c r="AB249" i="34"/>
  <c r="AA249" i="34"/>
  <c r="Z249" i="34"/>
  <c r="Y249" i="34"/>
  <c r="T249" i="34"/>
  <c r="P249" i="34"/>
  <c r="AJ248" i="34"/>
  <c r="AI248" i="34"/>
  <c r="AF248" i="34"/>
  <c r="AE248" i="34"/>
  <c r="AB248" i="34"/>
  <c r="AA248" i="34"/>
  <c r="Z248" i="34"/>
  <c r="Y248" i="34"/>
  <c r="T248" i="34"/>
  <c r="P248" i="34"/>
  <c r="AJ247" i="34"/>
  <c r="AI247" i="34"/>
  <c r="AF247" i="34"/>
  <c r="AE247" i="34"/>
  <c r="AB247" i="34"/>
  <c r="AA247" i="34"/>
  <c r="Z247" i="34"/>
  <c r="Y247" i="34"/>
  <c r="T247" i="34"/>
  <c r="P247" i="34"/>
  <c r="AJ246" i="34"/>
  <c r="AI246" i="34"/>
  <c r="AF246" i="34"/>
  <c r="AE246" i="34"/>
  <c r="AB246" i="34"/>
  <c r="AA246" i="34"/>
  <c r="Z246" i="34"/>
  <c r="Y246" i="34"/>
  <c r="T246" i="34"/>
  <c r="P246" i="34"/>
  <c r="AI245" i="34"/>
  <c r="AF245" i="34"/>
  <c r="AE245" i="34"/>
  <c r="AJ245" i="34"/>
  <c r="AB245" i="34"/>
  <c r="AA245" i="34"/>
  <c r="Z245" i="34"/>
  <c r="Y245" i="34"/>
  <c r="T245" i="34"/>
  <c r="P245" i="34"/>
  <c r="AJ244" i="34"/>
  <c r="AI244" i="34"/>
  <c r="AF244" i="34"/>
  <c r="AE244" i="34"/>
  <c r="AB244" i="34"/>
  <c r="AA244" i="34"/>
  <c r="Z244" i="34"/>
  <c r="Y244" i="34"/>
  <c r="T244" i="34"/>
  <c r="P244" i="34"/>
  <c r="AI243" i="34"/>
  <c r="AF243" i="34"/>
  <c r="AE243" i="34"/>
  <c r="AJ243" i="34"/>
  <c r="AB243" i="34"/>
  <c r="AA243" i="34"/>
  <c r="Z243" i="34"/>
  <c r="Y243" i="34"/>
  <c r="T243" i="34"/>
  <c r="P243" i="34"/>
  <c r="AJ242" i="34"/>
  <c r="AI242" i="34"/>
  <c r="AF242" i="34"/>
  <c r="AE242" i="34"/>
  <c r="AB242" i="34"/>
  <c r="AA242" i="34"/>
  <c r="Z242" i="34"/>
  <c r="Y242" i="34"/>
  <c r="T242" i="34"/>
  <c r="P242" i="34"/>
  <c r="AJ241" i="34"/>
  <c r="AI241" i="34"/>
  <c r="AF241" i="34"/>
  <c r="AE241" i="34"/>
  <c r="AB241" i="34"/>
  <c r="AA241" i="34"/>
  <c r="Z241" i="34"/>
  <c r="Y241" i="34"/>
  <c r="T241" i="34"/>
  <c r="P241" i="34"/>
  <c r="AJ240" i="34"/>
  <c r="AI240" i="34"/>
  <c r="AF240" i="34"/>
  <c r="AE240" i="34"/>
  <c r="AB240" i="34"/>
  <c r="AA240" i="34"/>
  <c r="Z240" i="34"/>
  <c r="Y240" i="34"/>
  <c r="T240" i="34"/>
  <c r="P240" i="34"/>
  <c r="AJ239" i="34"/>
  <c r="AI239" i="34"/>
  <c r="AF239" i="34"/>
  <c r="AE239" i="34"/>
  <c r="AB239" i="34"/>
  <c r="AA239" i="34"/>
  <c r="Z239" i="34"/>
  <c r="Y239" i="34"/>
  <c r="T239" i="34"/>
  <c r="P239" i="34"/>
  <c r="AJ238" i="34"/>
  <c r="AI238" i="34"/>
  <c r="AF238" i="34"/>
  <c r="AE238" i="34"/>
  <c r="AB238" i="34"/>
  <c r="AA238" i="34"/>
  <c r="Z238" i="34"/>
  <c r="Y238" i="34"/>
  <c r="T238" i="34"/>
  <c r="P238" i="34"/>
  <c r="AI237" i="34"/>
  <c r="AF237" i="34"/>
  <c r="AE237" i="34"/>
  <c r="AJ237" i="34"/>
  <c r="AB237" i="34"/>
  <c r="AA237" i="34"/>
  <c r="Z237" i="34"/>
  <c r="Y237" i="34"/>
  <c r="T237" i="34"/>
  <c r="P237" i="34"/>
  <c r="AI236" i="34"/>
  <c r="AF236" i="34"/>
  <c r="AE236" i="34"/>
  <c r="AJ236" i="34"/>
  <c r="AB236" i="34"/>
  <c r="AA236" i="34"/>
  <c r="Z236" i="34"/>
  <c r="Y236" i="34"/>
  <c r="T236" i="34"/>
  <c r="P236" i="34"/>
  <c r="AI235" i="34"/>
  <c r="AF235" i="34"/>
  <c r="AE235" i="34"/>
  <c r="AJ235" i="34"/>
  <c r="AB235" i="34"/>
  <c r="AA235" i="34"/>
  <c r="Z235" i="34"/>
  <c r="Y235" i="34"/>
  <c r="T235" i="34"/>
  <c r="P235" i="34"/>
  <c r="AJ234" i="34"/>
  <c r="AI234" i="34"/>
  <c r="AF234" i="34"/>
  <c r="AE234" i="34"/>
  <c r="AB234" i="34"/>
  <c r="AA234" i="34"/>
  <c r="Z234" i="34"/>
  <c r="Y234" i="34"/>
  <c r="T234" i="34"/>
  <c r="P234" i="34"/>
  <c r="AI233" i="34"/>
  <c r="AF233" i="34"/>
  <c r="AE233" i="34"/>
  <c r="AJ233" i="34"/>
  <c r="AB233" i="34"/>
  <c r="AA233" i="34"/>
  <c r="Z233" i="34"/>
  <c r="Y233" i="34"/>
  <c r="T233" i="34"/>
  <c r="P233" i="34"/>
  <c r="AI232" i="34"/>
  <c r="AF232" i="34"/>
  <c r="AE232" i="34"/>
  <c r="AJ232" i="34"/>
  <c r="AB232" i="34"/>
  <c r="AA232" i="34"/>
  <c r="Z232" i="34"/>
  <c r="Y232" i="34"/>
  <c r="T232" i="34"/>
  <c r="P232" i="34"/>
  <c r="AJ231" i="34"/>
  <c r="AI231" i="34"/>
  <c r="AF231" i="34"/>
  <c r="AE231" i="34"/>
  <c r="AB231" i="34"/>
  <c r="AA231" i="34"/>
  <c r="Z231" i="34"/>
  <c r="Y231" i="34"/>
  <c r="T231" i="34"/>
  <c r="P231" i="34"/>
  <c r="AJ230" i="34"/>
  <c r="AI230" i="34"/>
  <c r="AF230" i="34"/>
  <c r="AE230" i="34"/>
  <c r="AB230" i="34"/>
  <c r="AA230" i="34"/>
  <c r="Z230" i="34"/>
  <c r="Y230" i="34"/>
  <c r="T230" i="34"/>
  <c r="P230" i="34"/>
  <c r="AI229" i="34"/>
  <c r="AF229" i="34"/>
  <c r="AE229" i="34"/>
  <c r="AJ229" i="34"/>
  <c r="AB229" i="34"/>
  <c r="AA229" i="34"/>
  <c r="Z229" i="34"/>
  <c r="Y229" i="34"/>
  <c r="T229" i="34"/>
  <c r="P229" i="34"/>
  <c r="AJ228" i="34"/>
  <c r="AI228" i="34"/>
  <c r="AF228" i="34"/>
  <c r="AE228" i="34"/>
  <c r="AB228" i="34"/>
  <c r="AA228" i="34"/>
  <c r="Z228" i="34"/>
  <c r="Y228" i="34"/>
  <c r="T228" i="34"/>
  <c r="P228" i="34"/>
  <c r="AI227" i="34"/>
  <c r="AF227" i="34"/>
  <c r="AE227" i="34"/>
  <c r="AJ227" i="34"/>
  <c r="AB227" i="34"/>
  <c r="AA227" i="34"/>
  <c r="Z227" i="34"/>
  <c r="Y227" i="34"/>
  <c r="T227" i="34"/>
  <c r="P227" i="34"/>
  <c r="AI226" i="34"/>
  <c r="AF226" i="34"/>
  <c r="AE226" i="34"/>
  <c r="AJ226" i="34"/>
  <c r="AB226" i="34"/>
  <c r="AA226" i="34"/>
  <c r="Z226" i="34"/>
  <c r="Y226" i="34"/>
  <c r="T226" i="34"/>
  <c r="P226" i="34"/>
  <c r="AJ225" i="34"/>
  <c r="AI225" i="34"/>
  <c r="AF225" i="34"/>
  <c r="AE225" i="34"/>
  <c r="AB225" i="34"/>
  <c r="AA225" i="34"/>
  <c r="Z225" i="34"/>
  <c r="Y225" i="34"/>
  <c r="T225" i="34"/>
  <c r="P225" i="34"/>
  <c r="AJ224" i="34"/>
  <c r="AI224" i="34"/>
  <c r="AF224" i="34"/>
  <c r="AE224" i="34"/>
  <c r="AB224" i="34"/>
  <c r="AA224" i="34"/>
  <c r="Z224" i="34"/>
  <c r="Y224" i="34"/>
  <c r="T224" i="34"/>
  <c r="P224" i="34"/>
  <c r="AJ223" i="34"/>
  <c r="AI223" i="34"/>
  <c r="AF223" i="34"/>
  <c r="AE223" i="34"/>
  <c r="AB223" i="34"/>
  <c r="AA223" i="34"/>
  <c r="Z223" i="34"/>
  <c r="Y223" i="34"/>
  <c r="T223" i="34"/>
  <c r="P223" i="34"/>
  <c r="AJ222" i="34"/>
  <c r="AI222" i="34"/>
  <c r="AF222" i="34"/>
  <c r="AE222" i="34"/>
  <c r="AB222" i="34"/>
  <c r="AA222" i="34"/>
  <c r="Z222" i="34"/>
  <c r="Y222" i="34"/>
  <c r="T222" i="34"/>
  <c r="P222" i="34"/>
  <c r="AI221" i="34"/>
  <c r="AF221" i="34"/>
  <c r="AE221" i="34"/>
  <c r="AJ221" i="34"/>
  <c r="AB221" i="34"/>
  <c r="AA221" i="34"/>
  <c r="Z221" i="34"/>
  <c r="Y221" i="34"/>
  <c r="T221" i="34"/>
  <c r="P221" i="34"/>
  <c r="AI220" i="34"/>
  <c r="AF220" i="34"/>
  <c r="AE220" i="34"/>
  <c r="AJ220" i="34"/>
  <c r="AB220" i="34"/>
  <c r="AA220" i="34"/>
  <c r="Z220" i="34"/>
  <c r="Y220" i="34"/>
  <c r="T220" i="34"/>
  <c r="P220" i="34"/>
  <c r="AI219" i="34"/>
  <c r="AF219" i="34"/>
  <c r="AE219" i="34"/>
  <c r="AJ219" i="34"/>
  <c r="AB219" i="34"/>
  <c r="AA219" i="34"/>
  <c r="Z219" i="34"/>
  <c r="Y219" i="34"/>
  <c r="T219" i="34"/>
  <c r="P219" i="34"/>
  <c r="AJ218" i="34"/>
  <c r="AI218" i="34"/>
  <c r="AF218" i="34"/>
  <c r="AE218" i="34"/>
  <c r="AB218" i="34"/>
  <c r="AA218" i="34"/>
  <c r="Z218" i="34"/>
  <c r="Y218" i="34"/>
  <c r="T218" i="34"/>
  <c r="P218" i="34"/>
  <c r="AI217" i="34"/>
  <c r="AF217" i="34"/>
  <c r="AE217" i="34"/>
  <c r="AJ217" i="34"/>
  <c r="AB217" i="34"/>
  <c r="AA217" i="34"/>
  <c r="Z217" i="34"/>
  <c r="Y217" i="34"/>
  <c r="T217" i="34"/>
  <c r="P217" i="34"/>
  <c r="AI216" i="34"/>
  <c r="AF216" i="34"/>
  <c r="AE216" i="34"/>
  <c r="AJ216" i="34"/>
  <c r="AB216" i="34"/>
  <c r="AA216" i="34"/>
  <c r="Z216" i="34"/>
  <c r="Y216" i="34"/>
  <c r="T216" i="34"/>
  <c r="P216" i="34"/>
  <c r="AJ215" i="34"/>
  <c r="AI215" i="34"/>
  <c r="AF215" i="34"/>
  <c r="AE215" i="34"/>
  <c r="AB215" i="34"/>
  <c r="AA215" i="34"/>
  <c r="Z215" i="34"/>
  <c r="Y215" i="34"/>
  <c r="T215" i="34"/>
  <c r="P215" i="34"/>
  <c r="AI214" i="34"/>
  <c r="AF214" i="34"/>
  <c r="AE214" i="34"/>
  <c r="AJ214" i="34"/>
  <c r="AB214" i="34"/>
  <c r="AA214" i="34"/>
  <c r="Z214" i="34"/>
  <c r="Y214" i="34"/>
  <c r="T214" i="34"/>
  <c r="P214" i="34"/>
  <c r="AJ213" i="34"/>
  <c r="AI213" i="34"/>
  <c r="AF213" i="34"/>
  <c r="AE213" i="34"/>
  <c r="AB213" i="34"/>
  <c r="AA213" i="34"/>
  <c r="Z213" i="34"/>
  <c r="Y213" i="34"/>
  <c r="T213" i="34"/>
  <c r="P213" i="34"/>
  <c r="AJ212" i="34"/>
  <c r="AI212" i="34"/>
  <c r="AF212" i="34"/>
  <c r="AE212" i="34"/>
  <c r="AB212" i="34"/>
  <c r="AA212" i="34"/>
  <c r="Z212" i="34"/>
  <c r="Y212" i="34"/>
  <c r="T212" i="34"/>
  <c r="P212" i="34"/>
  <c r="AJ211" i="34"/>
  <c r="AI211" i="34"/>
  <c r="AF211" i="34"/>
  <c r="AE211" i="34"/>
  <c r="AB211" i="34"/>
  <c r="AA211" i="34"/>
  <c r="Z211" i="34"/>
  <c r="Y211" i="34"/>
  <c r="T211" i="34"/>
  <c r="P211" i="34"/>
  <c r="AJ210" i="34"/>
  <c r="AI210" i="34"/>
  <c r="AF210" i="34"/>
  <c r="AE210" i="34"/>
  <c r="AB210" i="34"/>
  <c r="AA210" i="34"/>
  <c r="Z210" i="34"/>
  <c r="Y210" i="34"/>
  <c r="T210" i="34"/>
  <c r="P210" i="34"/>
  <c r="AJ209" i="34"/>
  <c r="AI209" i="34"/>
  <c r="AF209" i="34"/>
  <c r="AE209" i="34"/>
  <c r="AB209" i="34"/>
  <c r="AA209" i="34"/>
  <c r="Z209" i="34"/>
  <c r="Y209" i="34"/>
  <c r="T209" i="34"/>
  <c r="P209" i="34"/>
  <c r="AI208" i="34"/>
  <c r="AF208" i="34"/>
  <c r="AB208" i="34"/>
  <c r="AA208" i="34"/>
  <c r="Z208" i="34"/>
  <c r="Y208" i="34"/>
  <c r="P208" i="34"/>
  <c r="N208" i="34"/>
  <c r="AI207" i="34"/>
  <c r="AF207" i="34"/>
  <c r="AB207" i="34"/>
  <c r="AA207" i="34"/>
  <c r="Z207" i="34"/>
  <c r="Y207" i="34"/>
  <c r="P207" i="34"/>
  <c r="N207" i="34"/>
  <c r="AI206" i="34"/>
  <c r="AF206" i="34"/>
  <c r="AB206" i="34"/>
  <c r="AA206" i="34"/>
  <c r="Z206" i="34"/>
  <c r="Y206" i="34"/>
  <c r="P206" i="34"/>
  <c r="N206" i="34"/>
  <c r="AI205" i="34"/>
  <c r="AF205" i="34"/>
  <c r="AB205" i="34"/>
  <c r="AA205" i="34"/>
  <c r="Z205" i="34"/>
  <c r="Y205" i="34"/>
  <c r="P205" i="34"/>
  <c r="N205" i="34"/>
  <c r="AI204" i="34"/>
  <c r="AF204" i="34"/>
  <c r="AB204" i="34"/>
  <c r="AA204" i="34"/>
  <c r="Z204" i="34"/>
  <c r="Y204" i="34"/>
  <c r="P204" i="34"/>
  <c r="N204" i="34"/>
  <c r="AI203" i="34"/>
  <c r="AF203" i="34"/>
  <c r="AB203" i="34"/>
  <c r="AA203" i="34"/>
  <c r="Z203" i="34"/>
  <c r="Y203" i="34"/>
  <c r="P203" i="34"/>
  <c r="N203" i="34"/>
  <c r="AI202" i="34"/>
  <c r="AF202" i="34"/>
  <c r="AB202" i="34"/>
  <c r="AA202" i="34"/>
  <c r="Z202" i="34"/>
  <c r="Y202" i="34"/>
  <c r="P202" i="34"/>
  <c r="N202" i="34"/>
  <c r="AI201" i="34"/>
  <c r="AF201" i="34"/>
  <c r="AB201" i="34"/>
  <c r="AA201" i="34"/>
  <c r="Z201" i="34"/>
  <c r="Y201" i="34"/>
  <c r="P201" i="34"/>
  <c r="N201" i="34"/>
  <c r="AI200" i="34"/>
  <c r="AF200" i="34"/>
  <c r="AB200" i="34"/>
  <c r="AA200" i="34"/>
  <c r="Z200" i="34"/>
  <c r="Y200" i="34"/>
  <c r="P200" i="34"/>
  <c r="N200" i="34"/>
  <c r="AI199" i="34"/>
  <c r="AF199" i="34"/>
  <c r="AB199" i="34"/>
  <c r="AA199" i="34"/>
  <c r="Z199" i="34"/>
  <c r="Y199" i="34"/>
  <c r="P199" i="34"/>
  <c r="N199" i="34"/>
  <c r="AI198" i="34"/>
  <c r="AF198" i="34"/>
  <c r="AB198" i="34"/>
  <c r="AA198" i="34"/>
  <c r="Z198" i="34"/>
  <c r="Y198" i="34"/>
  <c r="P198" i="34"/>
  <c r="N198" i="34"/>
  <c r="AI197" i="34"/>
  <c r="AF197" i="34"/>
  <c r="AB197" i="34"/>
  <c r="AA197" i="34"/>
  <c r="Z197" i="34"/>
  <c r="Y197" i="34"/>
  <c r="P197" i="34"/>
  <c r="N197" i="34"/>
  <c r="AI196" i="34"/>
  <c r="AF196" i="34"/>
  <c r="AB196" i="34"/>
  <c r="AA196" i="34"/>
  <c r="Z196" i="34"/>
  <c r="Y196" i="34"/>
  <c r="P196" i="34"/>
  <c r="N196" i="34"/>
  <c r="AI195" i="34"/>
  <c r="AF195" i="34"/>
  <c r="AB195" i="34"/>
  <c r="AA195" i="34"/>
  <c r="Z195" i="34"/>
  <c r="Y195" i="34"/>
  <c r="P195" i="34"/>
  <c r="N195" i="34"/>
  <c r="AI194" i="34"/>
  <c r="AF194" i="34"/>
  <c r="AB194" i="34"/>
  <c r="AA194" i="34"/>
  <c r="Z194" i="34"/>
  <c r="Y194" i="34"/>
  <c r="P194" i="34"/>
  <c r="N194" i="34"/>
  <c r="AI193" i="34"/>
  <c r="AF193" i="34"/>
  <c r="AB193" i="34"/>
  <c r="AA193" i="34"/>
  <c r="Z193" i="34"/>
  <c r="Y193" i="34"/>
  <c r="P193" i="34"/>
  <c r="N193" i="34"/>
  <c r="AI192" i="34"/>
  <c r="AF192" i="34"/>
  <c r="AB192" i="34"/>
  <c r="AA192" i="34"/>
  <c r="Z192" i="34"/>
  <c r="Y192" i="34"/>
  <c r="P192" i="34"/>
  <c r="N192" i="34"/>
  <c r="AI191" i="34"/>
  <c r="AG191" i="34"/>
  <c r="AF191" i="34"/>
  <c r="AB191" i="34"/>
  <c r="AA191" i="34"/>
  <c r="Z191" i="34"/>
  <c r="Y191" i="34"/>
  <c r="P191" i="34"/>
  <c r="N191" i="34"/>
  <c r="AI190" i="34"/>
  <c r="AF190" i="34"/>
  <c r="AB190" i="34"/>
  <c r="AA190" i="34"/>
  <c r="Z190" i="34"/>
  <c r="Y190" i="34"/>
  <c r="P190" i="34"/>
  <c r="N190" i="34"/>
  <c r="AI189" i="34"/>
  <c r="AF189" i="34"/>
  <c r="AB189" i="34"/>
  <c r="AA189" i="34"/>
  <c r="Z189" i="34"/>
  <c r="Y189" i="34"/>
  <c r="P189" i="34"/>
  <c r="N189" i="34"/>
  <c r="AI188" i="34"/>
  <c r="AF188" i="34"/>
  <c r="AB188" i="34"/>
  <c r="AA188" i="34"/>
  <c r="Z188" i="34"/>
  <c r="Y188" i="34"/>
  <c r="P188" i="34"/>
  <c r="N188" i="34"/>
  <c r="AI187" i="34"/>
  <c r="AF187" i="34"/>
  <c r="AB187" i="34"/>
  <c r="AA187" i="34"/>
  <c r="Z187" i="34"/>
  <c r="Y187" i="34"/>
  <c r="P187" i="34"/>
  <c r="N187" i="34"/>
  <c r="AI186" i="34"/>
  <c r="AF186" i="34"/>
  <c r="AB186" i="34"/>
  <c r="AA186" i="34"/>
  <c r="Z186" i="34"/>
  <c r="Y186" i="34"/>
  <c r="P186" i="34"/>
  <c r="N186" i="34"/>
  <c r="AI185" i="34"/>
  <c r="AF185" i="34"/>
  <c r="AB185" i="34"/>
  <c r="AA185" i="34"/>
  <c r="Z185" i="34"/>
  <c r="Y185" i="34"/>
  <c r="P185" i="34"/>
  <c r="N185" i="34"/>
  <c r="AI184" i="34"/>
  <c r="AF184" i="34"/>
  <c r="AB184" i="34"/>
  <c r="AA184" i="34"/>
  <c r="Z184" i="34"/>
  <c r="Y184" i="34"/>
  <c r="P184" i="34"/>
  <c r="N184" i="34"/>
  <c r="AI183" i="34"/>
  <c r="AF183" i="34"/>
  <c r="AB183" i="34"/>
  <c r="AA183" i="34"/>
  <c r="Z183" i="34"/>
  <c r="Y183" i="34"/>
  <c r="P183" i="34"/>
  <c r="N183" i="34"/>
  <c r="AI182" i="34"/>
  <c r="AF182" i="34"/>
  <c r="AB182" i="34"/>
  <c r="AA182" i="34"/>
  <c r="Z182" i="34"/>
  <c r="Y182" i="34"/>
  <c r="P182" i="34"/>
  <c r="N182" i="34"/>
  <c r="AI181" i="34"/>
  <c r="AF181" i="34"/>
  <c r="AB181" i="34"/>
  <c r="AA181" i="34"/>
  <c r="Z181" i="34"/>
  <c r="Y181" i="34"/>
  <c r="P181" i="34"/>
  <c r="N181" i="34"/>
  <c r="AI180" i="34"/>
  <c r="AF180" i="34"/>
  <c r="AB180" i="34"/>
  <c r="AA180" i="34"/>
  <c r="Z180" i="34"/>
  <c r="Y180" i="34"/>
  <c r="P180" i="34"/>
  <c r="N180" i="34"/>
  <c r="AI179" i="34"/>
  <c r="AF179" i="34"/>
  <c r="AB179" i="34"/>
  <c r="AA179" i="34"/>
  <c r="Z179" i="34"/>
  <c r="Y179" i="34"/>
  <c r="P179" i="34"/>
  <c r="N179" i="34"/>
  <c r="AI178" i="34"/>
  <c r="AF178" i="34"/>
  <c r="AB178" i="34"/>
  <c r="AA178" i="34"/>
  <c r="Z178" i="34"/>
  <c r="Y178" i="34"/>
  <c r="P178" i="34"/>
  <c r="N178" i="34"/>
  <c r="AI177" i="34"/>
  <c r="AF177" i="34"/>
  <c r="AB177" i="34"/>
  <c r="AA177" i="34"/>
  <c r="Z177" i="34"/>
  <c r="Y177" i="34"/>
  <c r="P177" i="34"/>
  <c r="N177" i="34"/>
  <c r="AI176" i="34"/>
  <c r="AF176" i="34"/>
  <c r="AB176" i="34"/>
  <c r="AA176" i="34"/>
  <c r="Z176" i="34"/>
  <c r="Y176" i="34"/>
  <c r="P176" i="34"/>
  <c r="N176" i="34"/>
  <c r="AI175" i="34"/>
  <c r="AF175" i="34"/>
  <c r="AB175" i="34"/>
  <c r="AA175" i="34"/>
  <c r="Z175" i="34"/>
  <c r="Y175" i="34"/>
  <c r="P175" i="34"/>
  <c r="N175" i="34"/>
  <c r="AI174" i="34"/>
  <c r="AF174" i="34"/>
  <c r="AB174" i="34"/>
  <c r="AA174" i="34"/>
  <c r="Z174" i="34"/>
  <c r="Y174" i="34"/>
  <c r="P174" i="34"/>
  <c r="N174" i="34"/>
  <c r="AI173" i="34"/>
  <c r="AF173" i="34"/>
  <c r="AB173" i="34"/>
  <c r="AA173" i="34"/>
  <c r="Z173" i="34"/>
  <c r="Y173" i="34"/>
  <c r="P173" i="34"/>
  <c r="N173" i="34"/>
  <c r="AI172" i="34"/>
  <c r="AF172" i="34"/>
  <c r="AB172" i="34"/>
  <c r="AA172" i="34"/>
  <c r="Z172" i="34"/>
  <c r="Y172" i="34"/>
  <c r="P172" i="34"/>
  <c r="N172" i="34"/>
  <c r="AI171" i="34"/>
  <c r="AF171" i="34"/>
  <c r="AB171" i="34"/>
  <c r="AA171" i="34"/>
  <c r="Z171" i="34"/>
  <c r="Y171" i="34"/>
  <c r="P171" i="34"/>
  <c r="N171" i="34"/>
  <c r="AI170" i="34"/>
  <c r="AF170" i="34"/>
  <c r="AB170" i="34"/>
  <c r="AA170" i="34"/>
  <c r="Z170" i="34"/>
  <c r="Y170" i="34"/>
  <c r="P170" i="34"/>
  <c r="N170" i="34"/>
  <c r="AI169" i="34"/>
  <c r="AF169" i="34"/>
  <c r="AB169" i="34"/>
  <c r="AA169" i="34"/>
  <c r="Z169" i="34"/>
  <c r="Y169" i="34"/>
  <c r="P169" i="34"/>
  <c r="N169" i="34"/>
  <c r="AI168" i="34"/>
  <c r="AF168" i="34"/>
  <c r="AB168" i="34"/>
  <c r="AA168" i="34"/>
  <c r="Z168" i="34"/>
  <c r="Y168" i="34"/>
  <c r="P168" i="34"/>
  <c r="N168" i="34"/>
  <c r="AI167" i="34"/>
  <c r="AF167" i="34"/>
  <c r="AB167" i="34"/>
  <c r="AA167" i="34"/>
  <c r="Z167" i="34"/>
  <c r="Y167" i="34"/>
  <c r="P167" i="34"/>
  <c r="N167" i="34"/>
  <c r="AI166" i="34"/>
  <c r="AF166" i="34"/>
  <c r="AB166" i="34"/>
  <c r="AA166" i="34"/>
  <c r="Z166" i="34"/>
  <c r="Y166" i="34"/>
  <c r="P166" i="34"/>
  <c r="N166" i="34"/>
  <c r="AI165" i="34"/>
  <c r="AF165" i="34"/>
  <c r="AB165" i="34"/>
  <c r="AA165" i="34"/>
  <c r="Z165" i="34"/>
  <c r="Y165" i="34"/>
  <c r="P165" i="34"/>
  <c r="N165" i="34"/>
  <c r="AI164" i="34"/>
  <c r="AF164" i="34"/>
  <c r="AB164" i="34"/>
  <c r="AA164" i="34"/>
  <c r="Z164" i="34"/>
  <c r="Y164" i="34"/>
  <c r="P164" i="34"/>
  <c r="N164" i="34"/>
  <c r="K164" i="34"/>
  <c r="AI163" i="34"/>
  <c r="AF163" i="34"/>
  <c r="AB163" i="34"/>
  <c r="AA163" i="34"/>
  <c r="Z163" i="34"/>
  <c r="Y163" i="34"/>
  <c r="P163" i="34"/>
  <c r="N163" i="34"/>
  <c r="AI162" i="34"/>
  <c r="AF162" i="34"/>
  <c r="AB162" i="34"/>
  <c r="AA162" i="34"/>
  <c r="Z162" i="34"/>
  <c r="Y162" i="34"/>
  <c r="P162" i="34"/>
  <c r="N162" i="34"/>
  <c r="AI161" i="34"/>
  <c r="AF161" i="34"/>
  <c r="AB161" i="34"/>
  <c r="AA161" i="34"/>
  <c r="Z161" i="34"/>
  <c r="Y161" i="34"/>
  <c r="P161" i="34"/>
  <c r="N161" i="34"/>
  <c r="AI160" i="34"/>
  <c r="AF160" i="34"/>
  <c r="AB160" i="34"/>
  <c r="AA160" i="34"/>
  <c r="Z160" i="34"/>
  <c r="Y160" i="34"/>
  <c r="P160" i="34"/>
  <c r="N160" i="34"/>
  <c r="AI159" i="34"/>
  <c r="AF159" i="34"/>
  <c r="AB159" i="34"/>
  <c r="AA159" i="34"/>
  <c r="Z159" i="34"/>
  <c r="Y159" i="34"/>
  <c r="P159" i="34"/>
  <c r="N159" i="34"/>
  <c r="AI158" i="34"/>
  <c r="AF158" i="34"/>
  <c r="AB158" i="34"/>
  <c r="AA158" i="34"/>
  <c r="Z158" i="34"/>
  <c r="Y158" i="34"/>
  <c r="P158" i="34"/>
  <c r="N158" i="34"/>
  <c r="AI157" i="34"/>
  <c r="AF157" i="34"/>
  <c r="AB157" i="34"/>
  <c r="AA157" i="34"/>
  <c r="Z157" i="34"/>
  <c r="Y157" i="34"/>
  <c r="P157" i="34"/>
  <c r="N157" i="34"/>
  <c r="AI156" i="34"/>
  <c r="AF156" i="34"/>
  <c r="AB156" i="34"/>
  <c r="AA156" i="34"/>
  <c r="Z156" i="34"/>
  <c r="Y156" i="34"/>
  <c r="P156" i="34"/>
  <c r="N156" i="34"/>
  <c r="AI155" i="34"/>
  <c r="AF155" i="34"/>
  <c r="AB155" i="34"/>
  <c r="AA155" i="34"/>
  <c r="Z155" i="34"/>
  <c r="Y155" i="34"/>
  <c r="P155" i="34"/>
  <c r="N155" i="34"/>
  <c r="AI154" i="34"/>
  <c r="AF154" i="34"/>
  <c r="AB154" i="34"/>
  <c r="AA154" i="34"/>
  <c r="Z154" i="34"/>
  <c r="Y154" i="34"/>
  <c r="P154" i="34"/>
  <c r="N154" i="34"/>
  <c r="AI153" i="34"/>
  <c r="AF153" i="34"/>
  <c r="AB153" i="34"/>
  <c r="AA153" i="34"/>
  <c r="Z153" i="34"/>
  <c r="Y153" i="34"/>
  <c r="P153" i="34"/>
  <c r="N153" i="34"/>
  <c r="AI152" i="34"/>
  <c r="AF152" i="34"/>
  <c r="AB152" i="34"/>
  <c r="AA152" i="34"/>
  <c r="Z152" i="34"/>
  <c r="Y152" i="34"/>
  <c r="P152" i="34"/>
  <c r="N152" i="34"/>
  <c r="AI151" i="34"/>
  <c r="AF151" i="34"/>
  <c r="AB151" i="34"/>
  <c r="AA151" i="34"/>
  <c r="Z151" i="34"/>
  <c r="Y151" i="34"/>
  <c r="P151" i="34"/>
  <c r="N151" i="34"/>
  <c r="AI150" i="34"/>
  <c r="AF150" i="34"/>
  <c r="AB150" i="34"/>
  <c r="AA150" i="34"/>
  <c r="Z150" i="34"/>
  <c r="Y150" i="34"/>
  <c r="P150" i="34"/>
  <c r="N150" i="34"/>
  <c r="AI149" i="34"/>
  <c r="AF149" i="34"/>
  <c r="AB149" i="34"/>
  <c r="AA149" i="34"/>
  <c r="Z149" i="34"/>
  <c r="Y149" i="34"/>
  <c r="P149" i="34"/>
  <c r="N149" i="34"/>
  <c r="AI148" i="34"/>
  <c r="AH148" i="34"/>
  <c r="AF148" i="34"/>
  <c r="AB148" i="34"/>
  <c r="AA148" i="34"/>
  <c r="Z148" i="34"/>
  <c r="Y148" i="34"/>
  <c r="P148" i="34"/>
  <c r="N148" i="34"/>
  <c r="AI147" i="34"/>
  <c r="AF147" i="34"/>
  <c r="AB147" i="34"/>
  <c r="AA147" i="34"/>
  <c r="Z147" i="34"/>
  <c r="Y147" i="34"/>
  <c r="P147" i="34"/>
  <c r="N147" i="34"/>
  <c r="AI146" i="34"/>
  <c r="AF146" i="34"/>
  <c r="AB146" i="34"/>
  <c r="AA146" i="34"/>
  <c r="Z146" i="34"/>
  <c r="Y146" i="34"/>
  <c r="P146" i="34"/>
  <c r="N146" i="34"/>
  <c r="AI145" i="34"/>
  <c r="AF145" i="34"/>
  <c r="AB145" i="34"/>
  <c r="AA145" i="34"/>
  <c r="Z145" i="34"/>
  <c r="Y145" i="34"/>
  <c r="P145" i="34"/>
  <c r="N145" i="34"/>
  <c r="AI144" i="34"/>
  <c r="AF144" i="34"/>
  <c r="AB144" i="34"/>
  <c r="AA144" i="34"/>
  <c r="Z144" i="34"/>
  <c r="Y144" i="34"/>
  <c r="W144" i="34"/>
  <c r="P144" i="34"/>
  <c r="N144" i="34"/>
  <c r="AI143" i="34"/>
  <c r="AF143" i="34"/>
  <c r="AB143" i="34"/>
  <c r="AA143" i="34"/>
  <c r="Z143" i="34"/>
  <c r="Y143" i="34"/>
  <c r="P143" i="34"/>
  <c r="N143" i="34"/>
  <c r="AI142" i="34"/>
  <c r="AF142" i="34"/>
  <c r="AB142" i="34"/>
  <c r="AA142" i="34"/>
  <c r="Z142" i="34"/>
  <c r="Y142" i="34"/>
  <c r="P142" i="34"/>
  <c r="N142" i="34"/>
  <c r="AI141" i="34"/>
  <c r="AF141" i="34"/>
  <c r="AB141" i="34"/>
  <c r="AA141" i="34"/>
  <c r="Z141" i="34"/>
  <c r="Y141" i="34"/>
  <c r="P141" i="34"/>
  <c r="N141" i="34"/>
  <c r="AI140" i="34"/>
  <c r="AF140" i="34"/>
  <c r="AB140" i="34"/>
  <c r="AA140" i="34"/>
  <c r="Z140" i="34"/>
  <c r="Y140" i="34"/>
  <c r="P140" i="34"/>
  <c r="N140" i="34"/>
  <c r="K140" i="34"/>
  <c r="AI139" i="34"/>
  <c r="AF139" i="34"/>
  <c r="AB139" i="34"/>
  <c r="AA139" i="34"/>
  <c r="Z139" i="34"/>
  <c r="Y139" i="34"/>
  <c r="P139" i="34"/>
  <c r="N139" i="34"/>
  <c r="AI138" i="34"/>
  <c r="AF138" i="34"/>
  <c r="AB138" i="34"/>
  <c r="AA138" i="34"/>
  <c r="Z138" i="34"/>
  <c r="Y138" i="34"/>
  <c r="P138" i="34"/>
  <c r="N138" i="34"/>
  <c r="AI137" i="34"/>
  <c r="AF137" i="34"/>
  <c r="AB137" i="34"/>
  <c r="AA137" i="34"/>
  <c r="Z137" i="34"/>
  <c r="Y137" i="34"/>
  <c r="P137" i="34"/>
  <c r="N137" i="34"/>
  <c r="AI136" i="34"/>
  <c r="AF136" i="34"/>
  <c r="AB136" i="34"/>
  <c r="AA136" i="34"/>
  <c r="Z136" i="34"/>
  <c r="Y136" i="34"/>
  <c r="P136" i="34"/>
  <c r="N136" i="34"/>
  <c r="AI135" i="34"/>
  <c r="AF135" i="34"/>
  <c r="AB135" i="34"/>
  <c r="AA135" i="34"/>
  <c r="Z135" i="34"/>
  <c r="Y135" i="34"/>
  <c r="P135" i="34"/>
  <c r="N135" i="34"/>
  <c r="AI134" i="34"/>
  <c r="AF134" i="34"/>
  <c r="AB134" i="34"/>
  <c r="AA134" i="34"/>
  <c r="Z134" i="34"/>
  <c r="Y134" i="34"/>
  <c r="P134" i="34"/>
  <c r="N134" i="34"/>
  <c r="AI133" i="34"/>
  <c r="AF133" i="34"/>
  <c r="AB133" i="34"/>
  <c r="AA133" i="34"/>
  <c r="Z133" i="34"/>
  <c r="Y133" i="34"/>
  <c r="P133" i="34"/>
  <c r="N133" i="34"/>
  <c r="AI132" i="34"/>
  <c r="AF132" i="34"/>
  <c r="AB132" i="34"/>
  <c r="AA132" i="34"/>
  <c r="Z132" i="34"/>
  <c r="Y132" i="34"/>
  <c r="P132" i="34"/>
  <c r="N132" i="34"/>
  <c r="AI131" i="34"/>
  <c r="AF131" i="34"/>
  <c r="AB131" i="34"/>
  <c r="AA131" i="34"/>
  <c r="Z131" i="34"/>
  <c r="Y131" i="34"/>
  <c r="P131" i="34"/>
  <c r="N131" i="34"/>
  <c r="AI130" i="34"/>
  <c r="AF130" i="34"/>
  <c r="AB130" i="34"/>
  <c r="AA130" i="34"/>
  <c r="Z130" i="34"/>
  <c r="Y130" i="34"/>
  <c r="P130" i="34"/>
  <c r="N130" i="34"/>
  <c r="AI129" i="34"/>
  <c r="AF129" i="34"/>
  <c r="AB129" i="34"/>
  <c r="AA129" i="34"/>
  <c r="Z129" i="34"/>
  <c r="Y129" i="34"/>
  <c r="P129" i="34"/>
  <c r="N129" i="34"/>
  <c r="AI128" i="34"/>
  <c r="AF128" i="34"/>
  <c r="AB128" i="34"/>
  <c r="AA128" i="34"/>
  <c r="Z128" i="34"/>
  <c r="Y128" i="34"/>
  <c r="P128" i="34"/>
  <c r="N128" i="34"/>
  <c r="AI127" i="34"/>
  <c r="AF127" i="34"/>
  <c r="AB127" i="34"/>
  <c r="AA127" i="34"/>
  <c r="Z127" i="34"/>
  <c r="Y127" i="34"/>
  <c r="P127" i="34"/>
  <c r="N127" i="34"/>
  <c r="AI126" i="34"/>
  <c r="AF126" i="34"/>
  <c r="AB126" i="34"/>
  <c r="AA126" i="34"/>
  <c r="Z126" i="34"/>
  <c r="Y126" i="34"/>
  <c r="P126" i="34"/>
  <c r="N126" i="34"/>
  <c r="K126" i="34"/>
  <c r="AI125" i="34"/>
  <c r="AF125" i="34"/>
  <c r="AB125" i="34"/>
  <c r="AA125" i="34"/>
  <c r="Z125" i="34"/>
  <c r="Y125" i="34"/>
  <c r="P125" i="34"/>
  <c r="N125" i="34"/>
  <c r="AI124" i="34"/>
  <c r="AF124" i="34"/>
  <c r="AB124" i="34"/>
  <c r="AA124" i="34"/>
  <c r="Z124" i="34"/>
  <c r="Y124" i="34"/>
  <c r="P124" i="34"/>
  <c r="N124" i="34"/>
  <c r="AI123" i="34"/>
  <c r="AF123" i="34"/>
  <c r="AB123" i="34"/>
  <c r="AA123" i="34"/>
  <c r="Z123" i="34"/>
  <c r="Y123" i="34"/>
  <c r="P123" i="34"/>
  <c r="N123" i="34"/>
  <c r="AI122" i="34"/>
  <c r="AF122" i="34"/>
  <c r="AB122" i="34"/>
  <c r="AA122" i="34"/>
  <c r="Z122" i="34"/>
  <c r="Y122" i="34"/>
  <c r="P122" i="34"/>
  <c r="N122" i="34"/>
  <c r="AI121" i="34"/>
  <c r="AF121" i="34"/>
  <c r="AB121" i="34"/>
  <c r="AA121" i="34"/>
  <c r="Z121" i="34"/>
  <c r="Y121" i="34"/>
  <c r="P121" i="34"/>
  <c r="N121" i="34"/>
  <c r="AI120" i="34"/>
  <c r="AF120" i="34"/>
  <c r="AB120" i="34"/>
  <c r="AA120" i="34"/>
  <c r="Z120" i="34"/>
  <c r="Y120" i="34"/>
  <c r="P120" i="34"/>
  <c r="N120" i="34"/>
  <c r="AI119" i="34"/>
  <c r="AF119" i="34"/>
  <c r="AB119" i="34"/>
  <c r="AA119" i="34"/>
  <c r="Z119" i="34"/>
  <c r="Y119" i="34"/>
  <c r="P119" i="34"/>
  <c r="N119" i="34"/>
  <c r="AI118" i="34"/>
  <c r="AF118" i="34"/>
  <c r="AB118" i="34"/>
  <c r="AA118" i="34"/>
  <c r="Z118" i="34"/>
  <c r="Y118" i="34"/>
  <c r="P118" i="34"/>
  <c r="N118" i="34"/>
  <c r="AI117" i="34"/>
  <c r="AF117" i="34"/>
  <c r="AB117" i="34"/>
  <c r="AA117" i="34"/>
  <c r="Z117" i="34"/>
  <c r="Y117" i="34"/>
  <c r="P117" i="34"/>
  <c r="N117" i="34"/>
  <c r="AI116" i="34"/>
  <c r="AF116" i="34"/>
  <c r="AB116" i="34"/>
  <c r="AA116" i="34"/>
  <c r="Z116" i="34"/>
  <c r="Y116" i="34"/>
  <c r="P116" i="34"/>
  <c r="N116" i="34"/>
  <c r="AI115" i="34"/>
  <c r="AF115" i="34"/>
  <c r="AB115" i="34"/>
  <c r="AA115" i="34"/>
  <c r="Z115" i="34"/>
  <c r="Y115" i="34"/>
  <c r="P115" i="34"/>
  <c r="N115" i="34"/>
  <c r="AI114" i="34"/>
  <c r="AF114" i="34"/>
  <c r="AB114" i="34"/>
  <c r="AA114" i="34"/>
  <c r="Z114" i="34"/>
  <c r="Y114" i="34"/>
  <c r="P114" i="34"/>
  <c r="N114" i="34"/>
  <c r="AI113" i="34"/>
  <c r="AF113" i="34"/>
  <c r="AB113" i="34"/>
  <c r="AA113" i="34"/>
  <c r="Z113" i="34"/>
  <c r="Y113" i="34"/>
  <c r="P113" i="34"/>
  <c r="N113" i="34"/>
  <c r="AI112" i="34"/>
  <c r="AF112" i="34"/>
  <c r="AB112" i="34"/>
  <c r="AA112" i="34"/>
  <c r="Z112" i="34"/>
  <c r="Y112" i="34"/>
  <c r="P112" i="34"/>
  <c r="N112" i="34"/>
  <c r="AI111" i="34"/>
  <c r="AF111" i="34"/>
  <c r="AB111" i="34"/>
  <c r="AA111" i="34"/>
  <c r="Z111" i="34"/>
  <c r="Y111" i="34"/>
  <c r="P111" i="34"/>
  <c r="N111" i="34"/>
  <c r="AI110" i="34"/>
  <c r="AF110" i="34"/>
  <c r="AB110" i="34"/>
  <c r="AA110" i="34"/>
  <c r="Z110" i="34"/>
  <c r="Y110" i="34"/>
  <c r="P110" i="34"/>
  <c r="N110" i="34"/>
  <c r="AI109" i="34"/>
  <c r="AF109" i="34"/>
  <c r="AB109" i="34"/>
  <c r="AA109" i="34"/>
  <c r="Z109" i="34"/>
  <c r="Y109" i="34"/>
  <c r="P109" i="34"/>
  <c r="N109" i="34"/>
  <c r="AI108" i="34"/>
  <c r="AF108" i="34"/>
  <c r="AB108" i="34"/>
  <c r="AA108" i="34"/>
  <c r="Z108" i="34"/>
  <c r="Y108" i="34"/>
  <c r="P108" i="34"/>
  <c r="N108" i="34"/>
  <c r="AI107" i="34"/>
  <c r="AF107" i="34"/>
  <c r="AB107" i="34"/>
  <c r="AA107" i="34"/>
  <c r="Z107" i="34"/>
  <c r="Y107" i="34"/>
  <c r="P107" i="34"/>
  <c r="N107" i="34"/>
  <c r="AI106" i="34"/>
  <c r="AF106" i="34"/>
  <c r="AB106" i="34"/>
  <c r="AA106" i="34"/>
  <c r="Z106" i="34"/>
  <c r="Y106" i="34"/>
  <c r="X106" i="34"/>
  <c r="W106" i="34"/>
  <c r="V106" i="34"/>
  <c r="P106" i="34"/>
  <c r="N106" i="34"/>
  <c r="AI105" i="34"/>
  <c r="AH105" i="34"/>
  <c r="AG105" i="34"/>
  <c r="AF105" i="34"/>
  <c r="AB105" i="34"/>
  <c r="AA105" i="34"/>
  <c r="Z105" i="34"/>
  <c r="Y105" i="34"/>
  <c r="P105" i="34"/>
  <c r="N105" i="34"/>
  <c r="AI104" i="34"/>
  <c r="AF104" i="34"/>
  <c r="AB104" i="34"/>
  <c r="AA104" i="34"/>
  <c r="Z104" i="34"/>
  <c r="Y104" i="34"/>
  <c r="W104" i="34"/>
  <c r="P104" i="34"/>
  <c r="N104" i="34"/>
  <c r="AI103" i="34"/>
  <c r="AF103" i="34"/>
  <c r="AB103" i="34"/>
  <c r="AA103" i="34"/>
  <c r="Z103" i="34"/>
  <c r="Y103" i="34"/>
  <c r="P103" i="34"/>
  <c r="N103" i="34"/>
  <c r="AI102" i="34"/>
  <c r="AF102" i="34"/>
  <c r="AB102" i="34"/>
  <c r="AA102" i="34"/>
  <c r="Z102" i="34"/>
  <c r="Y102" i="34"/>
  <c r="P102" i="34"/>
  <c r="N102" i="34"/>
  <c r="AI101" i="34"/>
  <c r="AF101" i="34"/>
  <c r="AB101" i="34"/>
  <c r="AA101" i="34"/>
  <c r="Z101" i="34"/>
  <c r="Y101" i="34"/>
  <c r="P101" i="34"/>
  <c r="N101" i="34"/>
  <c r="AI100" i="34"/>
  <c r="AF100" i="34"/>
  <c r="AB100" i="34"/>
  <c r="AA100" i="34"/>
  <c r="Z100" i="34"/>
  <c r="Y100" i="34"/>
  <c r="P100" i="34"/>
  <c r="N100" i="34"/>
  <c r="AI99" i="34"/>
  <c r="AF99" i="34"/>
  <c r="AB99" i="34"/>
  <c r="AA99" i="34"/>
  <c r="Z99" i="34"/>
  <c r="Y99" i="34"/>
  <c r="P99" i="34"/>
  <c r="N99" i="34"/>
  <c r="AI98" i="34"/>
  <c r="AG98" i="34"/>
  <c r="AF98" i="34"/>
  <c r="AB98" i="34"/>
  <c r="AA98" i="34"/>
  <c r="Z98" i="34"/>
  <c r="Y98" i="34"/>
  <c r="P98" i="34"/>
  <c r="N98" i="34"/>
  <c r="AI97" i="34"/>
  <c r="AF97" i="34"/>
  <c r="AB97" i="34"/>
  <c r="AA97" i="34"/>
  <c r="Z97" i="34"/>
  <c r="Y97" i="34"/>
  <c r="P97" i="34"/>
  <c r="N97" i="34"/>
  <c r="AI96" i="34"/>
  <c r="AF96" i="34"/>
  <c r="AB96" i="34"/>
  <c r="AA96" i="34"/>
  <c r="Z96" i="34"/>
  <c r="Y96" i="34"/>
  <c r="P96" i="34"/>
  <c r="N96" i="34"/>
  <c r="AI95" i="34"/>
  <c r="AF95" i="34"/>
  <c r="AB95" i="34"/>
  <c r="AA95" i="34"/>
  <c r="Z95" i="34"/>
  <c r="Y95" i="34"/>
  <c r="P95" i="34"/>
  <c r="N95" i="34"/>
  <c r="AI94" i="34"/>
  <c r="AF94" i="34"/>
  <c r="AB94" i="34"/>
  <c r="AA94" i="34"/>
  <c r="Z94" i="34"/>
  <c r="Y94" i="34"/>
  <c r="X94" i="34"/>
  <c r="W94" i="34"/>
  <c r="V94" i="34"/>
  <c r="P94" i="34"/>
  <c r="N94" i="34"/>
  <c r="AI93" i="34"/>
  <c r="AF93" i="34"/>
  <c r="AB93" i="34"/>
  <c r="AA93" i="34"/>
  <c r="Z93" i="34"/>
  <c r="Y93" i="34"/>
  <c r="P93" i="34"/>
  <c r="N93" i="34"/>
  <c r="K93" i="34"/>
  <c r="AE93" i="34"/>
  <c r="AJ93" i="34"/>
  <c r="AI92" i="34"/>
  <c r="AF92" i="34"/>
  <c r="AB92" i="34"/>
  <c r="AA92" i="34"/>
  <c r="Z92" i="34"/>
  <c r="Y92" i="34"/>
  <c r="W92" i="34"/>
  <c r="P92" i="34"/>
  <c r="N92" i="34"/>
  <c r="AI91" i="34"/>
  <c r="AF91" i="34"/>
  <c r="AB91" i="34"/>
  <c r="AA91" i="34"/>
  <c r="Z91" i="34"/>
  <c r="Y91" i="34"/>
  <c r="P91" i="34"/>
  <c r="N91" i="34"/>
  <c r="AI90" i="34"/>
  <c r="AF90" i="34"/>
  <c r="AB90" i="34"/>
  <c r="AA90" i="34"/>
  <c r="Z90" i="34"/>
  <c r="Y90" i="34"/>
  <c r="P90" i="34"/>
  <c r="N90" i="34"/>
  <c r="AI89" i="34"/>
  <c r="AF89" i="34"/>
  <c r="AB89" i="34"/>
  <c r="AA89" i="34"/>
  <c r="Z89" i="34"/>
  <c r="Y89" i="34"/>
  <c r="X89" i="34"/>
  <c r="P89" i="34"/>
  <c r="N89" i="34"/>
  <c r="AI88" i="34"/>
  <c r="AF88" i="34"/>
  <c r="AB88" i="34"/>
  <c r="AA88" i="34"/>
  <c r="Z88" i="34"/>
  <c r="Y88" i="34"/>
  <c r="U88" i="34"/>
  <c r="P88" i="34"/>
  <c r="N88" i="34"/>
  <c r="AI87" i="34"/>
  <c r="AG87" i="34"/>
  <c r="AF87" i="34"/>
  <c r="AB87" i="34"/>
  <c r="AA87" i="34"/>
  <c r="Z87" i="34"/>
  <c r="Y87" i="34"/>
  <c r="P87" i="34"/>
  <c r="N87" i="34"/>
  <c r="AI86" i="34"/>
  <c r="AF86" i="34"/>
  <c r="AB86" i="34"/>
  <c r="AA86" i="34"/>
  <c r="Z86" i="34"/>
  <c r="Y86" i="34"/>
  <c r="P86" i="34"/>
  <c r="N86" i="34"/>
  <c r="AI85" i="34"/>
  <c r="AF85" i="34"/>
  <c r="AB85" i="34"/>
  <c r="AA85" i="34"/>
  <c r="Z85" i="34"/>
  <c r="Y85" i="34"/>
  <c r="P85" i="34"/>
  <c r="N85" i="34"/>
  <c r="AI84" i="34"/>
  <c r="AF84" i="34"/>
  <c r="AB84" i="34"/>
  <c r="AA84" i="34"/>
  <c r="Z84" i="34"/>
  <c r="Y84" i="34"/>
  <c r="P84" i="34"/>
  <c r="N84" i="34"/>
  <c r="K84" i="34"/>
  <c r="AI83" i="34"/>
  <c r="AF83" i="34"/>
  <c r="AB83" i="34"/>
  <c r="AA83" i="34"/>
  <c r="Z83" i="34"/>
  <c r="Y83" i="34"/>
  <c r="P83" i="34"/>
  <c r="N83" i="34"/>
  <c r="K83" i="34"/>
  <c r="AI82" i="34"/>
  <c r="AH82" i="34"/>
  <c r="AF82" i="34"/>
  <c r="AB82" i="34"/>
  <c r="AA82" i="34"/>
  <c r="Z82" i="34"/>
  <c r="Y82" i="34"/>
  <c r="W82" i="34"/>
  <c r="P82" i="34"/>
  <c r="N82" i="34"/>
  <c r="AI81" i="34"/>
  <c r="AH81" i="34"/>
  <c r="AG81" i="34"/>
  <c r="AF81" i="34"/>
  <c r="AB81" i="34"/>
  <c r="AA81" i="34"/>
  <c r="Z81" i="34"/>
  <c r="Y81" i="34"/>
  <c r="P81" i="34"/>
  <c r="N81" i="34"/>
  <c r="AI80" i="34"/>
  <c r="AF80" i="34"/>
  <c r="AB80" i="34"/>
  <c r="AA80" i="34"/>
  <c r="Z80" i="34"/>
  <c r="Y80" i="34"/>
  <c r="X80" i="34"/>
  <c r="W80" i="34"/>
  <c r="V80" i="34"/>
  <c r="U80" i="34"/>
  <c r="P80" i="34"/>
  <c r="N80" i="34"/>
  <c r="AI79" i="34"/>
  <c r="AH79" i="34"/>
  <c r="AG79" i="34"/>
  <c r="AF79" i="34"/>
  <c r="AB79" i="34"/>
  <c r="AA79" i="34"/>
  <c r="Z79" i="34"/>
  <c r="Y79" i="34"/>
  <c r="P79" i="34"/>
  <c r="N79" i="34"/>
  <c r="K79" i="34"/>
  <c r="AI78" i="34"/>
  <c r="AF78" i="34"/>
  <c r="AB78" i="34"/>
  <c r="AA78" i="34"/>
  <c r="Z78" i="34"/>
  <c r="Y78" i="34"/>
  <c r="X78" i="34"/>
  <c r="W78" i="34"/>
  <c r="V78" i="34"/>
  <c r="U78" i="34"/>
  <c r="P78" i="34"/>
  <c r="N78" i="34"/>
  <c r="AI77" i="34"/>
  <c r="AF77" i="34"/>
  <c r="AB77" i="34"/>
  <c r="AA77" i="34"/>
  <c r="Z77" i="34"/>
  <c r="Y77" i="34"/>
  <c r="X77" i="34"/>
  <c r="P77" i="34"/>
  <c r="N77" i="34"/>
  <c r="AI76" i="34"/>
  <c r="AF76" i="34"/>
  <c r="AB76" i="34"/>
  <c r="AA76" i="34"/>
  <c r="Z76" i="34"/>
  <c r="Y76" i="34"/>
  <c r="V76" i="34"/>
  <c r="U76" i="34"/>
  <c r="P76" i="34"/>
  <c r="N76" i="34"/>
  <c r="K76" i="34"/>
  <c r="AE76" i="34"/>
  <c r="AJ76" i="34"/>
  <c r="AI75" i="34"/>
  <c r="AF75" i="34"/>
  <c r="AB75" i="34"/>
  <c r="AA75" i="34"/>
  <c r="Z75" i="34"/>
  <c r="Y75" i="34"/>
  <c r="W75" i="34"/>
  <c r="V75" i="34"/>
  <c r="U75" i="34"/>
  <c r="P75" i="34"/>
  <c r="N75" i="34"/>
  <c r="AL74" i="34"/>
  <c r="AI74" i="34"/>
  <c r="AF74" i="34"/>
  <c r="AB74" i="34"/>
  <c r="AA74" i="34"/>
  <c r="Z74" i="34"/>
  <c r="Y74" i="34"/>
  <c r="P74" i="34"/>
  <c r="N74" i="34"/>
  <c r="K74" i="34"/>
  <c r="T74" i="34"/>
  <c r="AM74" i="34"/>
  <c r="AI73" i="34"/>
  <c r="AF73" i="34"/>
  <c r="AB73" i="34"/>
  <c r="AA73" i="34"/>
  <c r="Z73" i="34"/>
  <c r="Y73" i="34"/>
  <c r="P73" i="34"/>
  <c r="N73" i="34"/>
  <c r="AI72" i="34"/>
  <c r="AH72" i="34"/>
  <c r="AG72" i="34"/>
  <c r="AF72" i="34"/>
  <c r="AB72" i="34"/>
  <c r="AA72" i="34"/>
  <c r="Z72" i="34"/>
  <c r="Y72" i="34"/>
  <c r="P72" i="34"/>
  <c r="N72" i="34"/>
  <c r="AI71" i="34"/>
  <c r="AF71" i="34"/>
  <c r="AB71" i="34"/>
  <c r="AA71" i="34"/>
  <c r="Z71" i="34"/>
  <c r="Y71" i="34"/>
  <c r="P71" i="34"/>
  <c r="N71" i="34"/>
  <c r="K71" i="34"/>
  <c r="AE71" i="34"/>
  <c r="AJ71" i="34"/>
  <c r="AI70" i="34"/>
  <c r="AH70" i="34"/>
  <c r="AG70" i="34"/>
  <c r="AF70" i="34"/>
  <c r="AB70" i="34"/>
  <c r="AA70" i="34"/>
  <c r="Z70" i="34"/>
  <c r="Y70" i="34"/>
  <c r="X70" i="34"/>
  <c r="P70" i="34"/>
  <c r="N70" i="34"/>
  <c r="AI69" i="34"/>
  <c r="AH69" i="34"/>
  <c r="AG69" i="34"/>
  <c r="AF69" i="34"/>
  <c r="AB69" i="34"/>
  <c r="AA69" i="34"/>
  <c r="Z69" i="34"/>
  <c r="Y69" i="34"/>
  <c r="P69" i="34"/>
  <c r="N69" i="34"/>
  <c r="AI68" i="34"/>
  <c r="AF68" i="34"/>
  <c r="AB68" i="34"/>
  <c r="AA68" i="34"/>
  <c r="Z68" i="34"/>
  <c r="Y68" i="34"/>
  <c r="X68" i="34"/>
  <c r="W68" i="34"/>
  <c r="V68" i="34"/>
  <c r="P68" i="34"/>
  <c r="N68" i="34"/>
  <c r="AI67" i="34"/>
  <c r="AH67" i="34"/>
  <c r="AG67" i="34"/>
  <c r="AF67" i="34"/>
  <c r="AB67" i="34"/>
  <c r="AA67" i="34"/>
  <c r="Z67" i="34"/>
  <c r="Y67" i="34"/>
  <c r="P67" i="34"/>
  <c r="N67" i="34"/>
  <c r="AI66" i="34"/>
  <c r="AF66" i="34"/>
  <c r="AB66" i="34"/>
  <c r="AA66" i="34"/>
  <c r="Z66" i="34"/>
  <c r="Y66" i="34"/>
  <c r="X66" i="34"/>
  <c r="W66" i="34"/>
  <c r="V66" i="34"/>
  <c r="U66" i="34"/>
  <c r="M66" i="34"/>
  <c r="P66" i="34"/>
  <c r="N66" i="34"/>
  <c r="AI65" i="34"/>
  <c r="AF65" i="34"/>
  <c r="AB65" i="34"/>
  <c r="AA65" i="34"/>
  <c r="Z65" i="34"/>
  <c r="Y65" i="34"/>
  <c r="X65" i="34"/>
  <c r="P65" i="34"/>
  <c r="N65" i="34"/>
  <c r="AI64" i="34"/>
  <c r="AF64" i="34"/>
  <c r="AB64" i="34"/>
  <c r="AA64" i="34"/>
  <c r="Z64" i="34"/>
  <c r="Y64" i="34"/>
  <c r="V64" i="34"/>
  <c r="U64" i="34"/>
  <c r="P64" i="34"/>
  <c r="N64" i="34"/>
  <c r="K64" i="34"/>
  <c r="AI63" i="34"/>
  <c r="AF63" i="34"/>
  <c r="AB63" i="34"/>
  <c r="AA63" i="34"/>
  <c r="Z63" i="34"/>
  <c r="Y63" i="34"/>
  <c r="X63" i="34"/>
  <c r="W63" i="34"/>
  <c r="V63" i="34"/>
  <c r="U63" i="34"/>
  <c r="P63" i="34"/>
  <c r="N63" i="34"/>
  <c r="AM62" i="34"/>
  <c r="AK62" i="34"/>
  <c r="AI62" i="34"/>
  <c r="AF62" i="34"/>
  <c r="AB62" i="34"/>
  <c r="AA62" i="34"/>
  <c r="Z62" i="34"/>
  <c r="Y62" i="34"/>
  <c r="P62" i="34"/>
  <c r="N62" i="34"/>
  <c r="K62" i="34"/>
  <c r="T62" i="34"/>
  <c r="AL62" i="34"/>
  <c r="AI61" i="34"/>
  <c r="AF61" i="34"/>
  <c r="AB61" i="34"/>
  <c r="AA61" i="34"/>
  <c r="Z61" i="34"/>
  <c r="Y61" i="34"/>
  <c r="P61" i="34"/>
  <c r="N61" i="34"/>
  <c r="AI60" i="34"/>
  <c r="AH60" i="34"/>
  <c r="AG60" i="34"/>
  <c r="AF60" i="34"/>
  <c r="AB60" i="34"/>
  <c r="AA60" i="34"/>
  <c r="Z60" i="34"/>
  <c r="Y60" i="34"/>
  <c r="P60" i="34"/>
  <c r="N60" i="34"/>
  <c r="AI59" i="34"/>
  <c r="AF59" i="34"/>
  <c r="AB59" i="34"/>
  <c r="AA59" i="34"/>
  <c r="Z59" i="34"/>
  <c r="Y59" i="34"/>
  <c r="P59" i="34"/>
  <c r="N59" i="34"/>
  <c r="K59" i="34"/>
  <c r="AE59" i="34"/>
  <c r="AJ59" i="34"/>
  <c r="AI58" i="34"/>
  <c r="AH58" i="34"/>
  <c r="AG58" i="34"/>
  <c r="AF58" i="34"/>
  <c r="AB58" i="34"/>
  <c r="AA58" i="34"/>
  <c r="Z58" i="34"/>
  <c r="Y58" i="34"/>
  <c r="P58" i="34"/>
  <c r="N58" i="34"/>
  <c r="AI57" i="34"/>
  <c r="AH57" i="34"/>
  <c r="AG57" i="34"/>
  <c r="AF57" i="34"/>
  <c r="AB57" i="34"/>
  <c r="AA57" i="34"/>
  <c r="Z57" i="34"/>
  <c r="Y57" i="34"/>
  <c r="P57" i="34"/>
  <c r="N57" i="34"/>
  <c r="AI56" i="34"/>
  <c r="AF56" i="34"/>
  <c r="AB56" i="34"/>
  <c r="AA56" i="34"/>
  <c r="Z56" i="34"/>
  <c r="Y56" i="34"/>
  <c r="X56" i="34"/>
  <c r="W56" i="34"/>
  <c r="U56" i="34"/>
  <c r="P56" i="34"/>
  <c r="N56" i="34"/>
  <c r="AI55" i="34"/>
  <c r="AH55" i="34"/>
  <c r="AG55" i="34"/>
  <c r="AF55" i="34"/>
  <c r="AB55" i="34"/>
  <c r="AA55" i="34"/>
  <c r="Z55" i="34"/>
  <c r="Y55" i="34"/>
  <c r="P55" i="34"/>
  <c r="N55" i="34"/>
  <c r="AI54" i="34"/>
  <c r="AF54" i="34"/>
  <c r="AB54" i="34"/>
  <c r="AA54" i="34"/>
  <c r="Z54" i="34"/>
  <c r="Y54" i="34"/>
  <c r="X54" i="34"/>
  <c r="W54" i="34"/>
  <c r="V54" i="34"/>
  <c r="U54" i="34"/>
  <c r="P54" i="34"/>
  <c r="N54" i="34"/>
  <c r="AI53" i="34"/>
  <c r="AF53" i="34"/>
  <c r="AB53" i="34"/>
  <c r="AA53" i="34"/>
  <c r="Z53" i="34"/>
  <c r="Y53" i="34"/>
  <c r="X53" i="34"/>
  <c r="P53" i="34"/>
  <c r="N53" i="34"/>
  <c r="AI52" i="34"/>
  <c r="AF52" i="34"/>
  <c r="AB52" i="34"/>
  <c r="AA52" i="34"/>
  <c r="Z52" i="34"/>
  <c r="Y52" i="34"/>
  <c r="V52" i="34"/>
  <c r="U52" i="34"/>
  <c r="P52" i="34"/>
  <c r="N52" i="34"/>
  <c r="AI51" i="34"/>
  <c r="AF51" i="34"/>
  <c r="AB51" i="34"/>
  <c r="AA51" i="34"/>
  <c r="Z51" i="34"/>
  <c r="Y51" i="34"/>
  <c r="X51" i="34"/>
  <c r="W51" i="34"/>
  <c r="V51" i="34"/>
  <c r="U51" i="34"/>
  <c r="P51" i="34"/>
  <c r="N51" i="34"/>
  <c r="AL50" i="34"/>
  <c r="AI50" i="34"/>
  <c r="AF50" i="34"/>
  <c r="AB50" i="34"/>
  <c r="AA50" i="34"/>
  <c r="Z50" i="34"/>
  <c r="Y50" i="34"/>
  <c r="P50" i="34"/>
  <c r="N50" i="34"/>
  <c r="K50" i="34"/>
  <c r="T50" i="34"/>
  <c r="AM50" i="34"/>
  <c r="AI49" i="34"/>
  <c r="AF49" i="34"/>
  <c r="AB49" i="34"/>
  <c r="AA49" i="34"/>
  <c r="Z49" i="34"/>
  <c r="Y49" i="34"/>
  <c r="P49" i="34"/>
  <c r="N49" i="34"/>
  <c r="AI48" i="34"/>
  <c r="AH48" i="34"/>
  <c r="AG48" i="34"/>
  <c r="AF48" i="34"/>
  <c r="AB48" i="34"/>
  <c r="AA48" i="34"/>
  <c r="Z48" i="34"/>
  <c r="Y48" i="34"/>
  <c r="P48" i="34"/>
  <c r="N48" i="34"/>
  <c r="AI47" i="34"/>
  <c r="AF47" i="34"/>
  <c r="AB47" i="34"/>
  <c r="AA47" i="34"/>
  <c r="Z47" i="34"/>
  <c r="Y47" i="34"/>
  <c r="P47" i="34"/>
  <c r="N47" i="34"/>
  <c r="K47" i="34"/>
  <c r="AE47" i="34"/>
  <c r="AJ47" i="34"/>
  <c r="AI46" i="34"/>
  <c r="AH46" i="34"/>
  <c r="AG46" i="34"/>
  <c r="AF46" i="34"/>
  <c r="AB46" i="34"/>
  <c r="AA46" i="34"/>
  <c r="Z46" i="34"/>
  <c r="Y46" i="34"/>
  <c r="P46" i="34"/>
  <c r="N46" i="34"/>
  <c r="AI45" i="34"/>
  <c r="AH45" i="34"/>
  <c r="AG45" i="34"/>
  <c r="AF45" i="34"/>
  <c r="AB45" i="34"/>
  <c r="AA45" i="34"/>
  <c r="Z45" i="34"/>
  <c r="Y45" i="34"/>
  <c r="P45" i="34"/>
  <c r="N45" i="34"/>
  <c r="AI44" i="34"/>
  <c r="AF44" i="34"/>
  <c r="AB44" i="34"/>
  <c r="AA44" i="34"/>
  <c r="Z44" i="34"/>
  <c r="Y44" i="34"/>
  <c r="X44" i="34"/>
  <c r="V44" i="34"/>
  <c r="P44" i="34"/>
  <c r="N44" i="34"/>
  <c r="AI43" i="34"/>
  <c r="AH43" i="34"/>
  <c r="AG43" i="34"/>
  <c r="AF43" i="34"/>
  <c r="AB43" i="34"/>
  <c r="AA43" i="34"/>
  <c r="Z43" i="34"/>
  <c r="Y43" i="34"/>
  <c r="P43" i="34"/>
  <c r="N43" i="34"/>
  <c r="AI42" i="34"/>
  <c r="AF42" i="34"/>
  <c r="AB42" i="34"/>
  <c r="AA42" i="34"/>
  <c r="Z42" i="34"/>
  <c r="Y42" i="34"/>
  <c r="X42" i="34"/>
  <c r="W42" i="34"/>
  <c r="V42" i="34"/>
  <c r="U42" i="34"/>
  <c r="P42" i="34"/>
  <c r="N42" i="34"/>
  <c r="AI41" i="34"/>
  <c r="AF41" i="34"/>
  <c r="AB41" i="34"/>
  <c r="AA41" i="34"/>
  <c r="Z41" i="34"/>
  <c r="Y41" i="34"/>
  <c r="X41" i="34"/>
  <c r="W41" i="34"/>
  <c r="P41" i="34"/>
  <c r="N41" i="34"/>
  <c r="AI40" i="34"/>
  <c r="AF40" i="34"/>
  <c r="AB40" i="34"/>
  <c r="AA40" i="34"/>
  <c r="Z40" i="34"/>
  <c r="Y40" i="34"/>
  <c r="V40" i="34"/>
  <c r="U40" i="34"/>
  <c r="P40" i="34"/>
  <c r="N40" i="34"/>
  <c r="AI39" i="34"/>
  <c r="AF39" i="34"/>
  <c r="AB39" i="34"/>
  <c r="AA39" i="34"/>
  <c r="Z39" i="34"/>
  <c r="Y39" i="34"/>
  <c r="X39" i="34"/>
  <c r="W39" i="34"/>
  <c r="V39" i="34"/>
  <c r="U39" i="34"/>
  <c r="P39" i="34"/>
  <c r="N39" i="34"/>
  <c r="AI38" i="34"/>
  <c r="AF38" i="34"/>
  <c r="AB38" i="34"/>
  <c r="AA38" i="34"/>
  <c r="Z38" i="34"/>
  <c r="Y38" i="34"/>
  <c r="P38" i="34"/>
  <c r="N38" i="34"/>
  <c r="K38" i="34"/>
  <c r="AI37" i="34"/>
  <c r="AF37" i="34"/>
  <c r="AB37" i="34"/>
  <c r="AA37" i="34"/>
  <c r="Z37" i="34"/>
  <c r="Y37" i="34"/>
  <c r="V37" i="34"/>
  <c r="U37" i="34"/>
  <c r="P37" i="34"/>
  <c r="N37" i="34"/>
  <c r="AM36" i="34"/>
  <c r="AI36" i="34"/>
  <c r="AH36" i="34"/>
  <c r="AF36" i="34"/>
  <c r="AB36" i="34"/>
  <c r="AA36" i="34"/>
  <c r="Z36" i="34"/>
  <c r="Y36" i="34"/>
  <c r="P36" i="34"/>
  <c r="N36" i="34"/>
  <c r="K36" i="34"/>
  <c r="T36" i="34"/>
  <c r="AL36" i="34"/>
  <c r="AI35" i="34"/>
  <c r="AF35" i="34"/>
  <c r="AB35" i="34"/>
  <c r="AA35" i="34"/>
  <c r="Z35" i="34"/>
  <c r="Y35" i="34"/>
  <c r="P35" i="34"/>
  <c r="N35" i="34"/>
  <c r="K35" i="34"/>
  <c r="AE35" i="34"/>
  <c r="AJ35" i="34"/>
  <c r="AI34" i="34"/>
  <c r="AH34" i="34"/>
  <c r="AG34" i="34"/>
  <c r="AF34" i="34"/>
  <c r="AB34" i="34"/>
  <c r="AA34" i="34"/>
  <c r="Z34" i="34"/>
  <c r="Y34" i="34"/>
  <c r="P34" i="34"/>
  <c r="N34" i="34"/>
  <c r="AI33" i="34"/>
  <c r="AF33" i="34"/>
  <c r="AB33" i="34"/>
  <c r="AA33" i="34"/>
  <c r="Z33" i="34"/>
  <c r="Y33" i="34"/>
  <c r="P33" i="34"/>
  <c r="N33" i="34"/>
  <c r="K33" i="34"/>
  <c r="AE33" i="34"/>
  <c r="AJ33" i="34"/>
  <c r="AI32" i="34"/>
  <c r="AG32" i="34"/>
  <c r="AF32" i="34"/>
  <c r="AB32" i="34"/>
  <c r="AA32" i="34"/>
  <c r="Z32" i="34"/>
  <c r="Y32" i="34"/>
  <c r="P32" i="34"/>
  <c r="N32" i="34"/>
  <c r="AI31" i="34"/>
  <c r="AH31" i="34"/>
  <c r="AG31" i="34"/>
  <c r="AF31" i="34"/>
  <c r="AB31" i="34"/>
  <c r="AA31" i="34"/>
  <c r="Z31" i="34"/>
  <c r="Y31" i="34"/>
  <c r="P31" i="34"/>
  <c r="N31" i="34"/>
  <c r="AI30" i="34"/>
  <c r="AF30" i="34"/>
  <c r="AB30" i="34"/>
  <c r="AA30" i="34"/>
  <c r="Z30" i="34"/>
  <c r="Y30" i="34"/>
  <c r="X30" i="34"/>
  <c r="V30" i="34"/>
  <c r="P30" i="34"/>
  <c r="N30" i="34"/>
  <c r="AI29" i="34"/>
  <c r="AH29" i="34"/>
  <c r="AG29" i="34"/>
  <c r="AF29" i="34"/>
  <c r="AB29" i="34"/>
  <c r="AA29" i="34"/>
  <c r="Z29" i="34"/>
  <c r="Y29" i="34"/>
  <c r="P29" i="34"/>
  <c r="N29" i="34"/>
  <c r="AI28" i="34"/>
  <c r="AH28" i="34"/>
  <c r="AG28" i="34"/>
  <c r="AF28" i="34"/>
  <c r="AB28" i="34"/>
  <c r="AA28" i="34"/>
  <c r="Z28" i="34"/>
  <c r="Y28" i="34"/>
  <c r="P28" i="34"/>
  <c r="N28" i="34"/>
  <c r="AI27" i="34"/>
  <c r="AG27" i="34"/>
  <c r="AF27" i="34"/>
  <c r="AB27" i="34"/>
  <c r="AA27" i="34"/>
  <c r="Z27" i="34"/>
  <c r="Y27" i="34"/>
  <c r="P27" i="34"/>
  <c r="N27" i="34"/>
  <c r="AI26" i="34"/>
  <c r="AF26" i="34"/>
  <c r="AB26" i="34"/>
  <c r="AA26" i="34"/>
  <c r="Z26" i="34"/>
  <c r="Y26" i="34"/>
  <c r="P26" i="34"/>
  <c r="N26" i="34"/>
  <c r="AI25" i="34"/>
  <c r="AH25" i="34"/>
  <c r="AG25" i="34"/>
  <c r="AF25" i="34"/>
  <c r="AB25" i="34"/>
  <c r="AA25" i="34"/>
  <c r="Z25" i="34"/>
  <c r="Y25" i="34"/>
  <c r="P25" i="34"/>
  <c r="N25" i="34"/>
  <c r="AI24" i="34"/>
  <c r="AF24" i="34"/>
  <c r="AB24" i="34"/>
  <c r="AA24" i="34"/>
  <c r="Z24" i="34"/>
  <c r="Y24" i="34"/>
  <c r="P24" i="34"/>
  <c r="N24" i="34"/>
  <c r="K24" i="34"/>
  <c r="AI23" i="34"/>
  <c r="AG23" i="34"/>
  <c r="AF23" i="34"/>
  <c r="AB23" i="34"/>
  <c r="AA23" i="34"/>
  <c r="Z23" i="34"/>
  <c r="Y23" i="34"/>
  <c r="X23" i="34"/>
  <c r="P23" i="34"/>
  <c r="N23" i="34"/>
  <c r="AT22" i="34"/>
  <c r="AI22" i="34"/>
  <c r="AH22" i="34"/>
  <c r="AG22" i="34"/>
  <c r="AF22" i="34"/>
  <c r="AB22" i="34"/>
  <c r="AA22" i="34"/>
  <c r="Z22" i="34"/>
  <c r="Y22" i="34"/>
  <c r="P22" i="34"/>
  <c r="N22" i="34"/>
  <c r="AI21" i="34"/>
  <c r="AH21" i="34"/>
  <c r="AG21" i="34"/>
  <c r="AF21" i="34"/>
  <c r="AB21" i="34"/>
  <c r="AA21" i="34"/>
  <c r="Z21" i="34"/>
  <c r="Y21" i="34"/>
  <c r="X21" i="34"/>
  <c r="P21" i="34"/>
  <c r="N21" i="34"/>
  <c r="BB20" i="34"/>
  <c r="AY20" i="34"/>
  <c r="AI20" i="34"/>
  <c r="AF20" i="34"/>
  <c r="AB20" i="34"/>
  <c r="AA20" i="34"/>
  <c r="Z20" i="34"/>
  <c r="Y20" i="34"/>
  <c r="X20" i="34"/>
  <c r="P20" i="34"/>
  <c r="N20" i="34"/>
  <c r="BB19" i="34"/>
  <c r="BB27" i="34"/>
  <c r="AY19" i="34"/>
  <c r="AI19" i="34"/>
  <c r="AF19" i="34"/>
  <c r="AB19" i="34"/>
  <c r="AA19" i="34"/>
  <c r="Z19" i="34"/>
  <c r="Y19" i="34"/>
  <c r="P19" i="34"/>
  <c r="N19" i="34"/>
  <c r="K19" i="34"/>
  <c r="AI18" i="34"/>
  <c r="AG18" i="34"/>
  <c r="AF18" i="34"/>
  <c r="AB18" i="34"/>
  <c r="AA18" i="34"/>
  <c r="Z18" i="34"/>
  <c r="Y18" i="34"/>
  <c r="P18" i="34"/>
  <c r="N18" i="34"/>
  <c r="K18" i="34"/>
  <c r="AI17" i="34"/>
  <c r="AF17" i="34"/>
  <c r="AB17" i="34"/>
  <c r="AA17" i="34"/>
  <c r="Z17" i="34"/>
  <c r="Y17" i="34"/>
  <c r="P17" i="34"/>
  <c r="N17" i="34"/>
  <c r="AI16" i="34"/>
  <c r="AH16" i="34"/>
  <c r="AG16" i="34"/>
  <c r="AF16" i="34"/>
  <c r="AB16" i="34"/>
  <c r="AA16" i="34"/>
  <c r="Z16" i="34"/>
  <c r="Y16" i="34"/>
  <c r="P16" i="34"/>
  <c r="N16" i="34"/>
  <c r="AI15" i="34"/>
  <c r="AF15" i="34"/>
  <c r="AB15" i="34"/>
  <c r="AA15" i="34"/>
  <c r="Z15" i="34"/>
  <c r="Y15" i="34"/>
  <c r="V15" i="34"/>
  <c r="P15" i="34"/>
  <c r="N15" i="34"/>
  <c r="AI14" i="34"/>
  <c r="AH14" i="34"/>
  <c r="AG14" i="34"/>
  <c r="AF14" i="34"/>
  <c r="AB14" i="34"/>
  <c r="AA14" i="34"/>
  <c r="Z14" i="34"/>
  <c r="Y14" i="34"/>
  <c r="W14" i="34"/>
  <c r="P14" i="34"/>
  <c r="N14" i="34"/>
  <c r="AI13" i="34"/>
  <c r="AH13" i="34"/>
  <c r="AG13" i="34"/>
  <c r="AF13" i="34"/>
  <c r="AB13" i="34"/>
  <c r="AA13" i="34"/>
  <c r="Z13" i="34"/>
  <c r="Y13" i="34"/>
  <c r="P13" i="34"/>
  <c r="N13" i="34"/>
  <c r="AI12" i="34"/>
  <c r="AH12" i="34"/>
  <c r="AG12" i="34"/>
  <c r="AF12" i="34"/>
  <c r="AB12" i="34"/>
  <c r="AA12" i="34"/>
  <c r="Z12" i="34"/>
  <c r="Y12" i="34"/>
  <c r="X12" i="34"/>
  <c r="V12" i="34"/>
  <c r="P12" i="34"/>
  <c r="N12" i="34"/>
  <c r="AI11" i="34"/>
  <c r="AG11" i="34"/>
  <c r="AF11" i="34"/>
  <c r="AB11" i="34"/>
  <c r="AA11" i="34"/>
  <c r="Z11" i="34"/>
  <c r="Y11" i="34"/>
  <c r="W11" i="34"/>
  <c r="P11" i="34"/>
  <c r="N11" i="34"/>
  <c r="AI10" i="34"/>
  <c r="AH10" i="34"/>
  <c r="AG10" i="34"/>
  <c r="AF10" i="34"/>
  <c r="AB10" i="34"/>
  <c r="AA10" i="34"/>
  <c r="W6" i="34"/>
  <c r="Z10" i="34"/>
  <c r="Y10" i="34"/>
  <c r="P10" i="34"/>
  <c r="N10" i="34"/>
  <c r="AI9" i="34"/>
  <c r="AG9" i="34"/>
  <c r="AF9" i="34"/>
  <c r="AB9" i="34"/>
  <c r="AA9" i="34"/>
  <c r="Z9" i="34"/>
  <c r="Y9" i="34"/>
  <c r="P9" i="34"/>
  <c r="N9" i="34"/>
  <c r="K9" i="34"/>
  <c r="AI8" i="34"/>
  <c r="AH8" i="34"/>
  <c r="AG8" i="34"/>
  <c r="AF8" i="34"/>
  <c r="AB8" i="34"/>
  <c r="AA8" i="34"/>
  <c r="Z8" i="34"/>
  <c r="Y8" i="34"/>
  <c r="Q8" i="34"/>
  <c r="P8" i="34"/>
  <c r="N8" i="34"/>
  <c r="C8" i="34"/>
  <c r="F8" i="34"/>
  <c r="AH5" i="34"/>
  <c r="W5" i="34"/>
  <c r="AH4" i="34"/>
  <c r="W4" i="34"/>
  <c r="C4" i="34"/>
  <c r="K115" i="34"/>
  <c r="AH3" i="34"/>
  <c r="W3" i="34"/>
  <c r="AJ500" i="33"/>
  <c r="AI500" i="33"/>
  <c r="AF500" i="33"/>
  <c r="AE500" i="33"/>
  <c r="AB500" i="33"/>
  <c r="AA500" i="33"/>
  <c r="Z500" i="33"/>
  <c r="Y500" i="33"/>
  <c r="T500" i="33"/>
  <c r="P500" i="33"/>
  <c r="AI499" i="33"/>
  <c r="AF499" i="33"/>
  <c r="AE499" i="33"/>
  <c r="AJ499" i="33"/>
  <c r="AB499" i="33"/>
  <c r="AA499" i="33"/>
  <c r="Z499" i="33"/>
  <c r="Y499" i="33"/>
  <c r="T499" i="33"/>
  <c r="P499" i="33"/>
  <c r="AJ498" i="33"/>
  <c r="AI498" i="33"/>
  <c r="AF498" i="33"/>
  <c r="AE498" i="33"/>
  <c r="AB498" i="33"/>
  <c r="AA498" i="33"/>
  <c r="Z498" i="33"/>
  <c r="Y498" i="33"/>
  <c r="T498" i="33"/>
  <c r="P498" i="33"/>
  <c r="AI497" i="33"/>
  <c r="AF497" i="33"/>
  <c r="AE497" i="33"/>
  <c r="AJ497" i="33"/>
  <c r="AB497" i="33"/>
  <c r="AA497" i="33"/>
  <c r="Z497" i="33"/>
  <c r="Y497" i="33"/>
  <c r="T497" i="33"/>
  <c r="P497" i="33"/>
  <c r="AJ496" i="33"/>
  <c r="AI496" i="33"/>
  <c r="AF496" i="33"/>
  <c r="AE496" i="33"/>
  <c r="AB496" i="33"/>
  <c r="AA496" i="33"/>
  <c r="Z496" i="33"/>
  <c r="Y496" i="33"/>
  <c r="T496" i="33"/>
  <c r="P496" i="33"/>
  <c r="AJ495" i="33"/>
  <c r="AI495" i="33"/>
  <c r="AF495" i="33"/>
  <c r="AE495" i="33"/>
  <c r="AB495" i="33"/>
  <c r="AA495" i="33"/>
  <c r="Z495" i="33"/>
  <c r="Y495" i="33"/>
  <c r="T495" i="33"/>
  <c r="P495" i="33"/>
  <c r="AI494" i="33"/>
  <c r="AF494" i="33"/>
  <c r="AE494" i="33"/>
  <c r="AJ494" i="33"/>
  <c r="AB494" i="33"/>
  <c r="AA494" i="33"/>
  <c r="Z494" i="33"/>
  <c r="Y494" i="33"/>
  <c r="T494" i="33"/>
  <c r="P494" i="33"/>
  <c r="AJ493" i="33"/>
  <c r="AI493" i="33"/>
  <c r="AF493" i="33"/>
  <c r="AE493" i="33"/>
  <c r="AB493" i="33"/>
  <c r="AA493" i="33"/>
  <c r="Z493" i="33"/>
  <c r="Y493" i="33"/>
  <c r="T493" i="33"/>
  <c r="P493" i="33"/>
  <c r="AI492" i="33"/>
  <c r="AF492" i="33"/>
  <c r="AE492" i="33"/>
  <c r="AJ492" i="33"/>
  <c r="AB492" i="33"/>
  <c r="AA492" i="33"/>
  <c r="Z492" i="33"/>
  <c r="Y492" i="33"/>
  <c r="T492" i="33"/>
  <c r="P492" i="33"/>
  <c r="AJ491" i="33"/>
  <c r="AI491" i="33"/>
  <c r="AF491" i="33"/>
  <c r="AE491" i="33"/>
  <c r="AB491" i="33"/>
  <c r="AA491" i="33"/>
  <c r="Z491" i="33"/>
  <c r="Y491" i="33"/>
  <c r="T491" i="33"/>
  <c r="P491" i="33"/>
  <c r="AI490" i="33"/>
  <c r="AF490" i="33"/>
  <c r="AE490" i="33"/>
  <c r="AJ490" i="33"/>
  <c r="AB490" i="33"/>
  <c r="AA490" i="33"/>
  <c r="Z490" i="33"/>
  <c r="Y490" i="33"/>
  <c r="T490" i="33"/>
  <c r="P490" i="33"/>
  <c r="AJ489" i="33"/>
  <c r="AI489" i="33"/>
  <c r="AF489" i="33"/>
  <c r="AE489" i="33"/>
  <c r="AB489" i="33"/>
  <c r="AA489" i="33"/>
  <c r="Z489" i="33"/>
  <c r="Y489" i="33"/>
  <c r="T489" i="33"/>
  <c r="P489" i="33"/>
  <c r="AJ488" i="33"/>
  <c r="AI488" i="33"/>
  <c r="AF488" i="33"/>
  <c r="AE488" i="33"/>
  <c r="AB488" i="33"/>
  <c r="AA488" i="33"/>
  <c r="Z488" i="33"/>
  <c r="Y488" i="33"/>
  <c r="T488" i="33"/>
  <c r="P488" i="33"/>
  <c r="AJ487" i="33"/>
  <c r="AI487" i="33"/>
  <c r="AF487" i="33"/>
  <c r="AE487" i="33"/>
  <c r="AB487" i="33"/>
  <c r="AA487" i="33"/>
  <c r="Z487" i="33"/>
  <c r="Y487" i="33"/>
  <c r="T487" i="33"/>
  <c r="P487" i="33"/>
  <c r="AI486" i="33"/>
  <c r="AF486" i="33"/>
  <c r="AE486" i="33"/>
  <c r="AJ486" i="33"/>
  <c r="AB486" i="33"/>
  <c r="AA486" i="33"/>
  <c r="Z486" i="33"/>
  <c r="Y486" i="33"/>
  <c r="T486" i="33"/>
  <c r="P486" i="33"/>
  <c r="AJ485" i="33"/>
  <c r="AI485" i="33"/>
  <c r="AF485" i="33"/>
  <c r="AE485" i="33"/>
  <c r="AB485" i="33"/>
  <c r="AA485" i="33"/>
  <c r="Z485" i="33"/>
  <c r="Y485" i="33"/>
  <c r="T485" i="33"/>
  <c r="P485" i="33"/>
  <c r="AI484" i="33"/>
  <c r="AF484" i="33"/>
  <c r="AE484" i="33"/>
  <c r="AJ484" i="33"/>
  <c r="AB484" i="33"/>
  <c r="AA484" i="33"/>
  <c r="Z484" i="33"/>
  <c r="Y484" i="33"/>
  <c r="T484" i="33"/>
  <c r="P484" i="33"/>
  <c r="AI483" i="33"/>
  <c r="AF483" i="33"/>
  <c r="AE483" i="33"/>
  <c r="AJ483" i="33"/>
  <c r="AB483" i="33"/>
  <c r="AA483" i="33"/>
  <c r="Z483" i="33"/>
  <c r="Y483" i="33"/>
  <c r="T483" i="33"/>
  <c r="P483" i="33"/>
  <c r="AI482" i="33"/>
  <c r="AF482" i="33"/>
  <c r="AE482" i="33"/>
  <c r="AJ482" i="33"/>
  <c r="AB482" i="33"/>
  <c r="AA482" i="33"/>
  <c r="Z482" i="33"/>
  <c r="Y482" i="33"/>
  <c r="T482" i="33"/>
  <c r="P482" i="33"/>
  <c r="AJ481" i="33"/>
  <c r="AI481" i="33"/>
  <c r="AF481" i="33"/>
  <c r="AE481" i="33"/>
  <c r="AB481" i="33"/>
  <c r="AA481" i="33"/>
  <c r="Z481" i="33"/>
  <c r="Y481" i="33"/>
  <c r="T481" i="33"/>
  <c r="P481" i="33"/>
  <c r="AJ480" i="33"/>
  <c r="AI480" i="33"/>
  <c r="AF480" i="33"/>
  <c r="AE480" i="33"/>
  <c r="AB480" i="33"/>
  <c r="AA480" i="33"/>
  <c r="Z480" i="33"/>
  <c r="Y480" i="33"/>
  <c r="T480" i="33"/>
  <c r="P480" i="33"/>
  <c r="AJ479" i="33"/>
  <c r="AI479" i="33"/>
  <c r="AF479" i="33"/>
  <c r="AE479" i="33"/>
  <c r="AB479" i="33"/>
  <c r="AA479" i="33"/>
  <c r="Z479" i="33"/>
  <c r="Y479" i="33"/>
  <c r="T479" i="33"/>
  <c r="P479" i="33"/>
  <c r="AI478" i="33"/>
  <c r="AF478" i="33"/>
  <c r="AE478" i="33"/>
  <c r="AJ478" i="33"/>
  <c r="AB478" i="33"/>
  <c r="AA478" i="33"/>
  <c r="Z478" i="33"/>
  <c r="Y478" i="33"/>
  <c r="T478" i="33"/>
  <c r="P478" i="33"/>
  <c r="AJ477" i="33"/>
  <c r="AI477" i="33"/>
  <c r="AF477" i="33"/>
  <c r="AE477" i="33"/>
  <c r="AB477" i="33"/>
  <c r="AA477" i="33"/>
  <c r="Z477" i="33"/>
  <c r="Y477" i="33"/>
  <c r="T477" i="33"/>
  <c r="P477" i="33"/>
  <c r="AI476" i="33"/>
  <c r="AF476" i="33"/>
  <c r="AE476" i="33"/>
  <c r="AJ476" i="33"/>
  <c r="AB476" i="33"/>
  <c r="AA476" i="33"/>
  <c r="Z476" i="33"/>
  <c r="Y476" i="33"/>
  <c r="T476" i="33"/>
  <c r="P476" i="33"/>
  <c r="AI475" i="33"/>
  <c r="AF475" i="33"/>
  <c r="AE475" i="33"/>
  <c r="AJ475" i="33"/>
  <c r="AB475" i="33"/>
  <c r="AA475" i="33"/>
  <c r="Z475" i="33"/>
  <c r="Y475" i="33"/>
  <c r="T475" i="33"/>
  <c r="P475" i="33"/>
  <c r="AI474" i="33"/>
  <c r="AF474" i="33"/>
  <c r="AE474" i="33"/>
  <c r="AJ474" i="33"/>
  <c r="AB474" i="33"/>
  <c r="AA474" i="33"/>
  <c r="Z474" i="33"/>
  <c r="Y474" i="33"/>
  <c r="T474" i="33"/>
  <c r="P474" i="33"/>
  <c r="AJ473" i="33"/>
  <c r="AI473" i="33"/>
  <c r="AF473" i="33"/>
  <c r="AE473" i="33"/>
  <c r="AB473" i="33"/>
  <c r="AA473" i="33"/>
  <c r="Z473" i="33"/>
  <c r="Y473" i="33"/>
  <c r="T473" i="33"/>
  <c r="P473" i="33"/>
  <c r="AJ472" i="33"/>
  <c r="AI472" i="33"/>
  <c r="AF472" i="33"/>
  <c r="AE472" i="33"/>
  <c r="AB472" i="33"/>
  <c r="AA472" i="33"/>
  <c r="Z472" i="33"/>
  <c r="Y472" i="33"/>
  <c r="T472" i="33"/>
  <c r="P472" i="33"/>
  <c r="AJ471" i="33"/>
  <c r="AI471" i="33"/>
  <c r="AF471" i="33"/>
  <c r="AE471" i="33"/>
  <c r="AB471" i="33"/>
  <c r="AA471" i="33"/>
  <c r="Z471" i="33"/>
  <c r="Y471" i="33"/>
  <c r="T471" i="33"/>
  <c r="P471" i="33"/>
  <c r="AI470" i="33"/>
  <c r="AF470" i="33"/>
  <c r="AE470" i="33"/>
  <c r="AJ470" i="33"/>
  <c r="AB470" i="33"/>
  <c r="AA470" i="33"/>
  <c r="Z470" i="33"/>
  <c r="Y470" i="33"/>
  <c r="T470" i="33"/>
  <c r="P470" i="33"/>
  <c r="AJ469" i="33"/>
  <c r="AI469" i="33"/>
  <c r="AF469" i="33"/>
  <c r="AE469" i="33"/>
  <c r="AB469" i="33"/>
  <c r="AA469" i="33"/>
  <c r="Z469" i="33"/>
  <c r="Y469" i="33"/>
  <c r="T469" i="33"/>
  <c r="P469" i="33"/>
  <c r="AI468" i="33"/>
  <c r="AF468" i="33"/>
  <c r="AE468" i="33"/>
  <c r="AJ468" i="33"/>
  <c r="AB468" i="33"/>
  <c r="AA468" i="33"/>
  <c r="Z468" i="33"/>
  <c r="Y468" i="33"/>
  <c r="T468" i="33"/>
  <c r="P468" i="33"/>
  <c r="AJ467" i="33"/>
  <c r="AI467" i="33"/>
  <c r="AF467" i="33"/>
  <c r="AE467" i="33"/>
  <c r="AB467" i="33"/>
  <c r="AA467" i="33"/>
  <c r="Z467" i="33"/>
  <c r="Y467" i="33"/>
  <c r="T467" i="33"/>
  <c r="P467" i="33"/>
  <c r="AI466" i="33"/>
  <c r="AF466" i="33"/>
  <c r="AE466" i="33"/>
  <c r="AJ466" i="33"/>
  <c r="AB466" i="33"/>
  <c r="AA466" i="33"/>
  <c r="Z466" i="33"/>
  <c r="Y466" i="33"/>
  <c r="T466" i="33"/>
  <c r="P466" i="33"/>
  <c r="AJ465" i="33"/>
  <c r="AI465" i="33"/>
  <c r="AF465" i="33"/>
  <c r="AE465" i="33"/>
  <c r="AB465" i="33"/>
  <c r="AA465" i="33"/>
  <c r="Z465" i="33"/>
  <c r="Y465" i="33"/>
  <c r="T465" i="33"/>
  <c r="P465" i="33"/>
  <c r="AJ464" i="33"/>
  <c r="AI464" i="33"/>
  <c r="AF464" i="33"/>
  <c r="AE464" i="33"/>
  <c r="AB464" i="33"/>
  <c r="AA464" i="33"/>
  <c r="Z464" i="33"/>
  <c r="Y464" i="33"/>
  <c r="T464" i="33"/>
  <c r="P464" i="33"/>
  <c r="AJ463" i="33"/>
  <c r="AI463" i="33"/>
  <c r="AF463" i="33"/>
  <c r="AE463" i="33"/>
  <c r="AB463" i="33"/>
  <c r="AA463" i="33"/>
  <c r="Z463" i="33"/>
  <c r="Y463" i="33"/>
  <c r="T463" i="33"/>
  <c r="P463" i="33"/>
  <c r="AI462" i="33"/>
  <c r="AF462" i="33"/>
  <c r="AE462" i="33"/>
  <c r="AJ462" i="33"/>
  <c r="AB462" i="33"/>
  <c r="AA462" i="33"/>
  <c r="Z462" i="33"/>
  <c r="Y462" i="33"/>
  <c r="T462" i="33"/>
  <c r="P462" i="33"/>
  <c r="AJ461" i="33"/>
  <c r="AI461" i="33"/>
  <c r="AF461" i="33"/>
  <c r="AE461" i="33"/>
  <c r="AB461" i="33"/>
  <c r="AA461" i="33"/>
  <c r="Z461" i="33"/>
  <c r="Y461" i="33"/>
  <c r="T461" i="33"/>
  <c r="P461" i="33"/>
  <c r="AI460" i="33"/>
  <c r="AF460" i="33"/>
  <c r="AE460" i="33"/>
  <c r="AJ460" i="33"/>
  <c r="AB460" i="33"/>
  <c r="AA460" i="33"/>
  <c r="Z460" i="33"/>
  <c r="Y460" i="33"/>
  <c r="T460" i="33"/>
  <c r="P460" i="33"/>
  <c r="AJ459" i="33"/>
  <c r="AI459" i="33"/>
  <c r="AF459" i="33"/>
  <c r="AE459" i="33"/>
  <c r="AB459" i="33"/>
  <c r="AA459" i="33"/>
  <c r="Z459" i="33"/>
  <c r="Y459" i="33"/>
  <c r="T459" i="33"/>
  <c r="P459" i="33"/>
  <c r="AJ458" i="33"/>
  <c r="AI458" i="33"/>
  <c r="AF458" i="33"/>
  <c r="AE458" i="33"/>
  <c r="AB458" i="33"/>
  <c r="AA458" i="33"/>
  <c r="Z458" i="33"/>
  <c r="Y458" i="33"/>
  <c r="T458" i="33"/>
  <c r="P458" i="33"/>
  <c r="AJ457" i="33"/>
  <c r="AI457" i="33"/>
  <c r="AF457" i="33"/>
  <c r="AE457" i="33"/>
  <c r="AB457" i="33"/>
  <c r="AA457" i="33"/>
  <c r="Z457" i="33"/>
  <c r="Y457" i="33"/>
  <c r="T457" i="33"/>
  <c r="P457" i="33"/>
  <c r="AJ456" i="33"/>
  <c r="AI456" i="33"/>
  <c r="AF456" i="33"/>
  <c r="AE456" i="33"/>
  <c r="AB456" i="33"/>
  <c r="AA456" i="33"/>
  <c r="Z456" i="33"/>
  <c r="Y456" i="33"/>
  <c r="T456" i="33"/>
  <c r="P456" i="33"/>
  <c r="AJ455" i="33"/>
  <c r="AI455" i="33"/>
  <c r="AF455" i="33"/>
  <c r="AE455" i="33"/>
  <c r="AB455" i="33"/>
  <c r="AA455" i="33"/>
  <c r="Z455" i="33"/>
  <c r="Y455" i="33"/>
  <c r="T455" i="33"/>
  <c r="P455" i="33"/>
  <c r="AI454" i="33"/>
  <c r="AF454" i="33"/>
  <c r="AE454" i="33"/>
  <c r="AJ454" i="33"/>
  <c r="AB454" i="33"/>
  <c r="AA454" i="33"/>
  <c r="Z454" i="33"/>
  <c r="Y454" i="33"/>
  <c r="T454" i="33"/>
  <c r="P454" i="33"/>
  <c r="AJ453" i="33"/>
  <c r="AI453" i="33"/>
  <c r="AF453" i="33"/>
  <c r="AE453" i="33"/>
  <c r="AB453" i="33"/>
  <c r="AA453" i="33"/>
  <c r="Z453" i="33"/>
  <c r="Y453" i="33"/>
  <c r="T453" i="33"/>
  <c r="P453" i="33"/>
  <c r="AI452" i="33"/>
  <c r="AF452" i="33"/>
  <c r="AE452" i="33"/>
  <c r="AJ452" i="33"/>
  <c r="AB452" i="33"/>
  <c r="AA452" i="33"/>
  <c r="Z452" i="33"/>
  <c r="Y452" i="33"/>
  <c r="T452" i="33"/>
  <c r="P452" i="33"/>
  <c r="AJ451" i="33"/>
  <c r="AI451" i="33"/>
  <c r="AF451" i="33"/>
  <c r="AE451" i="33"/>
  <c r="AB451" i="33"/>
  <c r="AA451" i="33"/>
  <c r="Z451" i="33"/>
  <c r="Y451" i="33"/>
  <c r="T451" i="33"/>
  <c r="P451" i="33"/>
  <c r="AI450" i="33"/>
  <c r="AF450" i="33"/>
  <c r="AE450" i="33"/>
  <c r="AJ450" i="33"/>
  <c r="AB450" i="33"/>
  <c r="AA450" i="33"/>
  <c r="Z450" i="33"/>
  <c r="Y450" i="33"/>
  <c r="T450" i="33"/>
  <c r="P450" i="33"/>
  <c r="AJ449" i="33"/>
  <c r="AI449" i="33"/>
  <c r="AF449" i="33"/>
  <c r="AE449" i="33"/>
  <c r="AB449" i="33"/>
  <c r="AA449" i="33"/>
  <c r="Z449" i="33"/>
  <c r="Y449" i="33"/>
  <c r="T449" i="33"/>
  <c r="P449" i="33"/>
  <c r="AJ448" i="33"/>
  <c r="AI448" i="33"/>
  <c r="AF448" i="33"/>
  <c r="AE448" i="33"/>
  <c r="AB448" i="33"/>
  <c r="AA448" i="33"/>
  <c r="Z448" i="33"/>
  <c r="Y448" i="33"/>
  <c r="T448" i="33"/>
  <c r="P448" i="33"/>
  <c r="AJ447" i="33"/>
  <c r="AI447" i="33"/>
  <c r="AF447" i="33"/>
  <c r="AE447" i="33"/>
  <c r="AB447" i="33"/>
  <c r="AA447" i="33"/>
  <c r="Z447" i="33"/>
  <c r="Y447" i="33"/>
  <c r="T447" i="33"/>
  <c r="P447" i="33"/>
  <c r="AJ446" i="33"/>
  <c r="AI446" i="33"/>
  <c r="AF446" i="33"/>
  <c r="AE446" i="33"/>
  <c r="AB446" i="33"/>
  <c r="AA446" i="33"/>
  <c r="Z446" i="33"/>
  <c r="Y446" i="33"/>
  <c r="T446" i="33"/>
  <c r="P446" i="33"/>
  <c r="AJ445" i="33"/>
  <c r="AI445" i="33"/>
  <c r="AF445" i="33"/>
  <c r="AE445" i="33"/>
  <c r="AB445" i="33"/>
  <c r="AA445" i="33"/>
  <c r="Z445" i="33"/>
  <c r="Y445" i="33"/>
  <c r="T445" i="33"/>
  <c r="P445" i="33"/>
  <c r="AI444" i="33"/>
  <c r="AF444" i="33"/>
  <c r="AE444" i="33"/>
  <c r="AJ444" i="33"/>
  <c r="AB444" i="33"/>
  <c r="AA444" i="33"/>
  <c r="Z444" i="33"/>
  <c r="Y444" i="33"/>
  <c r="T444" i="33"/>
  <c r="P444" i="33"/>
  <c r="AJ443" i="33"/>
  <c r="AI443" i="33"/>
  <c r="AF443" i="33"/>
  <c r="AE443" i="33"/>
  <c r="AB443" i="33"/>
  <c r="AA443" i="33"/>
  <c r="Z443" i="33"/>
  <c r="Y443" i="33"/>
  <c r="T443" i="33"/>
  <c r="P443" i="33"/>
  <c r="AJ442" i="33"/>
  <c r="AI442" i="33"/>
  <c r="AF442" i="33"/>
  <c r="AE442" i="33"/>
  <c r="AB442" i="33"/>
  <c r="AA442" i="33"/>
  <c r="Z442" i="33"/>
  <c r="Y442" i="33"/>
  <c r="T442" i="33"/>
  <c r="P442" i="33"/>
  <c r="AI441" i="33"/>
  <c r="AF441" i="33"/>
  <c r="AE441" i="33"/>
  <c r="AJ441" i="33"/>
  <c r="AB441" i="33"/>
  <c r="AA441" i="33"/>
  <c r="Z441" i="33"/>
  <c r="Y441" i="33"/>
  <c r="T441" i="33"/>
  <c r="P441" i="33"/>
  <c r="AJ440" i="33"/>
  <c r="AI440" i="33"/>
  <c r="AF440" i="33"/>
  <c r="AE440" i="33"/>
  <c r="AB440" i="33"/>
  <c r="AA440" i="33"/>
  <c r="Z440" i="33"/>
  <c r="Y440" i="33"/>
  <c r="T440" i="33"/>
  <c r="P440" i="33"/>
  <c r="AI439" i="33"/>
  <c r="AF439" i="33"/>
  <c r="AE439" i="33"/>
  <c r="AJ439" i="33"/>
  <c r="AB439" i="33"/>
  <c r="AA439" i="33"/>
  <c r="Z439" i="33"/>
  <c r="Y439" i="33"/>
  <c r="T439" i="33"/>
  <c r="P439" i="33"/>
  <c r="AJ438" i="33"/>
  <c r="AI438" i="33"/>
  <c r="AF438" i="33"/>
  <c r="AE438" i="33"/>
  <c r="AB438" i="33"/>
  <c r="AA438" i="33"/>
  <c r="Z438" i="33"/>
  <c r="Y438" i="33"/>
  <c r="T438" i="33"/>
  <c r="P438" i="33"/>
  <c r="AJ437" i="33"/>
  <c r="AI437" i="33"/>
  <c r="AF437" i="33"/>
  <c r="AE437" i="33"/>
  <c r="AB437" i="33"/>
  <c r="AA437" i="33"/>
  <c r="Z437" i="33"/>
  <c r="Y437" i="33"/>
  <c r="T437" i="33"/>
  <c r="P437" i="33"/>
  <c r="AI436" i="33"/>
  <c r="AF436" i="33"/>
  <c r="AE436" i="33"/>
  <c r="AJ436" i="33"/>
  <c r="AB436" i="33"/>
  <c r="AA436" i="33"/>
  <c r="Z436" i="33"/>
  <c r="Y436" i="33"/>
  <c r="T436" i="33"/>
  <c r="P436" i="33"/>
  <c r="AI435" i="33"/>
  <c r="AF435" i="33"/>
  <c r="AE435" i="33"/>
  <c r="AJ435" i="33"/>
  <c r="AB435" i="33"/>
  <c r="AA435" i="33"/>
  <c r="Z435" i="33"/>
  <c r="Y435" i="33"/>
  <c r="T435" i="33"/>
  <c r="P435" i="33"/>
  <c r="AJ434" i="33"/>
  <c r="AI434" i="33"/>
  <c r="AF434" i="33"/>
  <c r="AE434" i="33"/>
  <c r="AB434" i="33"/>
  <c r="AA434" i="33"/>
  <c r="Z434" i="33"/>
  <c r="Y434" i="33"/>
  <c r="T434" i="33"/>
  <c r="P434" i="33"/>
  <c r="AI433" i="33"/>
  <c r="AF433" i="33"/>
  <c r="AE433" i="33"/>
  <c r="AJ433" i="33"/>
  <c r="AB433" i="33"/>
  <c r="AA433" i="33"/>
  <c r="Z433" i="33"/>
  <c r="Y433" i="33"/>
  <c r="T433" i="33"/>
  <c r="P433" i="33"/>
  <c r="AJ432" i="33"/>
  <c r="AI432" i="33"/>
  <c r="AF432" i="33"/>
  <c r="AE432" i="33"/>
  <c r="AB432" i="33"/>
  <c r="AA432" i="33"/>
  <c r="Z432" i="33"/>
  <c r="Y432" i="33"/>
  <c r="T432" i="33"/>
  <c r="P432" i="33"/>
  <c r="AI431" i="33"/>
  <c r="AF431" i="33"/>
  <c r="AE431" i="33"/>
  <c r="AJ431" i="33"/>
  <c r="AB431" i="33"/>
  <c r="AA431" i="33"/>
  <c r="Z431" i="33"/>
  <c r="Y431" i="33"/>
  <c r="T431" i="33"/>
  <c r="P431" i="33"/>
  <c r="AJ430" i="33"/>
  <c r="AI430" i="33"/>
  <c r="AF430" i="33"/>
  <c r="AE430" i="33"/>
  <c r="AB430" i="33"/>
  <c r="AA430" i="33"/>
  <c r="Z430" i="33"/>
  <c r="Y430" i="33"/>
  <c r="T430" i="33"/>
  <c r="P430" i="33"/>
  <c r="AJ429" i="33"/>
  <c r="AI429" i="33"/>
  <c r="AF429" i="33"/>
  <c r="AE429" i="33"/>
  <c r="AB429" i="33"/>
  <c r="AA429" i="33"/>
  <c r="Z429" i="33"/>
  <c r="Y429" i="33"/>
  <c r="T429" i="33"/>
  <c r="P429" i="33"/>
  <c r="AI428" i="33"/>
  <c r="AF428" i="33"/>
  <c r="AE428" i="33"/>
  <c r="AJ428" i="33"/>
  <c r="AB428" i="33"/>
  <c r="AA428" i="33"/>
  <c r="Z428" i="33"/>
  <c r="Y428" i="33"/>
  <c r="T428" i="33"/>
  <c r="P428" i="33"/>
  <c r="AI427" i="33"/>
  <c r="AF427" i="33"/>
  <c r="AE427" i="33"/>
  <c r="AJ427" i="33"/>
  <c r="AB427" i="33"/>
  <c r="AA427" i="33"/>
  <c r="Z427" i="33"/>
  <c r="Y427" i="33"/>
  <c r="T427" i="33"/>
  <c r="P427" i="33"/>
  <c r="AI426" i="33"/>
  <c r="AF426" i="33"/>
  <c r="AE426" i="33"/>
  <c r="AJ426" i="33"/>
  <c r="AB426" i="33"/>
  <c r="AA426" i="33"/>
  <c r="Z426" i="33"/>
  <c r="Y426" i="33"/>
  <c r="T426" i="33"/>
  <c r="P426" i="33"/>
  <c r="AJ425" i="33"/>
  <c r="AI425" i="33"/>
  <c r="AF425" i="33"/>
  <c r="AE425" i="33"/>
  <c r="AB425" i="33"/>
  <c r="AA425" i="33"/>
  <c r="Z425" i="33"/>
  <c r="Y425" i="33"/>
  <c r="T425" i="33"/>
  <c r="P425" i="33"/>
  <c r="AJ424" i="33"/>
  <c r="AI424" i="33"/>
  <c r="AF424" i="33"/>
  <c r="AE424" i="33"/>
  <c r="AB424" i="33"/>
  <c r="AA424" i="33"/>
  <c r="Z424" i="33"/>
  <c r="Y424" i="33"/>
  <c r="T424" i="33"/>
  <c r="P424" i="33"/>
  <c r="AI423" i="33"/>
  <c r="AF423" i="33"/>
  <c r="AE423" i="33"/>
  <c r="AJ423" i="33"/>
  <c r="AB423" i="33"/>
  <c r="AA423" i="33"/>
  <c r="Z423" i="33"/>
  <c r="Y423" i="33"/>
  <c r="T423" i="33"/>
  <c r="P423" i="33"/>
  <c r="AJ422" i="33"/>
  <c r="AI422" i="33"/>
  <c r="AF422" i="33"/>
  <c r="AE422" i="33"/>
  <c r="AB422" i="33"/>
  <c r="AA422" i="33"/>
  <c r="Z422" i="33"/>
  <c r="Y422" i="33"/>
  <c r="T422" i="33"/>
  <c r="P422" i="33"/>
  <c r="AJ421" i="33"/>
  <c r="AI421" i="33"/>
  <c r="AF421" i="33"/>
  <c r="AE421" i="33"/>
  <c r="AB421" i="33"/>
  <c r="AA421" i="33"/>
  <c r="Z421" i="33"/>
  <c r="Y421" i="33"/>
  <c r="T421" i="33"/>
  <c r="P421" i="33"/>
  <c r="AI420" i="33"/>
  <c r="AF420" i="33"/>
  <c r="AE420" i="33"/>
  <c r="AJ420" i="33"/>
  <c r="AB420" i="33"/>
  <c r="AA420" i="33"/>
  <c r="Z420" i="33"/>
  <c r="Y420" i="33"/>
  <c r="T420" i="33"/>
  <c r="P420" i="33"/>
  <c r="AI419" i="33"/>
  <c r="AF419" i="33"/>
  <c r="AE419" i="33"/>
  <c r="AJ419" i="33"/>
  <c r="AB419" i="33"/>
  <c r="AA419" i="33"/>
  <c r="Z419" i="33"/>
  <c r="Y419" i="33"/>
  <c r="T419" i="33"/>
  <c r="P419" i="33"/>
  <c r="AI418" i="33"/>
  <c r="AF418" i="33"/>
  <c r="AE418" i="33"/>
  <c r="AJ418" i="33"/>
  <c r="AB418" i="33"/>
  <c r="AA418" i="33"/>
  <c r="Z418" i="33"/>
  <c r="Y418" i="33"/>
  <c r="T418" i="33"/>
  <c r="P418" i="33"/>
  <c r="AI417" i="33"/>
  <c r="AF417" i="33"/>
  <c r="AE417" i="33"/>
  <c r="AJ417" i="33"/>
  <c r="AB417" i="33"/>
  <c r="AA417" i="33"/>
  <c r="Z417" i="33"/>
  <c r="Y417" i="33"/>
  <c r="T417" i="33"/>
  <c r="P417" i="33"/>
  <c r="AJ416" i="33"/>
  <c r="AI416" i="33"/>
  <c r="AF416" i="33"/>
  <c r="AE416" i="33"/>
  <c r="AB416" i="33"/>
  <c r="AA416" i="33"/>
  <c r="Z416" i="33"/>
  <c r="Y416" i="33"/>
  <c r="T416" i="33"/>
  <c r="P416" i="33"/>
  <c r="AI415" i="33"/>
  <c r="AF415" i="33"/>
  <c r="AE415" i="33"/>
  <c r="AJ415" i="33"/>
  <c r="AB415" i="33"/>
  <c r="AA415" i="33"/>
  <c r="Z415" i="33"/>
  <c r="Y415" i="33"/>
  <c r="T415" i="33"/>
  <c r="P415" i="33"/>
  <c r="AJ414" i="33"/>
  <c r="AI414" i="33"/>
  <c r="AF414" i="33"/>
  <c r="AE414" i="33"/>
  <c r="AB414" i="33"/>
  <c r="AA414" i="33"/>
  <c r="Z414" i="33"/>
  <c r="Y414" i="33"/>
  <c r="T414" i="33"/>
  <c r="P414" i="33"/>
  <c r="AJ413" i="33"/>
  <c r="AI413" i="33"/>
  <c r="AF413" i="33"/>
  <c r="AE413" i="33"/>
  <c r="AB413" i="33"/>
  <c r="AA413" i="33"/>
  <c r="Z413" i="33"/>
  <c r="Y413" i="33"/>
  <c r="T413" i="33"/>
  <c r="P413" i="33"/>
  <c r="AJ412" i="33"/>
  <c r="AI412" i="33"/>
  <c r="AF412" i="33"/>
  <c r="AE412" i="33"/>
  <c r="AB412" i="33"/>
  <c r="AA412" i="33"/>
  <c r="Z412" i="33"/>
  <c r="Y412" i="33"/>
  <c r="T412" i="33"/>
  <c r="P412" i="33"/>
  <c r="AI411" i="33"/>
  <c r="AF411" i="33"/>
  <c r="AE411" i="33"/>
  <c r="AJ411" i="33"/>
  <c r="AB411" i="33"/>
  <c r="AA411" i="33"/>
  <c r="Z411" i="33"/>
  <c r="Y411" i="33"/>
  <c r="T411" i="33"/>
  <c r="P411" i="33"/>
  <c r="AI410" i="33"/>
  <c r="AF410" i="33"/>
  <c r="AE410" i="33"/>
  <c r="AJ410" i="33"/>
  <c r="AB410" i="33"/>
  <c r="AA410" i="33"/>
  <c r="Z410" i="33"/>
  <c r="Y410" i="33"/>
  <c r="T410" i="33"/>
  <c r="P410" i="33"/>
  <c r="AI409" i="33"/>
  <c r="AF409" i="33"/>
  <c r="AE409" i="33"/>
  <c r="AJ409" i="33"/>
  <c r="AB409" i="33"/>
  <c r="AA409" i="33"/>
  <c r="Z409" i="33"/>
  <c r="Y409" i="33"/>
  <c r="T409" i="33"/>
  <c r="P409" i="33"/>
  <c r="AJ408" i="33"/>
  <c r="AI408" i="33"/>
  <c r="AF408" i="33"/>
  <c r="AE408" i="33"/>
  <c r="AB408" i="33"/>
  <c r="AA408" i="33"/>
  <c r="Z408" i="33"/>
  <c r="Y408" i="33"/>
  <c r="T408" i="33"/>
  <c r="P408" i="33"/>
  <c r="AI407" i="33"/>
  <c r="AF407" i="33"/>
  <c r="AE407" i="33"/>
  <c r="AJ407" i="33"/>
  <c r="AB407" i="33"/>
  <c r="AA407" i="33"/>
  <c r="Z407" i="33"/>
  <c r="Y407" i="33"/>
  <c r="T407" i="33"/>
  <c r="P407" i="33"/>
  <c r="AJ406" i="33"/>
  <c r="AI406" i="33"/>
  <c r="AF406" i="33"/>
  <c r="AE406" i="33"/>
  <c r="AB406" i="33"/>
  <c r="AA406" i="33"/>
  <c r="Z406" i="33"/>
  <c r="Y406" i="33"/>
  <c r="T406" i="33"/>
  <c r="P406" i="33"/>
  <c r="AJ405" i="33"/>
  <c r="AI405" i="33"/>
  <c r="AF405" i="33"/>
  <c r="AE405" i="33"/>
  <c r="AB405" i="33"/>
  <c r="AA405" i="33"/>
  <c r="Z405" i="33"/>
  <c r="Y405" i="33"/>
  <c r="T405" i="33"/>
  <c r="P405" i="33"/>
  <c r="AI404" i="33"/>
  <c r="AF404" i="33"/>
  <c r="AE404" i="33"/>
  <c r="AJ404" i="33"/>
  <c r="AB404" i="33"/>
  <c r="AA404" i="33"/>
  <c r="Z404" i="33"/>
  <c r="Y404" i="33"/>
  <c r="T404" i="33"/>
  <c r="P404" i="33"/>
  <c r="AI403" i="33"/>
  <c r="AF403" i="33"/>
  <c r="AE403" i="33"/>
  <c r="AJ403" i="33"/>
  <c r="AB403" i="33"/>
  <c r="AA403" i="33"/>
  <c r="Z403" i="33"/>
  <c r="Y403" i="33"/>
  <c r="T403" i="33"/>
  <c r="P403" i="33"/>
  <c r="AI402" i="33"/>
  <c r="AF402" i="33"/>
  <c r="AE402" i="33"/>
  <c r="AJ402" i="33"/>
  <c r="AB402" i="33"/>
  <c r="AA402" i="33"/>
  <c r="Z402" i="33"/>
  <c r="Y402" i="33"/>
  <c r="T402" i="33"/>
  <c r="P402" i="33"/>
  <c r="AI401" i="33"/>
  <c r="AF401" i="33"/>
  <c r="AE401" i="33"/>
  <c r="AJ401" i="33"/>
  <c r="AB401" i="33"/>
  <c r="AA401" i="33"/>
  <c r="Z401" i="33"/>
  <c r="Y401" i="33"/>
  <c r="T401" i="33"/>
  <c r="P401" i="33"/>
  <c r="AJ400" i="33"/>
  <c r="AI400" i="33"/>
  <c r="AF400" i="33"/>
  <c r="AE400" i="33"/>
  <c r="AB400" i="33"/>
  <c r="AA400" i="33"/>
  <c r="Z400" i="33"/>
  <c r="Y400" i="33"/>
  <c r="T400" i="33"/>
  <c r="P400" i="33"/>
  <c r="AI399" i="33"/>
  <c r="AF399" i="33"/>
  <c r="AE399" i="33"/>
  <c r="AJ399" i="33"/>
  <c r="AB399" i="33"/>
  <c r="AA399" i="33"/>
  <c r="Z399" i="33"/>
  <c r="Y399" i="33"/>
  <c r="T399" i="33"/>
  <c r="P399" i="33"/>
  <c r="AJ398" i="33"/>
  <c r="AI398" i="33"/>
  <c r="AF398" i="33"/>
  <c r="AE398" i="33"/>
  <c r="AB398" i="33"/>
  <c r="AA398" i="33"/>
  <c r="Z398" i="33"/>
  <c r="Y398" i="33"/>
  <c r="T398" i="33"/>
  <c r="P398" i="33"/>
  <c r="AI397" i="33"/>
  <c r="AF397" i="33"/>
  <c r="AE397" i="33"/>
  <c r="AJ397" i="33"/>
  <c r="AB397" i="33"/>
  <c r="AA397" i="33"/>
  <c r="Z397" i="33"/>
  <c r="Y397" i="33"/>
  <c r="T397" i="33"/>
  <c r="P397" i="33"/>
  <c r="AI396" i="33"/>
  <c r="AF396" i="33"/>
  <c r="AE396" i="33"/>
  <c r="AJ396" i="33"/>
  <c r="AB396" i="33"/>
  <c r="AA396" i="33"/>
  <c r="Z396" i="33"/>
  <c r="Y396" i="33"/>
  <c r="T396" i="33"/>
  <c r="P396" i="33"/>
  <c r="AI395" i="33"/>
  <c r="AF395" i="33"/>
  <c r="AE395" i="33"/>
  <c r="AJ395" i="33"/>
  <c r="AB395" i="33"/>
  <c r="AA395" i="33"/>
  <c r="Z395" i="33"/>
  <c r="Y395" i="33"/>
  <c r="T395" i="33"/>
  <c r="P395" i="33"/>
  <c r="AI394" i="33"/>
  <c r="AF394" i="33"/>
  <c r="AE394" i="33"/>
  <c r="AJ394" i="33"/>
  <c r="AB394" i="33"/>
  <c r="AA394" i="33"/>
  <c r="Z394" i="33"/>
  <c r="Y394" i="33"/>
  <c r="T394" i="33"/>
  <c r="P394" i="33"/>
  <c r="AI393" i="33"/>
  <c r="AF393" i="33"/>
  <c r="AE393" i="33"/>
  <c r="AJ393" i="33"/>
  <c r="AB393" i="33"/>
  <c r="AA393" i="33"/>
  <c r="Z393" i="33"/>
  <c r="Y393" i="33"/>
  <c r="T393" i="33"/>
  <c r="P393" i="33"/>
  <c r="AJ392" i="33"/>
  <c r="AI392" i="33"/>
  <c r="AF392" i="33"/>
  <c r="AE392" i="33"/>
  <c r="AB392" i="33"/>
  <c r="AA392" i="33"/>
  <c r="Z392" i="33"/>
  <c r="Y392" i="33"/>
  <c r="T392" i="33"/>
  <c r="P392" i="33"/>
  <c r="AJ391" i="33"/>
  <c r="AI391" i="33"/>
  <c r="AF391" i="33"/>
  <c r="AE391" i="33"/>
  <c r="AB391" i="33"/>
  <c r="AA391" i="33"/>
  <c r="Z391" i="33"/>
  <c r="Y391" i="33"/>
  <c r="T391" i="33"/>
  <c r="P391" i="33"/>
  <c r="AI390" i="33"/>
  <c r="AF390" i="33"/>
  <c r="AE390" i="33"/>
  <c r="AJ390" i="33"/>
  <c r="AB390" i="33"/>
  <c r="AA390" i="33"/>
  <c r="Z390" i="33"/>
  <c r="Y390" i="33"/>
  <c r="T390" i="33"/>
  <c r="P390" i="33"/>
  <c r="AJ389" i="33"/>
  <c r="AI389" i="33"/>
  <c r="AF389" i="33"/>
  <c r="AE389" i="33"/>
  <c r="AB389" i="33"/>
  <c r="AA389" i="33"/>
  <c r="Z389" i="33"/>
  <c r="Y389" i="33"/>
  <c r="T389" i="33"/>
  <c r="P389" i="33"/>
  <c r="AJ388" i="33"/>
  <c r="AI388" i="33"/>
  <c r="AF388" i="33"/>
  <c r="AE388" i="33"/>
  <c r="AB388" i="33"/>
  <c r="AA388" i="33"/>
  <c r="Z388" i="33"/>
  <c r="Y388" i="33"/>
  <c r="T388" i="33"/>
  <c r="P388" i="33"/>
  <c r="AJ387" i="33"/>
  <c r="AI387" i="33"/>
  <c r="AF387" i="33"/>
  <c r="AE387" i="33"/>
  <c r="AB387" i="33"/>
  <c r="AA387" i="33"/>
  <c r="Z387" i="33"/>
  <c r="Y387" i="33"/>
  <c r="T387" i="33"/>
  <c r="P387" i="33"/>
  <c r="AI386" i="33"/>
  <c r="AF386" i="33"/>
  <c r="AE386" i="33"/>
  <c r="AJ386" i="33"/>
  <c r="AB386" i="33"/>
  <c r="AA386" i="33"/>
  <c r="Z386" i="33"/>
  <c r="Y386" i="33"/>
  <c r="T386" i="33"/>
  <c r="P386" i="33"/>
  <c r="AI385" i="33"/>
  <c r="AF385" i="33"/>
  <c r="AE385" i="33"/>
  <c r="AJ385" i="33"/>
  <c r="AB385" i="33"/>
  <c r="AA385" i="33"/>
  <c r="Z385" i="33"/>
  <c r="Y385" i="33"/>
  <c r="T385" i="33"/>
  <c r="P385" i="33"/>
  <c r="AI384" i="33"/>
  <c r="AF384" i="33"/>
  <c r="AE384" i="33"/>
  <c r="AJ384" i="33"/>
  <c r="AB384" i="33"/>
  <c r="AA384" i="33"/>
  <c r="Z384" i="33"/>
  <c r="Y384" i="33"/>
  <c r="T384" i="33"/>
  <c r="P384" i="33"/>
  <c r="AJ383" i="33"/>
  <c r="AI383" i="33"/>
  <c r="AF383" i="33"/>
  <c r="AE383" i="33"/>
  <c r="AB383" i="33"/>
  <c r="AA383" i="33"/>
  <c r="Z383" i="33"/>
  <c r="Y383" i="33"/>
  <c r="T383" i="33"/>
  <c r="P383" i="33"/>
  <c r="AJ382" i="33"/>
  <c r="AI382" i="33"/>
  <c r="AF382" i="33"/>
  <c r="AE382" i="33"/>
  <c r="AB382" i="33"/>
  <c r="AA382" i="33"/>
  <c r="Z382" i="33"/>
  <c r="Y382" i="33"/>
  <c r="T382" i="33"/>
  <c r="P382" i="33"/>
  <c r="AJ381" i="33"/>
  <c r="AI381" i="33"/>
  <c r="AF381" i="33"/>
  <c r="AE381" i="33"/>
  <c r="AB381" i="33"/>
  <c r="AA381" i="33"/>
  <c r="Z381" i="33"/>
  <c r="Y381" i="33"/>
  <c r="T381" i="33"/>
  <c r="P381" i="33"/>
  <c r="AJ380" i="33"/>
  <c r="AI380" i="33"/>
  <c r="AF380" i="33"/>
  <c r="AE380" i="33"/>
  <c r="AB380" i="33"/>
  <c r="AA380" i="33"/>
  <c r="Z380" i="33"/>
  <c r="Y380" i="33"/>
  <c r="T380" i="33"/>
  <c r="P380" i="33"/>
  <c r="AJ379" i="33"/>
  <c r="AI379" i="33"/>
  <c r="AF379" i="33"/>
  <c r="AE379" i="33"/>
  <c r="AB379" i="33"/>
  <c r="AA379" i="33"/>
  <c r="Z379" i="33"/>
  <c r="Y379" i="33"/>
  <c r="T379" i="33"/>
  <c r="P379" i="33"/>
  <c r="AI378" i="33"/>
  <c r="AF378" i="33"/>
  <c r="AE378" i="33"/>
  <c r="AJ378" i="33"/>
  <c r="AB378" i="33"/>
  <c r="AA378" i="33"/>
  <c r="Z378" i="33"/>
  <c r="Y378" i="33"/>
  <c r="T378" i="33"/>
  <c r="P378" i="33"/>
  <c r="AI377" i="33"/>
  <c r="AF377" i="33"/>
  <c r="AE377" i="33"/>
  <c r="AJ377" i="33"/>
  <c r="AB377" i="33"/>
  <c r="AA377" i="33"/>
  <c r="Z377" i="33"/>
  <c r="Y377" i="33"/>
  <c r="T377" i="33"/>
  <c r="P377" i="33"/>
  <c r="AI376" i="33"/>
  <c r="AF376" i="33"/>
  <c r="AE376" i="33"/>
  <c r="AJ376" i="33"/>
  <c r="AB376" i="33"/>
  <c r="AA376" i="33"/>
  <c r="Z376" i="33"/>
  <c r="Y376" i="33"/>
  <c r="T376" i="33"/>
  <c r="P376" i="33"/>
  <c r="AJ375" i="33"/>
  <c r="AI375" i="33"/>
  <c r="AF375" i="33"/>
  <c r="AE375" i="33"/>
  <c r="AB375" i="33"/>
  <c r="AA375" i="33"/>
  <c r="Z375" i="33"/>
  <c r="Y375" i="33"/>
  <c r="T375" i="33"/>
  <c r="P375" i="33"/>
  <c r="AJ374" i="33"/>
  <c r="AI374" i="33"/>
  <c r="AF374" i="33"/>
  <c r="AE374" i="33"/>
  <c r="AB374" i="33"/>
  <c r="AA374" i="33"/>
  <c r="Z374" i="33"/>
  <c r="Y374" i="33"/>
  <c r="T374" i="33"/>
  <c r="P374" i="33"/>
  <c r="AJ373" i="33"/>
  <c r="AI373" i="33"/>
  <c r="AF373" i="33"/>
  <c r="AE373" i="33"/>
  <c r="AB373" i="33"/>
  <c r="AA373" i="33"/>
  <c r="Z373" i="33"/>
  <c r="Y373" i="33"/>
  <c r="T373" i="33"/>
  <c r="P373" i="33"/>
  <c r="AJ372" i="33"/>
  <c r="AI372" i="33"/>
  <c r="AF372" i="33"/>
  <c r="AE372" i="33"/>
  <c r="AB372" i="33"/>
  <c r="AA372" i="33"/>
  <c r="Z372" i="33"/>
  <c r="Y372" i="33"/>
  <c r="T372" i="33"/>
  <c r="P372" i="33"/>
  <c r="AJ371" i="33"/>
  <c r="AI371" i="33"/>
  <c r="AF371" i="33"/>
  <c r="AE371" i="33"/>
  <c r="AB371" i="33"/>
  <c r="AA371" i="33"/>
  <c r="Z371" i="33"/>
  <c r="Y371" i="33"/>
  <c r="T371" i="33"/>
  <c r="P371" i="33"/>
  <c r="AI370" i="33"/>
  <c r="AF370" i="33"/>
  <c r="AE370" i="33"/>
  <c r="AJ370" i="33"/>
  <c r="AB370" i="33"/>
  <c r="AA370" i="33"/>
  <c r="Z370" i="33"/>
  <c r="Y370" i="33"/>
  <c r="T370" i="33"/>
  <c r="P370" i="33"/>
  <c r="AI369" i="33"/>
  <c r="AF369" i="33"/>
  <c r="AE369" i="33"/>
  <c r="AJ369" i="33"/>
  <c r="AB369" i="33"/>
  <c r="AA369" i="33"/>
  <c r="Z369" i="33"/>
  <c r="Y369" i="33"/>
  <c r="T369" i="33"/>
  <c r="P369" i="33"/>
  <c r="AI368" i="33"/>
  <c r="AF368" i="33"/>
  <c r="AE368" i="33"/>
  <c r="AJ368" i="33"/>
  <c r="AB368" i="33"/>
  <c r="AA368" i="33"/>
  <c r="Z368" i="33"/>
  <c r="Y368" i="33"/>
  <c r="T368" i="33"/>
  <c r="P368" i="33"/>
  <c r="AI367" i="33"/>
  <c r="AF367" i="33"/>
  <c r="AE367" i="33"/>
  <c r="AJ367" i="33"/>
  <c r="AB367" i="33"/>
  <c r="AA367" i="33"/>
  <c r="Z367" i="33"/>
  <c r="Y367" i="33"/>
  <c r="T367" i="33"/>
  <c r="P367" i="33"/>
  <c r="AJ366" i="33"/>
  <c r="AI366" i="33"/>
  <c r="AF366" i="33"/>
  <c r="AE366" i="33"/>
  <c r="AB366" i="33"/>
  <c r="AA366" i="33"/>
  <c r="Z366" i="33"/>
  <c r="Y366" i="33"/>
  <c r="T366" i="33"/>
  <c r="P366" i="33"/>
  <c r="AJ365" i="33"/>
  <c r="AI365" i="33"/>
  <c r="AF365" i="33"/>
  <c r="AE365" i="33"/>
  <c r="AB365" i="33"/>
  <c r="AA365" i="33"/>
  <c r="Z365" i="33"/>
  <c r="Y365" i="33"/>
  <c r="T365" i="33"/>
  <c r="P365" i="33"/>
  <c r="AJ364" i="33"/>
  <c r="AI364" i="33"/>
  <c r="AF364" i="33"/>
  <c r="AE364" i="33"/>
  <c r="AB364" i="33"/>
  <c r="AA364" i="33"/>
  <c r="Z364" i="33"/>
  <c r="Y364" i="33"/>
  <c r="T364" i="33"/>
  <c r="P364" i="33"/>
  <c r="AJ363" i="33"/>
  <c r="AI363" i="33"/>
  <c r="AF363" i="33"/>
  <c r="AE363" i="33"/>
  <c r="AB363" i="33"/>
  <c r="AA363" i="33"/>
  <c r="Z363" i="33"/>
  <c r="Y363" i="33"/>
  <c r="T363" i="33"/>
  <c r="P363" i="33"/>
  <c r="AI362" i="33"/>
  <c r="AF362" i="33"/>
  <c r="AE362" i="33"/>
  <c r="AJ362" i="33"/>
  <c r="AB362" i="33"/>
  <c r="AA362" i="33"/>
  <c r="Z362" i="33"/>
  <c r="Y362" i="33"/>
  <c r="T362" i="33"/>
  <c r="P362" i="33"/>
  <c r="AI361" i="33"/>
  <c r="AF361" i="33"/>
  <c r="AE361" i="33"/>
  <c r="AJ361" i="33"/>
  <c r="AB361" i="33"/>
  <c r="AA361" i="33"/>
  <c r="Z361" i="33"/>
  <c r="Y361" i="33"/>
  <c r="T361" i="33"/>
  <c r="P361" i="33"/>
  <c r="AI360" i="33"/>
  <c r="AF360" i="33"/>
  <c r="AE360" i="33"/>
  <c r="AJ360" i="33"/>
  <c r="AB360" i="33"/>
  <c r="AA360" i="33"/>
  <c r="Z360" i="33"/>
  <c r="Y360" i="33"/>
  <c r="T360" i="33"/>
  <c r="P360" i="33"/>
  <c r="AJ359" i="33"/>
  <c r="AI359" i="33"/>
  <c r="AF359" i="33"/>
  <c r="AE359" i="33"/>
  <c r="AB359" i="33"/>
  <c r="AA359" i="33"/>
  <c r="Z359" i="33"/>
  <c r="Y359" i="33"/>
  <c r="T359" i="33"/>
  <c r="P359" i="33"/>
  <c r="AI358" i="33"/>
  <c r="AF358" i="33"/>
  <c r="AE358" i="33"/>
  <c r="AJ358" i="33"/>
  <c r="AB358" i="33"/>
  <c r="AA358" i="33"/>
  <c r="Z358" i="33"/>
  <c r="Y358" i="33"/>
  <c r="T358" i="33"/>
  <c r="P358" i="33"/>
  <c r="AJ357" i="33"/>
  <c r="AI357" i="33"/>
  <c r="AF357" i="33"/>
  <c r="AE357" i="33"/>
  <c r="AB357" i="33"/>
  <c r="AA357" i="33"/>
  <c r="Z357" i="33"/>
  <c r="Y357" i="33"/>
  <c r="T357" i="33"/>
  <c r="P357" i="33"/>
  <c r="AJ356" i="33"/>
  <c r="AI356" i="33"/>
  <c r="AF356" i="33"/>
  <c r="AE356" i="33"/>
  <c r="AB356" i="33"/>
  <c r="AA356" i="33"/>
  <c r="Z356" i="33"/>
  <c r="Y356" i="33"/>
  <c r="T356" i="33"/>
  <c r="P356" i="33"/>
  <c r="AJ355" i="33"/>
  <c r="AI355" i="33"/>
  <c r="AF355" i="33"/>
  <c r="AE355" i="33"/>
  <c r="AB355" i="33"/>
  <c r="AA355" i="33"/>
  <c r="Z355" i="33"/>
  <c r="Y355" i="33"/>
  <c r="T355" i="33"/>
  <c r="P355" i="33"/>
  <c r="AJ354" i="33"/>
  <c r="AI354" i="33"/>
  <c r="AF354" i="33"/>
  <c r="AE354" i="33"/>
  <c r="AB354" i="33"/>
  <c r="AA354" i="33"/>
  <c r="Z354" i="33"/>
  <c r="Y354" i="33"/>
  <c r="T354" i="33"/>
  <c r="P354" i="33"/>
  <c r="AI353" i="33"/>
  <c r="AF353" i="33"/>
  <c r="AE353" i="33"/>
  <c r="AJ353" i="33"/>
  <c r="AB353" i="33"/>
  <c r="AA353" i="33"/>
  <c r="Z353" i="33"/>
  <c r="Y353" i="33"/>
  <c r="T353" i="33"/>
  <c r="P353" i="33"/>
  <c r="AI352" i="33"/>
  <c r="AF352" i="33"/>
  <c r="AE352" i="33"/>
  <c r="AJ352" i="33"/>
  <c r="AB352" i="33"/>
  <c r="AA352" i="33"/>
  <c r="Z352" i="33"/>
  <c r="Y352" i="33"/>
  <c r="T352" i="33"/>
  <c r="P352" i="33"/>
  <c r="AJ351" i="33"/>
  <c r="AI351" i="33"/>
  <c r="AF351" i="33"/>
  <c r="AE351" i="33"/>
  <c r="AB351" i="33"/>
  <c r="AA351" i="33"/>
  <c r="Z351" i="33"/>
  <c r="Y351" i="33"/>
  <c r="T351" i="33"/>
  <c r="P351" i="33"/>
  <c r="AJ350" i="33"/>
  <c r="AI350" i="33"/>
  <c r="AF350" i="33"/>
  <c r="AE350" i="33"/>
  <c r="AB350" i="33"/>
  <c r="AA350" i="33"/>
  <c r="Z350" i="33"/>
  <c r="Y350" i="33"/>
  <c r="T350" i="33"/>
  <c r="P350" i="33"/>
  <c r="AJ349" i="33"/>
  <c r="AI349" i="33"/>
  <c r="AF349" i="33"/>
  <c r="AE349" i="33"/>
  <c r="AB349" i="33"/>
  <c r="AA349" i="33"/>
  <c r="Z349" i="33"/>
  <c r="Y349" i="33"/>
  <c r="T349" i="33"/>
  <c r="P349" i="33"/>
  <c r="AJ348" i="33"/>
  <c r="AI348" i="33"/>
  <c r="AF348" i="33"/>
  <c r="AE348" i="33"/>
  <c r="AB348" i="33"/>
  <c r="AA348" i="33"/>
  <c r="Z348" i="33"/>
  <c r="Y348" i="33"/>
  <c r="T348" i="33"/>
  <c r="P348" i="33"/>
  <c r="AJ347" i="33"/>
  <c r="AI347" i="33"/>
  <c r="AF347" i="33"/>
  <c r="AE347" i="33"/>
  <c r="AB347" i="33"/>
  <c r="AA347" i="33"/>
  <c r="Z347" i="33"/>
  <c r="Y347" i="33"/>
  <c r="T347" i="33"/>
  <c r="P347" i="33"/>
  <c r="AJ346" i="33"/>
  <c r="AI346" i="33"/>
  <c r="AF346" i="33"/>
  <c r="AE346" i="33"/>
  <c r="AB346" i="33"/>
  <c r="AA346" i="33"/>
  <c r="Z346" i="33"/>
  <c r="Y346" i="33"/>
  <c r="T346" i="33"/>
  <c r="P346" i="33"/>
  <c r="AI345" i="33"/>
  <c r="AF345" i="33"/>
  <c r="AE345" i="33"/>
  <c r="AJ345" i="33"/>
  <c r="AB345" i="33"/>
  <c r="AA345" i="33"/>
  <c r="Z345" i="33"/>
  <c r="Y345" i="33"/>
  <c r="T345" i="33"/>
  <c r="P345" i="33"/>
  <c r="AI344" i="33"/>
  <c r="AF344" i="33"/>
  <c r="AE344" i="33"/>
  <c r="AJ344" i="33"/>
  <c r="AB344" i="33"/>
  <c r="AA344" i="33"/>
  <c r="Z344" i="33"/>
  <c r="Y344" i="33"/>
  <c r="T344" i="33"/>
  <c r="P344" i="33"/>
  <c r="AI343" i="33"/>
  <c r="AF343" i="33"/>
  <c r="AE343" i="33"/>
  <c r="AJ343" i="33"/>
  <c r="AB343" i="33"/>
  <c r="AA343" i="33"/>
  <c r="Z343" i="33"/>
  <c r="Y343" i="33"/>
  <c r="T343" i="33"/>
  <c r="P343" i="33"/>
  <c r="AJ342" i="33"/>
  <c r="AI342" i="33"/>
  <c r="AF342" i="33"/>
  <c r="AE342" i="33"/>
  <c r="AB342" i="33"/>
  <c r="AA342" i="33"/>
  <c r="Z342" i="33"/>
  <c r="Y342" i="33"/>
  <c r="T342" i="33"/>
  <c r="P342" i="33"/>
  <c r="AJ341" i="33"/>
  <c r="AI341" i="33"/>
  <c r="AF341" i="33"/>
  <c r="AE341" i="33"/>
  <c r="AB341" i="33"/>
  <c r="AA341" i="33"/>
  <c r="Z341" i="33"/>
  <c r="Y341" i="33"/>
  <c r="T341" i="33"/>
  <c r="P341" i="33"/>
  <c r="AJ340" i="33"/>
  <c r="AI340" i="33"/>
  <c r="AF340" i="33"/>
  <c r="AE340" i="33"/>
  <c r="AB340" i="33"/>
  <c r="AA340" i="33"/>
  <c r="Z340" i="33"/>
  <c r="Y340" i="33"/>
  <c r="T340" i="33"/>
  <c r="P340" i="33"/>
  <c r="AJ339" i="33"/>
  <c r="AI339" i="33"/>
  <c r="AF339" i="33"/>
  <c r="AE339" i="33"/>
  <c r="AB339" i="33"/>
  <c r="AA339" i="33"/>
  <c r="Z339" i="33"/>
  <c r="Y339" i="33"/>
  <c r="T339" i="33"/>
  <c r="P339" i="33"/>
  <c r="AJ338" i="33"/>
  <c r="AI338" i="33"/>
  <c r="AF338" i="33"/>
  <c r="AE338" i="33"/>
  <c r="AB338" i="33"/>
  <c r="AA338" i="33"/>
  <c r="Z338" i="33"/>
  <c r="Y338" i="33"/>
  <c r="T338" i="33"/>
  <c r="P338" i="33"/>
  <c r="AI337" i="33"/>
  <c r="AF337" i="33"/>
  <c r="AE337" i="33"/>
  <c r="AJ337" i="33"/>
  <c r="AB337" i="33"/>
  <c r="AA337" i="33"/>
  <c r="Z337" i="33"/>
  <c r="Y337" i="33"/>
  <c r="T337" i="33"/>
  <c r="P337" i="33"/>
  <c r="AI336" i="33"/>
  <c r="AF336" i="33"/>
  <c r="AE336" i="33"/>
  <c r="AJ336" i="33"/>
  <c r="AB336" i="33"/>
  <c r="AA336" i="33"/>
  <c r="Z336" i="33"/>
  <c r="Y336" i="33"/>
  <c r="T336" i="33"/>
  <c r="P336" i="33"/>
  <c r="AI335" i="33"/>
  <c r="AF335" i="33"/>
  <c r="AE335" i="33"/>
  <c r="AJ335" i="33"/>
  <c r="AB335" i="33"/>
  <c r="AA335" i="33"/>
  <c r="Z335" i="33"/>
  <c r="Y335" i="33"/>
  <c r="T335" i="33"/>
  <c r="P335" i="33"/>
  <c r="AI334" i="33"/>
  <c r="AF334" i="33"/>
  <c r="AE334" i="33"/>
  <c r="AJ334" i="33"/>
  <c r="AB334" i="33"/>
  <c r="AA334" i="33"/>
  <c r="Z334" i="33"/>
  <c r="Y334" i="33"/>
  <c r="T334" i="33"/>
  <c r="P334" i="33"/>
  <c r="AJ333" i="33"/>
  <c r="AI333" i="33"/>
  <c r="AF333" i="33"/>
  <c r="AE333" i="33"/>
  <c r="AB333" i="33"/>
  <c r="AA333" i="33"/>
  <c r="Z333" i="33"/>
  <c r="Y333" i="33"/>
  <c r="T333" i="33"/>
  <c r="P333" i="33"/>
  <c r="AJ332" i="33"/>
  <c r="AI332" i="33"/>
  <c r="AF332" i="33"/>
  <c r="AE332" i="33"/>
  <c r="AB332" i="33"/>
  <c r="AA332" i="33"/>
  <c r="Z332" i="33"/>
  <c r="Y332" i="33"/>
  <c r="T332" i="33"/>
  <c r="P332" i="33"/>
  <c r="AJ331" i="33"/>
  <c r="AI331" i="33"/>
  <c r="AF331" i="33"/>
  <c r="AE331" i="33"/>
  <c r="AB331" i="33"/>
  <c r="AA331" i="33"/>
  <c r="Z331" i="33"/>
  <c r="Y331" i="33"/>
  <c r="T331" i="33"/>
  <c r="P331" i="33"/>
  <c r="AJ330" i="33"/>
  <c r="AI330" i="33"/>
  <c r="AF330" i="33"/>
  <c r="AE330" i="33"/>
  <c r="AB330" i="33"/>
  <c r="AA330" i="33"/>
  <c r="Z330" i="33"/>
  <c r="Y330" i="33"/>
  <c r="T330" i="33"/>
  <c r="P330" i="33"/>
  <c r="AI329" i="33"/>
  <c r="AF329" i="33"/>
  <c r="AE329" i="33"/>
  <c r="AJ329" i="33"/>
  <c r="AB329" i="33"/>
  <c r="AA329" i="33"/>
  <c r="Z329" i="33"/>
  <c r="Y329" i="33"/>
  <c r="T329" i="33"/>
  <c r="P329" i="33"/>
  <c r="AI328" i="33"/>
  <c r="AF328" i="33"/>
  <c r="AE328" i="33"/>
  <c r="AJ328" i="33"/>
  <c r="AB328" i="33"/>
  <c r="AA328" i="33"/>
  <c r="Z328" i="33"/>
  <c r="Y328" i="33"/>
  <c r="T328" i="33"/>
  <c r="P328" i="33"/>
  <c r="AI327" i="33"/>
  <c r="AF327" i="33"/>
  <c r="AE327" i="33"/>
  <c r="AJ327" i="33"/>
  <c r="AB327" i="33"/>
  <c r="AA327" i="33"/>
  <c r="Z327" i="33"/>
  <c r="Y327" i="33"/>
  <c r="T327" i="33"/>
  <c r="P327" i="33"/>
  <c r="AI326" i="33"/>
  <c r="AF326" i="33"/>
  <c r="AE326" i="33"/>
  <c r="AJ326" i="33"/>
  <c r="AB326" i="33"/>
  <c r="AA326" i="33"/>
  <c r="Z326" i="33"/>
  <c r="Y326" i="33"/>
  <c r="T326" i="33"/>
  <c r="P326" i="33"/>
  <c r="AJ325" i="33"/>
  <c r="AI325" i="33"/>
  <c r="AF325" i="33"/>
  <c r="AE325" i="33"/>
  <c r="AB325" i="33"/>
  <c r="AA325" i="33"/>
  <c r="Z325" i="33"/>
  <c r="Y325" i="33"/>
  <c r="T325" i="33"/>
  <c r="P325" i="33"/>
  <c r="AJ324" i="33"/>
  <c r="AI324" i="33"/>
  <c r="AF324" i="33"/>
  <c r="AE324" i="33"/>
  <c r="AB324" i="33"/>
  <c r="AA324" i="33"/>
  <c r="Z324" i="33"/>
  <c r="Y324" i="33"/>
  <c r="T324" i="33"/>
  <c r="P324" i="33"/>
  <c r="AJ323" i="33"/>
  <c r="AI323" i="33"/>
  <c r="AF323" i="33"/>
  <c r="AE323" i="33"/>
  <c r="AB323" i="33"/>
  <c r="AA323" i="33"/>
  <c r="Z323" i="33"/>
  <c r="Y323" i="33"/>
  <c r="T323" i="33"/>
  <c r="P323" i="33"/>
  <c r="AJ322" i="33"/>
  <c r="AI322" i="33"/>
  <c r="AF322" i="33"/>
  <c r="AE322" i="33"/>
  <c r="AB322" i="33"/>
  <c r="AA322" i="33"/>
  <c r="Z322" i="33"/>
  <c r="Y322" i="33"/>
  <c r="T322" i="33"/>
  <c r="P322" i="33"/>
  <c r="AI321" i="33"/>
  <c r="AF321" i="33"/>
  <c r="AE321" i="33"/>
  <c r="AJ321" i="33"/>
  <c r="AB321" i="33"/>
  <c r="AA321" i="33"/>
  <c r="Z321" i="33"/>
  <c r="Y321" i="33"/>
  <c r="T321" i="33"/>
  <c r="P321" i="33"/>
  <c r="AI320" i="33"/>
  <c r="AF320" i="33"/>
  <c r="AE320" i="33"/>
  <c r="AJ320" i="33"/>
  <c r="AB320" i="33"/>
  <c r="AA320" i="33"/>
  <c r="Z320" i="33"/>
  <c r="Y320" i="33"/>
  <c r="T320" i="33"/>
  <c r="P320" i="33"/>
  <c r="AI319" i="33"/>
  <c r="AF319" i="33"/>
  <c r="AE319" i="33"/>
  <c r="AJ319" i="33"/>
  <c r="AB319" i="33"/>
  <c r="AA319" i="33"/>
  <c r="Z319" i="33"/>
  <c r="Y319" i="33"/>
  <c r="T319" i="33"/>
  <c r="P319" i="33"/>
  <c r="AJ318" i="33"/>
  <c r="AI318" i="33"/>
  <c r="AF318" i="33"/>
  <c r="AE318" i="33"/>
  <c r="AB318" i="33"/>
  <c r="AA318" i="33"/>
  <c r="Z318" i="33"/>
  <c r="Y318" i="33"/>
  <c r="T318" i="33"/>
  <c r="P318" i="33"/>
  <c r="AJ317" i="33"/>
  <c r="AI317" i="33"/>
  <c r="AF317" i="33"/>
  <c r="AE317" i="33"/>
  <c r="AB317" i="33"/>
  <c r="AA317" i="33"/>
  <c r="Z317" i="33"/>
  <c r="Y317" i="33"/>
  <c r="T317" i="33"/>
  <c r="P317" i="33"/>
  <c r="AJ316" i="33"/>
  <c r="AI316" i="33"/>
  <c r="AF316" i="33"/>
  <c r="AE316" i="33"/>
  <c r="AB316" i="33"/>
  <c r="AA316" i="33"/>
  <c r="Z316" i="33"/>
  <c r="Y316" i="33"/>
  <c r="T316" i="33"/>
  <c r="P316" i="33"/>
  <c r="AJ315" i="33"/>
  <c r="AI315" i="33"/>
  <c r="AF315" i="33"/>
  <c r="AE315" i="33"/>
  <c r="AB315" i="33"/>
  <c r="AA315" i="33"/>
  <c r="Z315" i="33"/>
  <c r="Y315" i="33"/>
  <c r="T315" i="33"/>
  <c r="P315" i="33"/>
  <c r="AJ314" i="33"/>
  <c r="AI314" i="33"/>
  <c r="AF314" i="33"/>
  <c r="AE314" i="33"/>
  <c r="AB314" i="33"/>
  <c r="AA314" i="33"/>
  <c r="Z314" i="33"/>
  <c r="Y314" i="33"/>
  <c r="T314" i="33"/>
  <c r="P314" i="33"/>
  <c r="AI313" i="33"/>
  <c r="AF313" i="33"/>
  <c r="AE313" i="33"/>
  <c r="AJ313" i="33"/>
  <c r="AB313" i="33"/>
  <c r="AA313" i="33"/>
  <c r="Z313" i="33"/>
  <c r="Y313" i="33"/>
  <c r="T313" i="33"/>
  <c r="P313" i="33"/>
  <c r="AI312" i="33"/>
  <c r="AF312" i="33"/>
  <c r="AE312" i="33"/>
  <c r="AJ312" i="33"/>
  <c r="AB312" i="33"/>
  <c r="AA312" i="33"/>
  <c r="Z312" i="33"/>
  <c r="Y312" i="33"/>
  <c r="T312" i="33"/>
  <c r="P312" i="33"/>
  <c r="AI311" i="33"/>
  <c r="AF311" i="33"/>
  <c r="AE311" i="33"/>
  <c r="AJ311" i="33"/>
  <c r="AB311" i="33"/>
  <c r="AA311" i="33"/>
  <c r="Z311" i="33"/>
  <c r="Y311" i="33"/>
  <c r="T311" i="33"/>
  <c r="P311" i="33"/>
  <c r="AJ310" i="33"/>
  <c r="AI310" i="33"/>
  <c r="AF310" i="33"/>
  <c r="AE310" i="33"/>
  <c r="AB310" i="33"/>
  <c r="AA310" i="33"/>
  <c r="Z310" i="33"/>
  <c r="Y310" i="33"/>
  <c r="T310" i="33"/>
  <c r="P310" i="33"/>
  <c r="AJ309" i="33"/>
  <c r="AI309" i="33"/>
  <c r="AF309" i="33"/>
  <c r="AE309" i="33"/>
  <c r="AB309" i="33"/>
  <c r="AA309" i="33"/>
  <c r="Z309" i="33"/>
  <c r="Y309" i="33"/>
  <c r="T309" i="33"/>
  <c r="P309" i="33"/>
  <c r="AJ308" i="33"/>
  <c r="AI308" i="33"/>
  <c r="AF308" i="33"/>
  <c r="AE308" i="33"/>
  <c r="AB308" i="33"/>
  <c r="AA308" i="33"/>
  <c r="Z308" i="33"/>
  <c r="Y308" i="33"/>
  <c r="T308" i="33"/>
  <c r="P308" i="33"/>
  <c r="AJ307" i="33"/>
  <c r="AI307" i="33"/>
  <c r="AF307" i="33"/>
  <c r="AE307" i="33"/>
  <c r="AB307" i="33"/>
  <c r="AA307" i="33"/>
  <c r="Z307" i="33"/>
  <c r="Y307" i="33"/>
  <c r="T307" i="33"/>
  <c r="P307" i="33"/>
  <c r="AJ306" i="33"/>
  <c r="AI306" i="33"/>
  <c r="AF306" i="33"/>
  <c r="AE306" i="33"/>
  <c r="AB306" i="33"/>
  <c r="AA306" i="33"/>
  <c r="Z306" i="33"/>
  <c r="Y306" i="33"/>
  <c r="T306" i="33"/>
  <c r="P306" i="33"/>
  <c r="AI305" i="33"/>
  <c r="AF305" i="33"/>
  <c r="AE305" i="33"/>
  <c r="AJ305" i="33"/>
  <c r="AB305" i="33"/>
  <c r="AA305" i="33"/>
  <c r="Z305" i="33"/>
  <c r="Y305" i="33"/>
  <c r="T305" i="33"/>
  <c r="P305" i="33"/>
  <c r="AI304" i="33"/>
  <c r="AF304" i="33"/>
  <c r="AE304" i="33"/>
  <c r="AJ304" i="33"/>
  <c r="AB304" i="33"/>
  <c r="AA304" i="33"/>
  <c r="Z304" i="33"/>
  <c r="Y304" i="33"/>
  <c r="T304" i="33"/>
  <c r="P304" i="33"/>
  <c r="AJ303" i="33"/>
  <c r="AI303" i="33"/>
  <c r="AF303" i="33"/>
  <c r="AE303" i="33"/>
  <c r="AB303" i="33"/>
  <c r="AA303" i="33"/>
  <c r="Z303" i="33"/>
  <c r="Y303" i="33"/>
  <c r="T303" i="33"/>
  <c r="P303" i="33"/>
  <c r="AI302" i="33"/>
  <c r="AF302" i="33"/>
  <c r="AE302" i="33"/>
  <c r="AJ302" i="33"/>
  <c r="AB302" i="33"/>
  <c r="AA302" i="33"/>
  <c r="Z302" i="33"/>
  <c r="Y302" i="33"/>
  <c r="T302" i="33"/>
  <c r="P302" i="33"/>
  <c r="AJ301" i="33"/>
  <c r="AI301" i="33"/>
  <c r="AF301" i="33"/>
  <c r="AE301" i="33"/>
  <c r="AB301" i="33"/>
  <c r="AA301" i="33"/>
  <c r="Z301" i="33"/>
  <c r="Y301" i="33"/>
  <c r="T301" i="33"/>
  <c r="P301" i="33"/>
  <c r="AJ300" i="33"/>
  <c r="AI300" i="33"/>
  <c r="AF300" i="33"/>
  <c r="AE300" i="33"/>
  <c r="AB300" i="33"/>
  <c r="AA300" i="33"/>
  <c r="Z300" i="33"/>
  <c r="Y300" i="33"/>
  <c r="T300" i="33"/>
  <c r="P300" i="33"/>
  <c r="AJ299" i="33"/>
  <c r="AI299" i="33"/>
  <c r="AF299" i="33"/>
  <c r="AE299" i="33"/>
  <c r="AB299" i="33"/>
  <c r="AA299" i="33"/>
  <c r="Z299" i="33"/>
  <c r="Y299" i="33"/>
  <c r="T299" i="33"/>
  <c r="P299" i="33"/>
  <c r="AJ298" i="33"/>
  <c r="AI298" i="33"/>
  <c r="AF298" i="33"/>
  <c r="AE298" i="33"/>
  <c r="AB298" i="33"/>
  <c r="AA298" i="33"/>
  <c r="Z298" i="33"/>
  <c r="Y298" i="33"/>
  <c r="T298" i="33"/>
  <c r="P298" i="33"/>
  <c r="AI297" i="33"/>
  <c r="AF297" i="33"/>
  <c r="AE297" i="33"/>
  <c r="AJ297" i="33"/>
  <c r="AB297" i="33"/>
  <c r="AA297" i="33"/>
  <c r="Z297" i="33"/>
  <c r="Y297" i="33"/>
  <c r="T297" i="33"/>
  <c r="P297" i="33"/>
  <c r="AI296" i="33"/>
  <c r="AF296" i="33"/>
  <c r="AE296" i="33"/>
  <c r="AJ296" i="33"/>
  <c r="AB296" i="33"/>
  <c r="AA296" i="33"/>
  <c r="Z296" i="33"/>
  <c r="Y296" i="33"/>
  <c r="T296" i="33"/>
  <c r="P296" i="33"/>
  <c r="AJ295" i="33"/>
  <c r="AI295" i="33"/>
  <c r="AF295" i="33"/>
  <c r="AE295" i="33"/>
  <c r="AB295" i="33"/>
  <c r="AA295" i="33"/>
  <c r="Z295" i="33"/>
  <c r="Y295" i="33"/>
  <c r="T295" i="33"/>
  <c r="P295" i="33"/>
  <c r="AJ294" i="33"/>
  <c r="AI294" i="33"/>
  <c r="AF294" i="33"/>
  <c r="AE294" i="33"/>
  <c r="AB294" i="33"/>
  <c r="AA294" i="33"/>
  <c r="Z294" i="33"/>
  <c r="Y294" i="33"/>
  <c r="T294" i="33"/>
  <c r="P294" i="33"/>
  <c r="AJ293" i="33"/>
  <c r="AI293" i="33"/>
  <c r="AF293" i="33"/>
  <c r="AE293" i="33"/>
  <c r="AB293" i="33"/>
  <c r="AA293" i="33"/>
  <c r="Z293" i="33"/>
  <c r="Y293" i="33"/>
  <c r="T293" i="33"/>
  <c r="P293" i="33"/>
  <c r="AJ292" i="33"/>
  <c r="AI292" i="33"/>
  <c r="AF292" i="33"/>
  <c r="AE292" i="33"/>
  <c r="AB292" i="33"/>
  <c r="AA292" i="33"/>
  <c r="Z292" i="33"/>
  <c r="Y292" i="33"/>
  <c r="T292" i="33"/>
  <c r="P292" i="33"/>
  <c r="AJ291" i="33"/>
  <c r="AI291" i="33"/>
  <c r="AF291" i="33"/>
  <c r="AE291" i="33"/>
  <c r="AB291" i="33"/>
  <c r="AA291" i="33"/>
  <c r="Z291" i="33"/>
  <c r="Y291" i="33"/>
  <c r="T291" i="33"/>
  <c r="P291" i="33"/>
  <c r="AJ290" i="33"/>
  <c r="AI290" i="33"/>
  <c r="AF290" i="33"/>
  <c r="AE290" i="33"/>
  <c r="AB290" i="33"/>
  <c r="AA290" i="33"/>
  <c r="Z290" i="33"/>
  <c r="Y290" i="33"/>
  <c r="T290" i="33"/>
  <c r="P290" i="33"/>
  <c r="AI289" i="33"/>
  <c r="AF289" i="33"/>
  <c r="AE289" i="33"/>
  <c r="AJ289" i="33"/>
  <c r="AB289" i="33"/>
  <c r="AA289" i="33"/>
  <c r="Z289" i="33"/>
  <c r="Y289" i="33"/>
  <c r="T289" i="33"/>
  <c r="P289" i="33"/>
  <c r="AI288" i="33"/>
  <c r="AF288" i="33"/>
  <c r="AE288" i="33"/>
  <c r="AJ288" i="33"/>
  <c r="AB288" i="33"/>
  <c r="AA288" i="33"/>
  <c r="Z288" i="33"/>
  <c r="Y288" i="33"/>
  <c r="T288" i="33"/>
  <c r="P288" i="33"/>
  <c r="AI287" i="33"/>
  <c r="AF287" i="33"/>
  <c r="AE287" i="33"/>
  <c r="AJ287" i="33"/>
  <c r="AB287" i="33"/>
  <c r="AA287" i="33"/>
  <c r="Z287" i="33"/>
  <c r="Y287" i="33"/>
  <c r="T287" i="33"/>
  <c r="P287" i="33"/>
  <c r="AJ286" i="33"/>
  <c r="AI286" i="33"/>
  <c r="AF286" i="33"/>
  <c r="AE286" i="33"/>
  <c r="AB286" i="33"/>
  <c r="AA286" i="33"/>
  <c r="Z286" i="33"/>
  <c r="Y286" i="33"/>
  <c r="T286" i="33"/>
  <c r="P286" i="33"/>
  <c r="AJ285" i="33"/>
  <c r="AI285" i="33"/>
  <c r="AF285" i="33"/>
  <c r="AE285" i="33"/>
  <c r="AB285" i="33"/>
  <c r="AA285" i="33"/>
  <c r="Z285" i="33"/>
  <c r="Y285" i="33"/>
  <c r="T285" i="33"/>
  <c r="P285" i="33"/>
  <c r="AJ284" i="33"/>
  <c r="AI284" i="33"/>
  <c r="AF284" i="33"/>
  <c r="AE284" i="33"/>
  <c r="AB284" i="33"/>
  <c r="AA284" i="33"/>
  <c r="Z284" i="33"/>
  <c r="Y284" i="33"/>
  <c r="T284" i="33"/>
  <c r="P284" i="33"/>
  <c r="AJ283" i="33"/>
  <c r="AI283" i="33"/>
  <c r="AF283" i="33"/>
  <c r="AE283" i="33"/>
  <c r="AB283" i="33"/>
  <c r="AA283" i="33"/>
  <c r="Z283" i="33"/>
  <c r="Y283" i="33"/>
  <c r="T283" i="33"/>
  <c r="P283" i="33"/>
  <c r="AJ282" i="33"/>
  <c r="AI282" i="33"/>
  <c r="AF282" i="33"/>
  <c r="AE282" i="33"/>
  <c r="AB282" i="33"/>
  <c r="AA282" i="33"/>
  <c r="Z282" i="33"/>
  <c r="Y282" i="33"/>
  <c r="T282" i="33"/>
  <c r="P282" i="33"/>
  <c r="AI281" i="33"/>
  <c r="AF281" i="33"/>
  <c r="AE281" i="33"/>
  <c r="AJ281" i="33"/>
  <c r="AB281" i="33"/>
  <c r="AA281" i="33"/>
  <c r="Z281" i="33"/>
  <c r="Y281" i="33"/>
  <c r="T281" i="33"/>
  <c r="P281" i="33"/>
  <c r="AI280" i="33"/>
  <c r="AF280" i="33"/>
  <c r="AE280" i="33"/>
  <c r="AJ280" i="33"/>
  <c r="AB280" i="33"/>
  <c r="AA280" i="33"/>
  <c r="Z280" i="33"/>
  <c r="Y280" i="33"/>
  <c r="T280" i="33"/>
  <c r="P280" i="33"/>
  <c r="AI279" i="33"/>
  <c r="AF279" i="33"/>
  <c r="AE279" i="33"/>
  <c r="AJ279" i="33"/>
  <c r="AB279" i="33"/>
  <c r="AA279" i="33"/>
  <c r="Z279" i="33"/>
  <c r="Y279" i="33"/>
  <c r="T279" i="33"/>
  <c r="P279" i="33"/>
  <c r="AI278" i="33"/>
  <c r="AF278" i="33"/>
  <c r="AE278" i="33"/>
  <c r="AJ278" i="33"/>
  <c r="AB278" i="33"/>
  <c r="AA278" i="33"/>
  <c r="Z278" i="33"/>
  <c r="Y278" i="33"/>
  <c r="T278" i="33"/>
  <c r="P278" i="33"/>
  <c r="AJ277" i="33"/>
  <c r="AI277" i="33"/>
  <c r="AF277" i="33"/>
  <c r="AE277" i="33"/>
  <c r="AB277" i="33"/>
  <c r="AA277" i="33"/>
  <c r="Z277" i="33"/>
  <c r="Y277" i="33"/>
  <c r="T277" i="33"/>
  <c r="P277" i="33"/>
  <c r="AJ276" i="33"/>
  <c r="AI276" i="33"/>
  <c r="AF276" i="33"/>
  <c r="AE276" i="33"/>
  <c r="AB276" i="33"/>
  <c r="AA276" i="33"/>
  <c r="Z276" i="33"/>
  <c r="Y276" i="33"/>
  <c r="T276" i="33"/>
  <c r="P276" i="33"/>
  <c r="AJ275" i="33"/>
  <c r="AI275" i="33"/>
  <c r="AF275" i="33"/>
  <c r="AE275" i="33"/>
  <c r="AB275" i="33"/>
  <c r="AA275" i="33"/>
  <c r="Z275" i="33"/>
  <c r="Y275" i="33"/>
  <c r="T275" i="33"/>
  <c r="P275" i="33"/>
  <c r="AJ274" i="33"/>
  <c r="AI274" i="33"/>
  <c r="AF274" i="33"/>
  <c r="AE274" i="33"/>
  <c r="AB274" i="33"/>
  <c r="AA274" i="33"/>
  <c r="Z274" i="33"/>
  <c r="Y274" i="33"/>
  <c r="T274" i="33"/>
  <c r="P274" i="33"/>
  <c r="AI273" i="33"/>
  <c r="AF273" i="33"/>
  <c r="AE273" i="33"/>
  <c r="AJ273" i="33"/>
  <c r="AB273" i="33"/>
  <c r="AA273" i="33"/>
  <c r="Z273" i="33"/>
  <c r="Y273" i="33"/>
  <c r="T273" i="33"/>
  <c r="P273" i="33"/>
  <c r="AJ272" i="33"/>
  <c r="AI272" i="33"/>
  <c r="AF272" i="33"/>
  <c r="AE272" i="33"/>
  <c r="AB272" i="33"/>
  <c r="AA272" i="33"/>
  <c r="Z272" i="33"/>
  <c r="Y272" i="33"/>
  <c r="T272" i="33"/>
  <c r="P272" i="33"/>
  <c r="AJ271" i="33"/>
  <c r="AI271" i="33"/>
  <c r="AF271" i="33"/>
  <c r="AE271" i="33"/>
  <c r="AB271" i="33"/>
  <c r="AA271" i="33"/>
  <c r="Z271" i="33"/>
  <c r="Y271" i="33"/>
  <c r="T271" i="33"/>
  <c r="P271" i="33"/>
  <c r="AI270" i="33"/>
  <c r="AF270" i="33"/>
  <c r="AE270" i="33"/>
  <c r="AJ270" i="33"/>
  <c r="AB270" i="33"/>
  <c r="AA270" i="33"/>
  <c r="Z270" i="33"/>
  <c r="Y270" i="33"/>
  <c r="T270" i="33"/>
  <c r="P270" i="33"/>
  <c r="AJ269" i="33"/>
  <c r="AI269" i="33"/>
  <c r="AF269" i="33"/>
  <c r="AE269" i="33"/>
  <c r="AB269" i="33"/>
  <c r="AA269" i="33"/>
  <c r="Z269" i="33"/>
  <c r="Y269" i="33"/>
  <c r="T269" i="33"/>
  <c r="P269" i="33"/>
  <c r="AI268" i="33"/>
  <c r="AF268" i="33"/>
  <c r="AE268" i="33"/>
  <c r="AJ268" i="33"/>
  <c r="AB268" i="33"/>
  <c r="AA268" i="33"/>
  <c r="Z268" i="33"/>
  <c r="Y268" i="33"/>
  <c r="T268" i="33"/>
  <c r="P268" i="33"/>
  <c r="AI267" i="33"/>
  <c r="AF267" i="33"/>
  <c r="AE267" i="33"/>
  <c r="AJ267" i="33"/>
  <c r="AB267" i="33"/>
  <c r="AA267" i="33"/>
  <c r="Z267" i="33"/>
  <c r="Y267" i="33"/>
  <c r="T267" i="33"/>
  <c r="P267" i="33"/>
  <c r="AI266" i="33"/>
  <c r="AF266" i="33"/>
  <c r="AE266" i="33"/>
  <c r="AJ266" i="33"/>
  <c r="AB266" i="33"/>
  <c r="AA266" i="33"/>
  <c r="Z266" i="33"/>
  <c r="Y266" i="33"/>
  <c r="T266" i="33"/>
  <c r="P266" i="33"/>
  <c r="AJ265" i="33"/>
  <c r="AI265" i="33"/>
  <c r="AF265" i="33"/>
  <c r="AE265" i="33"/>
  <c r="AB265" i="33"/>
  <c r="AA265" i="33"/>
  <c r="Z265" i="33"/>
  <c r="Y265" i="33"/>
  <c r="T265" i="33"/>
  <c r="P265" i="33"/>
  <c r="AJ264" i="33"/>
  <c r="AI264" i="33"/>
  <c r="AF264" i="33"/>
  <c r="AE264" i="33"/>
  <c r="AB264" i="33"/>
  <c r="AA264" i="33"/>
  <c r="Z264" i="33"/>
  <c r="Y264" i="33"/>
  <c r="T264" i="33"/>
  <c r="P264" i="33"/>
  <c r="AI263" i="33"/>
  <c r="AF263" i="33"/>
  <c r="AE263" i="33"/>
  <c r="AJ263" i="33"/>
  <c r="AB263" i="33"/>
  <c r="AA263" i="33"/>
  <c r="Z263" i="33"/>
  <c r="Y263" i="33"/>
  <c r="T263" i="33"/>
  <c r="P263" i="33"/>
  <c r="AI262" i="33"/>
  <c r="AF262" i="33"/>
  <c r="AE262" i="33"/>
  <c r="AJ262" i="33"/>
  <c r="AB262" i="33"/>
  <c r="AA262" i="33"/>
  <c r="Z262" i="33"/>
  <c r="Y262" i="33"/>
  <c r="T262" i="33"/>
  <c r="P262" i="33"/>
  <c r="AI261" i="33"/>
  <c r="AF261" i="33"/>
  <c r="AE261" i="33"/>
  <c r="AJ261" i="33"/>
  <c r="AB261" i="33"/>
  <c r="AA261" i="33"/>
  <c r="Z261" i="33"/>
  <c r="Y261" i="33"/>
  <c r="T261" i="33"/>
  <c r="P261" i="33"/>
  <c r="AI260" i="33"/>
  <c r="AF260" i="33"/>
  <c r="AE260" i="33"/>
  <c r="AJ260" i="33"/>
  <c r="AB260" i="33"/>
  <c r="AA260" i="33"/>
  <c r="Z260" i="33"/>
  <c r="Y260" i="33"/>
  <c r="T260" i="33"/>
  <c r="P260" i="33"/>
  <c r="AI259" i="33"/>
  <c r="AF259" i="33"/>
  <c r="AE259" i="33"/>
  <c r="AJ259" i="33"/>
  <c r="AB259" i="33"/>
  <c r="AA259" i="33"/>
  <c r="Z259" i="33"/>
  <c r="Y259" i="33"/>
  <c r="T259" i="33"/>
  <c r="P259" i="33"/>
  <c r="AI258" i="33"/>
  <c r="AF258" i="33"/>
  <c r="AE258" i="33"/>
  <c r="AJ258" i="33"/>
  <c r="AB258" i="33"/>
  <c r="AA258" i="33"/>
  <c r="Z258" i="33"/>
  <c r="Y258" i="33"/>
  <c r="T258" i="33"/>
  <c r="P258" i="33"/>
  <c r="AJ257" i="33"/>
  <c r="AI257" i="33"/>
  <c r="AF257" i="33"/>
  <c r="AE257" i="33"/>
  <c r="AB257" i="33"/>
  <c r="AA257" i="33"/>
  <c r="Z257" i="33"/>
  <c r="Y257" i="33"/>
  <c r="T257" i="33"/>
  <c r="P257" i="33"/>
  <c r="AJ256" i="33"/>
  <c r="AI256" i="33"/>
  <c r="AF256" i="33"/>
  <c r="AE256" i="33"/>
  <c r="AB256" i="33"/>
  <c r="AA256" i="33"/>
  <c r="Z256" i="33"/>
  <c r="Y256" i="33"/>
  <c r="T256" i="33"/>
  <c r="P256" i="33"/>
  <c r="AI255" i="33"/>
  <c r="AF255" i="33"/>
  <c r="AE255" i="33"/>
  <c r="AJ255" i="33"/>
  <c r="AB255" i="33"/>
  <c r="AA255" i="33"/>
  <c r="Z255" i="33"/>
  <c r="Y255" i="33"/>
  <c r="T255" i="33"/>
  <c r="P255" i="33"/>
  <c r="AI254" i="33"/>
  <c r="AF254" i="33"/>
  <c r="AE254" i="33"/>
  <c r="AJ254" i="33"/>
  <c r="AB254" i="33"/>
  <c r="AA254" i="33"/>
  <c r="Z254" i="33"/>
  <c r="Y254" i="33"/>
  <c r="T254" i="33"/>
  <c r="P254" i="33"/>
  <c r="AI253" i="33"/>
  <c r="AF253" i="33"/>
  <c r="AE253" i="33"/>
  <c r="AJ253" i="33"/>
  <c r="AB253" i="33"/>
  <c r="AA253" i="33"/>
  <c r="Z253" i="33"/>
  <c r="Y253" i="33"/>
  <c r="C4" i="33"/>
  <c r="AB8" i="33"/>
  <c r="AB9" i="33"/>
  <c r="AB10" i="33"/>
  <c r="AB11" i="33"/>
  <c r="AB12" i="33"/>
  <c r="AB13" i="33"/>
  <c r="AB14" i="33"/>
  <c r="AB15" i="33"/>
  <c r="AB16" i="33"/>
  <c r="AB17" i="33"/>
  <c r="AB18" i="33"/>
  <c r="AB19" i="33"/>
  <c r="AB20" i="33"/>
  <c r="AB21" i="33"/>
  <c r="AB22" i="33"/>
  <c r="AB23" i="33"/>
  <c r="AB24" i="33"/>
  <c r="AB25" i="33"/>
  <c r="AB26" i="33"/>
  <c r="AB27" i="33"/>
  <c r="AB28" i="33"/>
  <c r="AB29" i="33"/>
  <c r="AB30" i="33"/>
  <c r="AB31" i="33"/>
  <c r="AB32" i="33"/>
  <c r="AB33" i="33"/>
  <c r="AB34" i="33"/>
  <c r="AB35" i="33"/>
  <c r="AB36" i="33"/>
  <c r="AB37" i="33"/>
  <c r="AB38" i="33"/>
  <c r="AB39" i="33"/>
  <c r="AB40" i="33"/>
  <c r="AB41" i="33"/>
  <c r="AB42" i="33"/>
  <c r="AB43" i="33"/>
  <c r="AB44" i="33"/>
  <c r="AB45" i="33"/>
  <c r="AB46" i="33"/>
  <c r="AB47" i="33"/>
  <c r="AB48" i="33"/>
  <c r="AB49" i="33"/>
  <c r="AB50" i="33"/>
  <c r="AB51" i="33"/>
  <c r="AB52" i="33"/>
  <c r="AB53" i="33"/>
  <c r="AB54" i="33"/>
  <c r="AB55" i="33"/>
  <c r="AB56" i="33"/>
  <c r="AB57" i="33"/>
  <c r="AB58" i="33"/>
  <c r="AB59" i="33"/>
  <c r="AB60" i="33"/>
  <c r="AB61" i="33"/>
  <c r="AB62" i="33"/>
  <c r="AB63" i="33"/>
  <c r="AB64" i="33"/>
  <c r="AB65" i="33"/>
  <c r="AB66" i="33"/>
  <c r="AB67" i="33"/>
  <c r="AB68" i="33"/>
  <c r="AB69" i="33"/>
  <c r="AB70" i="33"/>
  <c r="AB71" i="33"/>
  <c r="AB72" i="33"/>
  <c r="AB73" i="33"/>
  <c r="AB74" i="33"/>
  <c r="AB75" i="33"/>
  <c r="AB76" i="33"/>
  <c r="AB77" i="33"/>
  <c r="AB78" i="33"/>
  <c r="AB79" i="33"/>
  <c r="AB80" i="33"/>
  <c r="AB81" i="33"/>
  <c r="AB82" i="33"/>
  <c r="AB83" i="33"/>
  <c r="AB84" i="33"/>
  <c r="AB85" i="33"/>
  <c r="AB86" i="33"/>
  <c r="AB87" i="33"/>
  <c r="AB88" i="33"/>
  <c r="AB89" i="33"/>
  <c r="AB90" i="33"/>
  <c r="AB91" i="33"/>
  <c r="AB92" i="33"/>
  <c r="AB93" i="33"/>
  <c r="AB94" i="33"/>
  <c r="AB95" i="33"/>
  <c r="AB96" i="33"/>
  <c r="AB97" i="33"/>
  <c r="AB98" i="33"/>
  <c r="AB99" i="33"/>
  <c r="K100" i="33"/>
  <c r="AB100" i="33"/>
  <c r="AB101" i="33"/>
  <c r="AB102" i="33"/>
  <c r="K103" i="33"/>
  <c r="AB103" i="33"/>
  <c r="AB104" i="33"/>
  <c r="AB105" i="33"/>
  <c r="K106" i="33"/>
  <c r="AB106" i="33"/>
  <c r="AB107" i="33"/>
  <c r="K108" i="33"/>
  <c r="AB108" i="33"/>
  <c r="AB109" i="33"/>
  <c r="AB110" i="33"/>
  <c r="AB111" i="33"/>
  <c r="K112" i="33"/>
  <c r="AB112" i="33"/>
  <c r="AB113" i="33"/>
  <c r="AB114" i="33"/>
  <c r="AB115" i="33"/>
  <c r="AB116" i="33"/>
  <c r="AB117" i="33"/>
  <c r="AB118" i="33"/>
  <c r="AB119" i="33"/>
  <c r="AB120" i="33"/>
  <c r="AB121" i="33"/>
  <c r="AB122" i="33"/>
  <c r="AB123" i="33"/>
  <c r="AB124" i="33"/>
  <c r="AB125" i="33"/>
  <c r="AB126" i="33"/>
  <c r="AB127" i="33"/>
  <c r="AB128" i="33"/>
  <c r="AB129" i="33"/>
  <c r="AB130" i="33"/>
  <c r="AB131" i="33"/>
  <c r="AB132" i="33"/>
  <c r="AB133" i="33"/>
  <c r="AB134" i="33"/>
  <c r="AB135" i="33"/>
  <c r="AB136" i="33"/>
  <c r="AB137" i="33"/>
  <c r="AB138" i="33"/>
  <c r="AB139" i="33"/>
  <c r="AB140" i="33"/>
  <c r="AB141" i="33"/>
  <c r="AB142" i="33"/>
  <c r="AB143" i="33"/>
  <c r="AB144" i="33"/>
  <c r="AB145" i="33"/>
  <c r="AB146" i="33"/>
  <c r="AB147" i="33"/>
  <c r="AB148" i="33"/>
  <c r="AB149" i="33"/>
  <c r="AB150" i="33"/>
  <c r="AB151" i="33"/>
  <c r="AB152" i="33"/>
  <c r="AB153" i="33"/>
  <c r="AB154" i="33"/>
  <c r="AB155" i="33"/>
  <c r="AB156" i="33"/>
  <c r="AB157" i="33"/>
  <c r="AB158" i="33"/>
  <c r="AB159" i="33"/>
  <c r="AB160" i="33"/>
  <c r="AB161" i="33"/>
  <c r="AB162" i="33"/>
  <c r="AB163" i="33"/>
  <c r="AB164" i="33"/>
  <c r="AB165" i="33"/>
  <c r="AB166" i="33"/>
  <c r="AB167" i="33"/>
  <c r="AB168" i="33"/>
  <c r="AB169" i="33"/>
  <c r="AB170" i="33"/>
  <c r="AB171" i="33"/>
  <c r="AB172" i="33"/>
  <c r="AB173" i="33"/>
  <c r="AB174" i="33"/>
  <c r="AB175" i="33"/>
  <c r="AB176" i="33"/>
  <c r="AB177" i="33"/>
  <c r="AB178" i="33"/>
  <c r="AB179" i="33"/>
  <c r="AB180" i="33"/>
  <c r="AB181" i="33"/>
  <c r="AB182" i="33"/>
  <c r="AB183" i="33"/>
  <c r="AB184" i="33"/>
  <c r="AB185" i="33"/>
  <c r="AB186" i="33"/>
  <c r="AB187" i="33"/>
  <c r="AB188" i="33"/>
  <c r="AB189" i="33"/>
  <c r="AB190" i="33"/>
  <c r="AB191" i="33"/>
  <c r="AB192" i="33"/>
  <c r="AB193" i="33"/>
  <c r="AB194" i="33"/>
  <c r="AB195" i="33"/>
  <c r="AB196" i="33"/>
  <c r="AB197" i="33"/>
  <c r="AB198" i="33"/>
  <c r="AB199" i="33"/>
  <c r="AB200" i="33"/>
  <c r="AB201" i="33"/>
  <c r="AB202" i="33"/>
  <c r="AB203" i="33"/>
  <c r="AB204" i="33"/>
  <c r="AB205" i="33"/>
  <c r="AB206" i="33"/>
  <c r="AB207" i="33"/>
  <c r="AB208" i="33"/>
  <c r="X6" i="33"/>
  <c r="X8" i="33"/>
  <c r="X9" i="33"/>
  <c r="X10" i="33"/>
  <c r="X11" i="33"/>
  <c r="X12" i="33"/>
  <c r="X13" i="33"/>
  <c r="X14" i="33"/>
  <c r="X15" i="33"/>
  <c r="X16" i="33"/>
  <c r="X17" i="33"/>
  <c r="X18" i="33"/>
  <c r="X19" i="33"/>
  <c r="X20" i="33"/>
  <c r="X21" i="33"/>
  <c r="X22" i="33"/>
  <c r="X23" i="33"/>
  <c r="X24" i="33"/>
  <c r="X25" i="33"/>
  <c r="X26" i="33"/>
  <c r="X27" i="33"/>
  <c r="X28" i="33"/>
  <c r="X29" i="33"/>
  <c r="X30" i="33"/>
  <c r="X31" i="33"/>
  <c r="X32" i="33"/>
  <c r="X33" i="33"/>
  <c r="X34" i="33"/>
  <c r="X35" i="33"/>
  <c r="X36" i="33"/>
  <c r="X37" i="33"/>
  <c r="X38" i="33"/>
  <c r="X39" i="33"/>
  <c r="X40" i="33"/>
  <c r="X41" i="33"/>
  <c r="X42" i="33"/>
  <c r="X43" i="33"/>
  <c r="X44" i="33"/>
  <c r="X45" i="33"/>
  <c r="X46" i="33"/>
  <c r="X47" i="33"/>
  <c r="X48" i="33"/>
  <c r="X49" i="33"/>
  <c r="X50" i="33"/>
  <c r="X51" i="33"/>
  <c r="X52" i="33"/>
  <c r="X53" i="33"/>
  <c r="X54" i="33"/>
  <c r="X55" i="33"/>
  <c r="X56" i="33"/>
  <c r="X57" i="33"/>
  <c r="X58" i="33"/>
  <c r="X59" i="33"/>
  <c r="X60" i="33"/>
  <c r="X61" i="33"/>
  <c r="X62" i="33"/>
  <c r="X63" i="33"/>
  <c r="X64" i="33"/>
  <c r="X65" i="33"/>
  <c r="X66" i="33"/>
  <c r="X67" i="33"/>
  <c r="X68" i="33"/>
  <c r="X69" i="33"/>
  <c r="X70" i="33"/>
  <c r="X71" i="33"/>
  <c r="X72" i="33"/>
  <c r="X73" i="33"/>
  <c r="X74" i="33"/>
  <c r="X75" i="33"/>
  <c r="X76" i="33"/>
  <c r="X77" i="33"/>
  <c r="X78" i="33"/>
  <c r="X79" i="33"/>
  <c r="X80" i="33"/>
  <c r="X81" i="33"/>
  <c r="X82" i="33"/>
  <c r="X83" i="33"/>
  <c r="X84" i="33"/>
  <c r="X85" i="33"/>
  <c r="X86" i="33"/>
  <c r="X87" i="33"/>
  <c r="X88" i="33"/>
  <c r="X89" i="33"/>
  <c r="X90" i="33"/>
  <c r="X91" i="33"/>
  <c r="X92" i="33"/>
  <c r="X93" i="33"/>
  <c r="X94" i="33"/>
  <c r="X95" i="33"/>
  <c r="X96" i="33"/>
  <c r="X97" i="33"/>
  <c r="X98" i="33"/>
  <c r="X99" i="33"/>
  <c r="X100" i="33"/>
  <c r="X101" i="33"/>
  <c r="X102" i="33"/>
  <c r="X103" i="33"/>
  <c r="X104" i="33"/>
  <c r="X105" i="33"/>
  <c r="X106" i="33"/>
  <c r="X107" i="33"/>
  <c r="X108" i="33"/>
  <c r="X109" i="33"/>
  <c r="X110" i="33"/>
  <c r="X111" i="33"/>
  <c r="X112" i="33"/>
  <c r="X113" i="33"/>
  <c r="X114" i="33"/>
  <c r="X115" i="33"/>
  <c r="X116" i="33"/>
  <c r="X117" i="33"/>
  <c r="X118" i="33"/>
  <c r="X119" i="33"/>
  <c r="X120" i="33"/>
  <c r="X121" i="33"/>
  <c r="X122" i="33"/>
  <c r="X123" i="33"/>
  <c r="X124" i="33"/>
  <c r="X125" i="33"/>
  <c r="X126" i="33"/>
  <c r="X127" i="33"/>
  <c r="X128" i="33"/>
  <c r="X129" i="33"/>
  <c r="X130" i="33"/>
  <c r="X131" i="33"/>
  <c r="X132" i="33"/>
  <c r="X133" i="33"/>
  <c r="X134" i="33"/>
  <c r="X135" i="33"/>
  <c r="X136" i="33"/>
  <c r="X137" i="33"/>
  <c r="X138" i="33"/>
  <c r="X139" i="33"/>
  <c r="X140" i="33"/>
  <c r="X141" i="33"/>
  <c r="X142" i="33"/>
  <c r="X143" i="33"/>
  <c r="X144" i="33"/>
  <c r="X145" i="33"/>
  <c r="X146" i="33"/>
  <c r="X147" i="33"/>
  <c r="X148" i="33"/>
  <c r="X149" i="33"/>
  <c r="X150" i="33"/>
  <c r="X151" i="33"/>
  <c r="X152" i="33"/>
  <c r="X153" i="33"/>
  <c r="X154" i="33"/>
  <c r="X155" i="33"/>
  <c r="X156" i="33"/>
  <c r="X157" i="33"/>
  <c r="X158" i="33"/>
  <c r="X159" i="33"/>
  <c r="X160" i="33"/>
  <c r="X161" i="33"/>
  <c r="X162" i="33"/>
  <c r="X163" i="33"/>
  <c r="X164" i="33"/>
  <c r="X165" i="33"/>
  <c r="X166" i="33"/>
  <c r="X167" i="33"/>
  <c r="X168" i="33"/>
  <c r="X169" i="33"/>
  <c r="X170" i="33"/>
  <c r="X171" i="33"/>
  <c r="X172" i="33"/>
  <c r="X173" i="33"/>
  <c r="X174" i="33"/>
  <c r="X175" i="33"/>
  <c r="X176" i="33"/>
  <c r="X177" i="33"/>
  <c r="X178" i="33"/>
  <c r="X179" i="33"/>
  <c r="X180" i="33"/>
  <c r="X181" i="33"/>
  <c r="X182" i="33"/>
  <c r="X183" i="33"/>
  <c r="X184" i="33"/>
  <c r="X185" i="33"/>
  <c r="X186" i="33"/>
  <c r="X187" i="33"/>
  <c r="X188" i="33"/>
  <c r="X189" i="33"/>
  <c r="X190" i="33"/>
  <c r="X191" i="33"/>
  <c r="X192" i="33"/>
  <c r="X193" i="33"/>
  <c r="X194" i="33"/>
  <c r="X195" i="33"/>
  <c r="X196" i="33"/>
  <c r="X197" i="33"/>
  <c r="X198" i="33"/>
  <c r="X199" i="33"/>
  <c r="X200" i="33"/>
  <c r="X201" i="33"/>
  <c r="X202" i="33"/>
  <c r="X203" i="33"/>
  <c r="X204" i="33"/>
  <c r="X205" i="33"/>
  <c r="X206" i="33"/>
  <c r="X207" i="33"/>
  <c r="X208" i="33"/>
  <c r="X209" i="33"/>
  <c r="X210" i="33"/>
  <c r="X211" i="33"/>
  <c r="X212" i="33"/>
  <c r="X213" i="33"/>
  <c r="X214" i="33"/>
  <c r="X215" i="33"/>
  <c r="X216" i="33"/>
  <c r="X217" i="33"/>
  <c r="X218" i="33"/>
  <c r="X219" i="33"/>
  <c r="X220" i="33"/>
  <c r="X221" i="33"/>
  <c r="X222" i="33"/>
  <c r="X223" i="33"/>
  <c r="X224" i="33"/>
  <c r="X225" i="33"/>
  <c r="X226" i="33"/>
  <c r="X227" i="33"/>
  <c r="X228" i="33"/>
  <c r="X229" i="33"/>
  <c r="X230" i="33"/>
  <c r="X231" i="33"/>
  <c r="X232" i="33"/>
  <c r="X233" i="33"/>
  <c r="X234" i="33"/>
  <c r="X235" i="33"/>
  <c r="X236" i="33"/>
  <c r="X237" i="33"/>
  <c r="X238" i="33"/>
  <c r="X239" i="33"/>
  <c r="X240" i="33"/>
  <c r="X241" i="33"/>
  <c r="X242" i="33"/>
  <c r="X243" i="33"/>
  <c r="X244" i="33"/>
  <c r="X245" i="33"/>
  <c r="X246" i="33"/>
  <c r="X247" i="33"/>
  <c r="X248" i="33"/>
  <c r="X249" i="33"/>
  <c r="X250" i="33"/>
  <c r="X251" i="33"/>
  <c r="X252" i="33"/>
  <c r="X253" i="33"/>
  <c r="T253" i="33"/>
  <c r="P253" i="33"/>
  <c r="AI252" i="33"/>
  <c r="AF252" i="33"/>
  <c r="AE252" i="33"/>
  <c r="AJ252" i="33"/>
  <c r="AB252" i="33"/>
  <c r="AA252" i="33"/>
  <c r="Z252" i="33"/>
  <c r="Y252" i="33"/>
  <c r="T252" i="33"/>
  <c r="P252" i="33"/>
  <c r="AI251" i="33"/>
  <c r="AF251" i="33"/>
  <c r="AE251" i="33"/>
  <c r="AJ251" i="33"/>
  <c r="AB251" i="33"/>
  <c r="AA251" i="33"/>
  <c r="Z251" i="33"/>
  <c r="Y251" i="33"/>
  <c r="T251" i="33"/>
  <c r="P251" i="33"/>
  <c r="AI250" i="33"/>
  <c r="AF250" i="33"/>
  <c r="AE250" i="33"/>
  <c r="AJ250" i="33"/>
  <c r="AB250" i="33"/>
  <c r="AA250" i="33"/>
  <c r="Z250" i="33"/>
  <c r="Y250" i="33"/>
  <c r="T250" i="33"/>
  <c r="P250" i="33"/>
  <c r="AI249" i="33"/>
  <c r="AF249" i="33"/>
  <c r="AE249" i="33"/>
  <c r="AJ249" i="33"/>
  <c r="AB249" i="33"/>
  <c r="AA249" i="33"/>
  <c r="Z249" i="33"/>
  <c r="Y249" i="33"/>
  <c r="T249" i="33"/>
  <c r="P249" i="33"/>
  <c r="AI248" i="33"/>
  <c r="AF248" i="33"/>
  <c r="AE248" i="33"/>
  <c r="AJ248" i="33"/>
  <c r="AB248" i="33"/>
  <c r="AA248" i="33"/>
  <c r="Z248" i="33"/>
  <c r="Y248" i="33"/>
  <c r="T248" i="33"/>
  <c r="P248" i="33"/>
  <c r="AI247" i="33"/>
  <c r="AF247" i="33"/>
  <c r="AE247" i="33"/>
  <c r="AJ247" i="33"/>
  <c r="AB247" i="33"/>
  <c r="AA247" i="33"/>
  <c r="Z247" i="33"/>
  <c r="Y247" i="33"/>
  <c r="T247" i="33"/>
  <c r="P247" i="33"/>
  <c r="AI246" i="33"/>
  <c r="AF246" i="33"/>
  <c r="AE246" i="33"/>
  <c r="AJ246" i="33"/>
  <c r="AB246" i="33"/>
  <c r="AA246" i="33"/>
  <c r="Z246" i="33"/>
  <c r="Y246" i="33"/>
  <c r="T246" i="33"/>
  <c r="P246" i="33"/>
  <c r="AI245" i="33"/>
  <c r="AF245" i="33"/>
  <c r="AE245" i="33"/>
  <c r="AJ245" i="33"/>
  <c r="AB245" i="33"/>
  <c r="AA245" i="33"/>
  <c r="Z245" i="33"/>
  <c r="Y245" i="33"/>
  <c r="T245" i="33"/>
  <c r="P245" i="33"/>
  <c r="AI244" i="33"/>
  <c r="AF244" i="33"/>
  <c r="AE244" i="33"/>
  <c r="AJ244" i="33"/>
  <c r="AB244" i="33"/>
  <c r="AA244" i="33"/>
  <c r="Z244" i="33"/>
  <c r="Y244" i="33"/>
  <c r="T244" i="33"/>
  <c r="P244" i="33"/>
  <c r="AI243" i="33"/>
  <c r="AF243" i="33"/>
  <c r="AE243" i="33"/>
  <c r="AJ243" i="33"/>
  <c r="AB243" i="33"/>
  <c r="AA243" i="33"/>
  <c r="Z243" i="33"/>
  <c r="Y243" i="33"/>
  <c r="T243" i="33"/>
  <c r="P243" i="33"/>
  <c r="AI242" i="33"/>
  <c r="AF242" i="33"/>
  <c r="AE242" i="33"/>
  <c r="AJ242" i="33"/>
  <c r="AB242" i="33"/>
  <c r="AA242" i="33"/>
  <c r="Z242" i="33"/>
  <c r="Y242" i="33"/>
  <c r="T242" i="33"/>
  <c r="P242" i="33"/>
  <c r="AI241" i="33"/>
  <c r="AF241" i="33"/>
  <c r="AE241" i="33"/>
  <c r="AJ241" i="33"/>
  <c r="AB241" i="33"/>
  <c r="AA241" i="33"/>
  <c r="Z241" i="33"/>
  <c r="Y241" i="33"/>
  <c r="T241" i="33"/>
  <c r="P241" i="33"/>
  <c r="AI240" i="33"/>
  <c r="AF240" i="33"/>
  <c r="AE240" i="33"/>
  <c r="AJ240" i="33"/>
  <c r="AB240" i="33"/>
  <c r="AA240" i="33"/>
  <c r="Z240" i="33"/>
  <c r="Y240" i="33"/>
  <c r="T240" i="33"/>
  <c r="P240" i="33"/>
  <c r="AI239" i="33"/>
  <c r="AF239" i="33"/>
  <c r="AE239" i="33"/>
  <c r="AJ239" i="33"/>
  <c r="AB239" i="33"/>
  <c r="AA239" i="33"/>
  <c r="Z239" i="33"/>
  <c r="Y239" i="33"/>
  <c r="T239" i="33"/>
  <c r="P239" i="33"/>
  <c r="AJ238" i="33"/>
  <c r="AI238" i="33"/>
  <c r="AF238" i="33"/>
  <c r="AE238" i="33"/>
  <c r="AB238" i="33"/>
  <c r="AA238" i="33"/>
  <c r="Z238" i="33"/>
  <c r="Y238" i="33"/>
  <c r="T238" i="33"/>
  <c r="P238" i="33"/>
  <c r="AI237" i="33"/>
  <c r="AF237" i="33"/>
  <c r="AE237" i="33"/>
  <c r="AJ237" i="33"/>
  <c r="AB237" i="33"/>
  <c r="AA237" i="33"/>
  <c r="Z237" i="33"/>
  <c r="Y237" i="33"/>
  <c r="T237" i="33"/>
  <c r="P237" i="33"/>
  <c r="AJ236" i="33"/>
  <c r="AI236" i="33"/>
  <c r="AF236" i="33"/>
  <c r="AE236" i="33"/>
  <c r="AB236" i="33"/>
  <c r="AA236" i="33"/>
  <c r="Z236" i="33"/>
  <c r="Y236" i="33"/>
  <c r="T236" i="33"/>
  <c r="P236" i="33"/>
  <c r="AI235" i="33"/>
  <c r="AF235" i="33"/>
  <c r="AE235" i="33"/>
  <c r="AJ235" i="33"/>
  <c r="AB235" i="33"/>
  <c r="AA235" i="33"/>
  <c r="Z235" i="33"/>
  <c r="Y235" i="33"/>
  <c r="Z8" i="33"/>
  <c r="Z9" i="33"/>
  <c r="Z10" i="33"/>
  <c r="Z11" i="33"/>
  <c r="Z12" i="33"/>
  <c r="Z13" i="33"/>
  <c r="Z14" i="33"/>
  <c r="Z15" i="33"/>
  <c r="Z16" i="33"/>
  <c r="Z17" i="33"/>
  <c r="Z18" i="33"/>
  <c r="Z19" i="33"/>
  <c r="Z20" i="33"/>
  <c r="Z21" i="33"/>
  <c r="Z22" i="33"/>
  <c r="Z23" i="33"/>
  <c r="Z24" i="33"/>
  <c r="Z25" i="33"/>
  <c r="Z26" i="33"/>
  <c r="Z27" i="33"/>
  <c r="Z28" i="33"/>
  <c r="Z29" i="33"/>
  <c r="Z30" i="33"/>
  <c r="Z31" i="33"/>
  <c r="Z32" i="33"/>
  <c r="Z33" i="33"/>
  <c r="Z34" i="33"/>
  <c r="Z35" i="33"/>
  <c r="Z36" i="33"/>
  <c r="Z37" i="33"/>
  <c r="Z38" i="33"/>
  <c r="Z39" i="33"/>
  <c r="Z40" i="33"/>
  <c r="Z41" i="33"/>
  <c r="Z42" i="33"/>
  <c r="Z43" i="33"/>
  <c r="Z44" i="33"/>
  <c r="Z45" i="33"/>
  <c r="Z46" i="33"/>
  <c r="Z47" i="33"/>
  <c r="Z48" i="33"/>
  <c r="Z49" i="33"/>
  <c r="Z50" i="33"/>
  <c r="Z51" i="33"/>
  <c r="Z52" i="33"/>
  <c r="Z53" i="33"/>
  <c r="Z54" i="33"/>
  <c r="Z55" i="33"/>
  <c r="Z56" i="33"/>
  <c r="Z57" i="33"/>
  <c r="Z58" i="33"/>
  <c r="Z59" i="33"/>
  <c r="Z60" i="33"/>
  <c r="Z61" i="33"/>
  <c r="Z62" i="33"/>
  <c r="Z63" i="33"/>
  <c r="Z64" i="33"/>
  <c r="Z65" i="33"/>
  <c r="Z66" i="33"/>
  <c r="Z67" i="33"/>
  <c r="Z68" i="33"/>
  <c r="Z69" i="33"/>
  <c r="Z70" i="33"/>
  <c r="Z71" i="33"/>
  <c r="Z72" i="33"/>
  <c r="Z73" i="33"/>
  <c r="Z74" i="33"/>
  <c r="Z75" i="33"/>
  <c r="Z76" i="33"/>
  <c r="Z77" i="33"/>
  <c r="Z78" i="33"/>
  <c r="Z79" i="33"/>
  <c r="Z80" i="33"/>
  <c r="Z81" i="33"/>
  <c r="Z82" i="33"/>
  <c r="Z83" i="33"/>
  <c r="Z84" i="33"/>
  <c r="Z85" i="33"/>
  <c r="Z86" i="33"/>
  <c r="Z87" i="33"/>
  <c r="Z88" i="33"/>
  <c r="Z89" i="33"/>
  <c r="Z90" i="33"/>
  <c r="Z91" i="33"/>
  <c r="Z92" i="33"/>
  <c r="Z93" i="33"/>
  <c r="Z94" i="33"/>
  <c r="Z95" i="33"/>
  <c r="Z96" i="33"/>
  <c r="Z97" i="33"/>
  <c r="Z98" i="33"/>
  <c r="Z99" i="33"/>
  <c r="Z100" i="33"/>
  <c r="Z101" i="33"/>
  <c r="Z102" i="33"/>
  <c r="Z103" i="33"/>
  <c r="Z104" i="33"/>
  <c r="Z105" i="33"/>
  <c r="Z106" i="33"/>
  <c r="Z107" i="33"/>
  <c r="Z108" i="33"/>
  <c r="Z109" i="33"/>
  <c r="Z110" i="33"/>
  <c r="Z111" i="33"/>
  <c r="Z112" i="33"/>
  <c r="Z113" i="33"/>
  <c r="Z114" i="33"/>
  <c r="Z115" i="33"/>
  <c r="Z116" i="33"/>
  <c r="Z117" i="33"/>
  <c r="Z118" i="33"/>
  <c r="Z119" i="33"/>
  <c r="Z120" i="33"/>
  <c r="Z121" i="33"/>
  <c r="Z122" i="33"/>
  <c r="Z123" i="33"/>
  <c r="Z124" i="33"/>
  <c r="Z125" i="33"/>
  <c r="Z126" i="33"/>
  <c r="Z127" i="33"/>
  <c r="Z128" i="33"/>
  <c r="Z129" i="33"/>
  <c r="Z130" i="33"/>
  <c r="Z131" i="33"/>
  <c r="Z132" i="33"/>
  <c r="Z133" i="33"/>
  <c r="Z134" i="33"/>
  <c r="Z135" i="33"/>
  <c r="Z136" i="33"/>
  <c r="Z137" i="33"/>
  <c r="Z138" i="33"/>
  <c r="Z139" i="33"/>
  <c r="Z140" i="33"/>
  <c r="Z141" i="33"/>
  <c r="Z142" i="33"/>
  <c r="Z143" i="33"/>
  <c r="Z144" i="33"/>
  <c r="Z145" i="33"/>
  <c r="Z146" i="33"/>
  <c r="Z147" i="33"/>
  <c r="Z148" i="33"/>
  <c r="Z149" i="33"/>
  <c r="Z150" i="33"/>
  <c r="Z151" i="33"/>
  <c r="Z152" i="33"/>
  <c r="Z153" i="33"/>
  <c r="Z154" i="33"/>
  <c r="Z155" i="33"/>
  <c r="Z156" i="33"/>
  <c r="Z157" i="33"/>
  <c r="Z158" i="33"/>
  <c r="Z159" i="33"/>
  <c r="Z160" i="33"/>
  <c r="Z161" i="33"/>
  <c r="Z162" i="33"/>
  <c r="Z163" i="33"/>
  <c r="Z164" i="33"/>
  <c r="Z165" i="33"/>
  <c r="Z166" i="33"/>
  <c r="Z167" i="33"/>
  <c r="Z168" i="33"/>
  <c r="Z169" i="33"/>
  <c r="Z170" i="33"/>
  <c r="Z171" i="33"/>
  <c r="Z172" i="33"/>
  <c r="Z173" i="33"/>
  <c r="Z174" i="33"/>
  <c r="Z175" i="33"/>
  <c r="Z176" i="33"/>
  <c r="Z177" i="33"/>
  <c r="Z178" i="33"/>
  <c r="Z179" i="33"/>
  <c r="Z180" i="33"/>
  <c r="Z181" i="33"/>
  <c r="Z182" i="33"/>
  <c r="Z183" i="33"/>
  <c r="Z184" i="33"/>
  <c r="Z185" i="33"/>
  <c r="Z186" i="33"/>
  <c r="Z187" i="33"/>
  <c r="Z188" i="33"/>
  <c r="Z189" i="33"/>
  <c r="Z190" i="33"/>
  <c r="Z191" i="33"/>
  <c r="Z192" i="33"/>
  <c r="Z193" i="33"/>
  <c r="Z194" i="33"/>
  <c r="Z195" i="33"/>
  <c r="Z196" i="33"/>
  <c r="Z197" i="33"/>
  <c r="Z198" i="33"/>
  <c r="Z199" i="33"/>
  <c r="Z200" i="33"/>
  <c r="Z201" i="33"/>
  <c r="Z202" i="33"/>
  <c r="Z203" i="33"/>
  <c r="Z204" i="33"/>
  <c r="Z205" i="33"/>
  <c r="Z206" i="33"/>
  <c r="Z207" i="33"/>
  <c r="Z208" i="33"/>
  <c r="V6" i="33"/>
  <c r="V8" i="33"/>
  <c r="V9" i="33"/>
  <c r="V10" i="33"/>
  <c r="V11" i="33"/>
  <c r="V12" i="33"/>
  <c r="V13" i="33"/>
  <c r="V14" i="33"/>
  <c r="V15" i="33"/>
  <c r="V16" i="33"/>
  <c r="V17" i="33"/>
  <c r="V18" i="33"/>
  <c r="V19" i="33"/>
  <c r="V20" i="33"/>
  <c r="V21" i="33"/>
  <c r="V22" i="33"/>
  <c r="V23" i="33"/>
  <c r="V24" i="33"/>
  <c r="V25" i="33"/>
  <c r="V26" i="33"/>
  <c r="V27" i="33"/>
  <c r="V28" i="33"/>
  <c r="V29" i="33"/>
  <c r="V30" i="33"/>
  <c r="V31" i="33"/>
  <c r="V32" i="33"/>
  <c r="V33" i="33"/>
  <c r="V34" i="33"/>
  <c r="V35" i="33"/>
  <c r="V36" i="33"/>
  <c r="V37" i="33"/>
  <c r="V38" i="33"/>
  <c r="V39" i="33"/>
  <c r="V40" i="33"/>
  <c r="V41" i="33"/>
  <c r="V42" i="33"/>
  <c r="V43" i="33"/>
  <c r="V44" i="33"/>
  <c r="V45" i="33"/>
  <c r="V46" i="33"/>
  <c r="V47" i="33"/>
  <c r="V48" i="33"/>
  <c r="V49" i="33"/>
  <c r="V50" i="33"/>
  <c r="V51" i="33"/>
  <c r="V52" i="33"/>
  <c r="V53" i="33"/>
  <c r="V54" i="33"/>
  <c r="V55" i="33"/>
  <c r="V56" i="33"/>
  <c r="V57" i="33"/>
  <c r="V58" i="33"/>
  <c r="V59" i="33"/>
  <c r="V60" i="33"/>
  <c r="V61" i="33"/>
  <c r="V62" i="33"/>
  <c r="V63" i="33"/>
  <c r="V64" i="33"/>
  <c r="V65" i="33"/>
  <c r="V66" i="33"/>
  <c r="V67" i="33"/>
  <c r="V68" i="33"/>
  <c r="V69" i="33"/>
  <c r="V70" i="33"/>
  <c r="V71" i="33"/>
  <c r="V72" i="33"/>
  <c r="V73" i="33"/>
  <c r="V74" i="33"/>
  <c r="V75" i="33"/>
  <c r="V76" i="33"/>
  <c r="V77" i="33"/>
  <c r="V78" i="33"/>
  <c r="V79" i="33"/>
  <c r="V80" i="33"/>
  <c r="V81" i="33"/>
  <c r="V82" i="33"/>
  <c r="V83" i="33"/>
  <c r="V84" i="33"/>
  <c r="V85" i="33"/>
  <c r="V86" i="33"/>
  <c r="V87" i="33"/>
  <c r="V88" i="33"/>
  <c r="V89" i="33"/>
  <c r="V90" i="33"/>
  <c r="V91" i="33"/>
  <c r="V92" i="33"/>
  <c r="V93" i="33"/>
  <c r="V94" i="33"/>
  <c r="V95" i="33"/>
  <c r="V96" i="33"/>
  <c r="V97" i="33"/>
  <c r="V98" i="33"/>
  <c r="V99" i="33"/>
  <c r="V100" i="33"/>
  <c r="V101" i="33"/>
  <c r="V102" i="33"/>
  <c r="V103" i="33"/>
  <c r="V104" i="33"/>
  <c r="V105" i="33"/>
  <c r="V106" i="33"/>
  <c r="V107" i="33"/>
  <c r="V108" i="33"/>
  <c r="V109" i="33"/>
  <c r="V110" i="33"/>
  <c r="V111" i="33"/>
  <c r="V112" i="33"/>
  <c r="V113" i="33"/>
  <c r="V114" i="33"/>
  <c r="V115" i="33"/>
  <c r="V116" i="33"/>
  <c r="V117" i="33"/>
  <c r="V118" i="33"/>
  <c r="V119" i="33"/>
  <c r="V120" i="33"/>
  <c r="V121" i="33"/>
  <c r="V122" i="33"/>
  <c r="V123" i="33"/>
  <c r="V124" i="33"/>
  <c r="V125" i="33"/>
  <c r="V126" i="33"/>
  <c r="V127" i="33"/>
  <c r="V128" i="33"/>
  <c r="V129" i="33"/>
  <c r="V130" i="33"/>
  <c r="V131" i="33"/>
  <c r="V132" i="33"/>
  <c r="V133" i="33"/>
  <c r="V134" i="33"/>
  <c r="V135" i="33"/>
  <c r="V136" i="33"/>
  <c r="V137" i="33"/>
  <c r="V138" i="33"/>
  <c r="V139" i="33"/>
  <c r="V140" i="33"/>
  <c r="V141" i="33"/>
  <c r="V142" i="33"/>
  <c r="V143" i="33"/>
  <c r="V144" i="33"/>
  <c r="V145" i="33"/>
  <c r="V146" i="33"/>
  <c r="V147" i="33"/>
  <c r="V148" i="33"/>
  <c r="V149" i="33"/>
  <c r="V150" i="33"/>
  <c r="V151" i="33"/>
  <c r="V152" i="33"/>
  <c r="V153" i="33"/>
  <c r="V154" i="33"/>
  <c r="V155" i="33"/>
  <c r="V156" i="33"/>
  <c r="V157" i="33"/>
  <c r="V158" i="33"/>
  <c r="V159" i="33"/>
  <c r="V160" i="33"/>
  <c r="V161" i="33"/>
  <c r="V162" i="33"/>
  <c r="V163" i="33"/>
  <c r="V164" i="33"/>
  <c r="V165" i="33"/>
  <c r="V166" i="33"/>
  <c r="V167" i="33"/>
  <c r="V168" i="33"/>
  <c r="V169" i="33"/>
  <c r="V170" i="33"/>
  <c r="V171" i="33"/>
  <c r="V172" i="33"/>
  <c r="V173" i="33"/>
  <c r="V174" i="33"/>
  <c r="V175" i="33"/>
  <c r="V176" i="33"/>
  <c r="V177" i="33"/>
  <c r="V178" i="33"/>
  <c r="V179" i="33"/>
  <c r="V180" i="33"/>
  <c r="V181" i="33"/>
  <c r="V182" i="33"/>
  <c r="V183" i="33"/>
  <c r="V184" i="33"/>
  <c r="V185" i="33"/>
  <c r="V186" i="33"/>
  <c r="V187" i="33"/>
  <c r="V188" i="33"/>
  <c r="V189" i="33"/>
  <c r="V190" i="33"/>
  <c r="V191" i="33"/>
  <c r="V192" i="33"/>
  <c r="V193" i="33"/>
  <c r="V194" i="33"/>
  <c r="V195" i="33"/>
  <c r="V196" i="33"/>
  <c r="V197" i="33"/>
  <c r="V198" i="33"/>
  <c r="V199" i="33"/>
  <c r="V200" i="33"/>
  <c r="V201" i="33"/>
  <c r="V202" i="33"/>
  <c r="V203" i="33"/>
  <c r="V204" i="33"/>
  <c r="V205" i="33"/>
  <c r="V206" i="33"/>
  <c r="V207" i="33"/>
  <c r="V208" i="33"/>
  <c r="V209" i="33"/>
  <c r="V210" i="33"/>
  <c r="V211" i="33"/>
  <c r="V212" i="33"/>
  <c r="V213" i="33"/>
  <c r="V214" i="33"/>
  <c r="V215" i="33"/>
  <c r="V216" i="33"/>
  <c r="V217" i="33"/>
  <c r="V218" i="33"/>
  <c r="V219" i="33"/>
  <c r="V220" i="33"/>
  <c r="V221" i="33"/>
  <c r="V222" i="33"/>
  <c r="V223" i="33"/>
  <c r="V224" i="33"/>
  <c r="V225" i="33"/>
  <c r="V226" i="33"/>
  <c r="V227" i="33"/>
  <c r="V228" i="33"/>
  <c r="V229" i="33"/>
  <c r="V230" i="33"/>
  <c r="V231" i="33"/>
  <c r="V232" i="33"/>
  <c r="V233" i="33"/>
  <c r="V234" i="33"/>
  <c r="V235" i="33"/>
  <c r="T235" i="33"/>
  <c r="P235" i="33"/>
  <c r="AJ234" i="33"/>
  <c r="AI234" i="33"/>
  <c r="AF234" i="33"/>
  <c r="AE234" i="33"/>
  <c r="AB234" i="33"/>
  <c r="AA234" i="33"/>
  <c r="Z234" i="33"/>
  <c r="Y234" i="33"/>
  <c r="T234" i="33"/>
  <c r="P234" i="33"/>
  <c r="AI233" i="33"/>
  <c r="AF233" i="33"/>
  <c r="AE233" i="33"/>
  <c r="AJ233" i="33"/>
  <c r="AB233" i="33"/>
  <c r="AA233" i="33"/>
  <c r="Z233" i="33"/>
  <c r="Y233" i="33"/>
  <c r="T233" i="33"/>
  <c r="P233" i="33"/>
  <c r="AI232" i="33"/>
  <c r="AF232" i="33"/>
  <c r="AE232" i="33"/>
  <c r="AJ232" i="33"/>
  <c r="AB232" i="33"/>
  <c r="AA232" i="33"/>
  <c r="Z232" i="33"/>
  <c r="Y232" i="33"/>
  <c r="T232" i="33"/>
  <c r="P232" i="33"/>
  <c r="AI231" i="33"/>
  <c r="AF231" i="33"/>
  <c r="AE231" i="33"/>
  <c r="AJ231" i="33"/>
  <c r="AB231" i="33"/>
  <c r="AA231" i="33"/>
  <c r="Z231" i="33"/>
  <c r="Y231" i="33"/>
  <c r="T231" i="33"/>
  <c r="P231" i="33"/>
  <c r="AI230" i="33"/>
  <c r="AF230" i="33"/>
  <c r="AE230" i="33"/>
  <c r="AJ230" i="33"/>
  <c r="AB230" i="33"/>
  <c r="AA230" i="33"/>
  <c r="Z230" i="33"/>
  <c r="Y230" i="33"/>
  <c r="T230" i="33"/>
  <c r="P230" i="33"/>
  <c r="AI229" i="33"/>
  <c r="AF229" i="33"/>
  <c r="AE229" i="33"/>
  <c r="AJ229" i="33"/>
  <c r="AB229" i="33"/>
  <c r="AA229" i="33"/>
  <c r="Z229" i="33"/>
  <c r="Y229" i="33"/>
  <c r="T229" i="33"/>
  <c r="P229" i="33"/>
  <c r="AJ228" i="33"/>
  <c r="AI228" i="33"/>
  <c r="AF228" i="33"/>
  <c r="AE228" i="33"/>
  <c r="AB228" i="33"/>
  <c r="AA228" i="33"/>
  <c r="Z228" i="33"/>
  <c r="Y228" i="33"/>
  <c r="T228" i="33"/>
  <c r="P228" i="33"/>
  <c r="AJ227" i="33"/>
  <c r="AI227" i="33"/>
  <c r="AF227" i="33"/>
  <c r="AE227" i="33"/>
  <c r="AB227" i="33"/>
  <c r="AA227" i="33"/>
  <c r="Z227" i="33"/>
  <c r="Y227" i="33"/>
  <c r="T227" i="33"/>
  <c r="P227" i="33"/>
  <c r="AJ226" i="33"/>
  <c r="AI226" i="33"/>
  <c r="AF226" i="33"/>
  <c r="AE226" i="33"/>
  <c r="AB226" i="33"/>
  <c r="AA226" i="33"/>
  <c r="Z226" i="33"/>
  <c r="Y226" i="33"/>
  <c r="T226" i="33"/>
  <c r="P226" i="33"/>
  <c r="AI225" i="33"/>
  <c r="AF225" i="33"/>
  <c r="AE225" i="33"/>
  <c r="AJ225" i="33"/>
  <c r="AB225" i="33"/>
  <c r="AA225" i="33"/>
  <c r="Z225" i="33"/>
  <c r="Y225" i="33"/>
  <c r="T225" i="33"/>
  <c r="P225" i="33"/>
  <c r="AI224" i="33"/>
  <c r="AF224" i="33"/>
  <c r="AE224" i="33"/>
  <c r="AJ224" i="33"/>
  <c r="AB224" i="33"/>
  <c r="AA224" i="33"/>
  <c r="Z224" i="33"/>
  <c r="Y224" i="33"/>
  <c r="T224" i="33"/>
  <c r="P224" i="33"/>
  <c r="AI223" i="33"/>
  <c r="AF223" i="33"/>
  <c r="AE223" i="33"/>
  <c r="AJ223" i="33"/>
  <c r="AB223" i="33"/>
  <c r="AA223" i="33"/>
  <c r="Z223" i="33"/>
  <c r="Y223" i="33"/>
  <c r="T223" i="33"/>
  <c r="P223" i="33"/>
  <c r="AI222" i="33"/>
  <c r="AF222" i="33"/>
  <c r="AE222" i="33"/>
  <c r="AJ222" i="33"/>
  <c r="AB222" i="33"/>
  <c r="AA222" i="33"/>
  <c r="Z222" i="33"/>
  <c r="Y222" i="33"/>
  <c r="T222" i="33"/>
  <c r="P222" i="33"/>
  <c r="AJ221" i="33"/>
  <c r="AI221" i="33"/>
  <c r="AF221" i="33"/>
  <c r="AE221" i="33"/>
  <c r="AB221" i="33"/>
  <c r="AA221" i="33"/>
  <c r="Z221" i="33"/>
  <c r="Y221" i="33"/>
  <c r="T221" i="33"/>
  <c r="P221" i="33"/>
  <c r="AJ220" i="33"/>
  <c r="AI220" i="33"/>
  <c r="AF220" i="33"/>
  <c r="AE220" i="33"/>
  <c r="AB220" i="33"/>
  <c r="AA220" i="33"/>
  <c r="Z220" i="33"/>
  <c r="Y220" i="33"/>
  <c r="T220" i="33"/>
  <c r="P220" i="33"/>
  <c r="AJ219" i="33"/>
  <c r="AI219" i="33"/>
  <c r="AF219" i="33"/>
  <c r="AE219" i="33"/>
  <c r="AB219" i="33"/>
  <c r="AA219" i="33"/>
  <c r="Z219" i="33"/>
  <c r="Y219" i="33"/>
  <c r="T219" i="33"/>
  <c r="P219" i="33"/>
  <c r="AJ218" i="33"/>
  <c r="AI218" i="33"/>
  <c r="AF218" i="33"/>
  <c r="AE218" i="33"/>
  <c r="AB218" i="33"/>
  <c r="AA218" i="33"/>
  <c r="Z218" i="33"/>
  <c r="Y218" i="33"/>
  <c r="T218" i="33"/>
  <c r="P218" i="33"/>
  <c r="AJ217" i="33"/>
  <c r="AI217" i="33"/>
  <c r="AF217" i="33"/>
  <c r="AE217" i="33"/>
  <c r="AB217" i="33"/>
  <c r="AA217" i="33"/>
  <c r="Z217" i="33"/>
  <c r="Y217" i="33"/>
  <c r="T217" i="33"/>
  <c r="P217" i="33"/>
  <c r="AI216" i="33"/>
  <c r="AF216" i="33"/>
  <c r="AE216" i="33"/>
  <c r="AJ216" i="33"/>
  <c r="AB216" i="33"/>
  <c r="AA216" i="33"/>
  <c r="Z216" i="33"/>
  <c r="Y216" i="33"/>
  <c r="T216" i="33"/>
  <c r="P216" i="33"/>
  <c r="AJ215" i="33"/>
  <c r="AI215" i="33"/>
  <c r="AF215" i="33"/>
  <c r="AE215" i="33"/>
  <c r="AB215" i="33"/>
  <c r="AA215" i="33"/>
  <c r="Z215" i="33"/>
  <c r="Y215" i="33"/>
  <c r="T215" i="33"/>
  <c r="P215" i="33"/>
  <c r="AI214" i="33"/>
  <c r="AF214" i="33"/>
  <c r="AE214" i="33"/>
  <c r="AJ214" i="33"/>
  <c r="AB214" i="33"/>
  <c r="AA214" i="33"/>
  <c r="Z214" i="33"/>
  <c r="Y214" i="33"/>
  <c r="T214" i="33"/>
  <c r="P214" i="33"/>
  <c r="AI213" i="33"/>
  <c r="AF213" i="33"/>
  <c r="AE213" i="33"/>
  <c r="AJ213" i="33"/>
  <c r="AB213" i="33"/>
  <c r="AA213" i="33"/>
  <c r="Z213" i="33"/>
  <c r="Y213" i="33"/>
  <c r="T213" i="33"/>
  <c r="P213" i="33"/>
  <c r="AJ212" i="33"/>
  <c r="AI212" i="33"/>
  <c r="AF212" i="33"/>
  <c r="AE212" i="33"/>
  <c r="AB212" i="33"/>
  <c r="AA212" i="33"/>
  <c r="Z212" i="33"/>
  <c r="Y212" i="33"/>
  <c r="T212" i="33"/>
  <c r="P212" i="33"/>
  <c r="AI211" i="33"/>
  <c r="AF211" i="33"/>
  <c r="AE211" i="33"/>
  <c r="AJ211" i="33"/>
  <c r="AB211" i="33"/>
  <c r="AA211" i="33"/>
  <c r="Z211" i="33"/>
  <c r="Y211" i="33"/>
  <c r="T211" i="33"/>
  <c r="P211" i="33"/>
  <c r="AI210" i="33"/>
  <c r="AF210" i="33"/>
  <c r="AE210" i="33"/>
  <c r="AJ210" i="33"/>
  <c r="AB210" i="33"/>
  <c r="AA210" i="33"/>
  <c r="Z210" i="33"/>
  <c r="Y210" i="33"/>
  <c r="T210" i="33"/>
  <c r="P210" i="33"/>
  <c r="AJ209" i="33"/>
  <c r="AI209" i="33"/>
  <c r="AF209" i="33"/>
  <c r="AE209" i="33"/>
  <c r="AB209" i="33"/>
  <c r="AA209" i="33"/>
  <c r="Z209" i="33"/>
  <c r="Y209" i="33"/>
  <c r="T209" i="33"/>
  <c r="P209" i="33"/>
  <c r="AI208" i="33"/>
  <c r="AF208" i="33"/>
  <c r="AA208" i="33"/>
  <c r="Y208" i="33"/>
  <c r="P208" i="33"/>
  <c r="N208" i="33"/>
  <c r="AI207" i="33"/>
  <c r="AF207" i="33"/>
  <c r="AA207" i="33"/>
  <c r="Y207" i="33"/>
  <c r="P207" i="33"/>
  <c r="N207" i="33"/>
  <c r="AI206" i="33"/>
  <c r="AF206" i="33"/>
  <c r="AA206" i="33"/>
  <c r="Y206" i="33"/>
  <c r="P206" i="33"/>
  <c r="N206" i="33"/>
  <c r="K206" i="33"/>
  <c r="AE206" i="33"/>
  <c r="K8" i="33"/>
  <c r="T8" i="33"/>
  <c r="AL8" i="33"/>
  <c r="K9" i="33"/>
  <c r="T9" i="33"/>
  <c r="AL9" i="33"/>
  <c r="K10" i="33"/>
  <c r="T10" i="33"/>
  <c r="AL10" i="33"/>
  <c r="K11" i="33"/>
  <c r="T11" i="33"/>
  <c r="AL11" i="33"/>
  <c r="K12" i="33"/>
  <c r="T12" i="33"/>
  <c r="AL12" i="33"/>
  <c r="K13" i="33"/>
  <c r="T13" i="33"/>
  <c r="AL13" i="33"/>
  <c r="K14" i="33"/>
  <c r="T14" i="33"/>
  <c r="AL14" i="33"/>
  <c r="K15" i="33"/>
  <c r="T15" i="33"/>
  <c r="AL15" i="33"/>
  <c r="K16" i="33"/>
  <c r="T16" i="33"/>
  <c r="AL16" i="33"/>
  <c r="K17" i="33"/>
  <c r="T17" i="33"/>
  <c r="AL17" i="33"/>
  <c r="K18" i="33"/>
  <c r="T18" i="33"/>
  <c r="AL18" i="33"/>
  <c r="K19" i="33"/>
  <c r="T19" i="33"/>
  <c r="AL19" i="33"/>
  <c r="K20" i="33"/>
  <c r="T20" i="33"/>
  <c r="AL20" i="33"/>
  <c r="K21" i="33"/>
  <c r="T21" i="33"/>
  <c r="AL21" i="33"/>
  <c r="K22" i="33"/>
  <c r="T22" i="33"/>
  <c r="AL22" i="33"/>
  <c r="K23" i="33"/>
  <c r="T23" i="33"/>
  <c r="AL23" i="33"/>
  <c r="K24" i="33"/>
  <c r="T24" i="33"/>
  <c r="AL24" i="33"/>
  <c r="K25" i="33"/>
  <c r="T25" i="33"/>
  <c r="AL25" i="33"/>
  <c r="K26" i="33"/>
  <c r="T26" i="33"/>
  <c r="AL26" i="33"/>
  <c r="K27" i="33"/>
  <c r="T27" i="33"/>
  <c r="AL27" i="33"/>
  <c r="K28" i="33"/>
  <c r="T28" i="33"/>
  <c r="AL28" i="33"/>
  <c r="K29" i="33"/>
  <c r="T29" i="33"/>
  <c r="AL29" i="33"/>
  <c r="K30" i="33"/>
  <c r="T30" i="33"/>
  <c r="AL30" i="33"/>
  <c r="K31" i="33"/>
  <c r="T31" i="33"/>
  <c r="AL31" i="33"/>
  <c r="K32" i="33"/>
  <c r="T32" i="33"/>
  <c r="AL32" i="33"/>
  <c r="K33" i="33"/>
  <c r="T33" i="33"/>
  <c r="AL33" i="33"/>
  <c r="K34" i="33"/>
  <c r="T34" i="33"/>
  <c r="AL34" i="33"/>
  <c r="K35" i="33"/>
  <c r="T35" i="33"/>
  <c r="AL35" i="33"/>
  <c r="K36" i="33"/>
  <c r="T36" i="33"/>
  <c r="AL36" i="33"/>
  <c r="K37" i="33"/>
  <c r="T37" i="33"/>
  <c r="AL37" i="33"/>
  <c r="K38" i="33"/>
  <c r="T38" i="33"/>
  <c r="AL38" i="33"/>
  <c r="K39" i="33"/>
  <c r="T39" i="33"/>
  <c r="AL39" i="33"/>
  <c r="K40" i="33"/>
  <c r="T40" i="33"/>
  <c r="AL40" i="33"/>
  <c r="K41" i="33"/>
  <c r="T41" i="33"/>
  <c r="AL41" i="33"/>
  <c r="K42" i="33"/>
  <c r="T42" i="33"/>
  <c r="AL42" i="33"/>
  <c r="K43" i="33"/>
  <c r="T43" i="33"/>
  <c r="AL43" i="33"/>
  <c r="K44" i="33"/>
  <c r="T44" i="33"/>
  <c r="AL44" i="33"/>
  <c r="K45" i="33"/>
  <c r="T45" i="33"/>
  <c r="AL45" i="33"/>
  <c r="K46" i="33"/>
  <c r="T46" i="33"/>
  <c r="AL46" i="33"/>
  <c r="K47" i="33"/>
  <c r="T47" i="33"/>
  <c r="AL47" i="33"/>
  <c r="K48" i="33"/>
  <c r="T48" i="33"/>
  <c r="AL48" i="33"/>
  <c r="K49" i="33"/>
  <c r="T49" i="33"/>
  <c r="AL49" i="33"/>
  <c r="K50" i="33"/>
  <c r="T50" i="33"/>
  <c r="AL50" i="33"/>
  <c r="K51" i="33"/>
  <c r="T51" i="33"/>
  <c r="AL51" i="33"/>
  <c r="K52" i="33"/>
  <c r="T52" i="33"/>
  <c r="AL52" i="33"/>
  <c r="K53" i="33"/>
  <c r="T53" i="33"/>
  <c r="AL53" i="33"/>
  <c r="K54" i="33"/>
  <c r="T54" i="33"/>
  <c r="AL54" i="33"/>
  <c r="K55" i="33"/>
  <c r="T55" i="33"/>
  <c r="AL55" i="33"/>
  <c r="K56" i="33"/>
  <c r="T56" i="33"/>
  <c r="AL56" i="33"/>
  <c r="K57" i="33"/>
  <c r="T57" i="33"/>
  <c r="AL57" i="33"/>
  <c r="K58" i="33"/>
  <c r="T58" i="33"/>
  <c r="AL58" i="33"/>
  <c r="K59" i="33"/>
  <c r="T59" i="33"/>
  <c r="AL59" i="33"/>
  <c r="K60" i="33"/>
  <c r="T60" i="33"/>
  <c r="AL60" i="33"/>
  <c r="K61" i="33"/>
  <c r="T61" i="33"/>
  <c r="AL61" i="33"/>
  <c r="K62" i="33"/>
  <c r="T62" i="33"/>
  <c r="AL62" i="33"/>
  <c r="K63" i="33"/>
  <c r="T63" i="33"/>
  <c r="AL63" i="33"/>
  <c r="K64" i="33"/>
  <c r="T64" i="33"/>
  <c r="AL64" i="33"/>
  <c r="K65" i="33"/>
  <c r="T65" i="33"/>
  <c r="AL65" i="33"/>
  <c r="K66" i="33"/>
  <c r="T66" i="33"/>
  <c r="AL66" i="33"/>
  <c r="K67" i="33"/>
  <c r="T67" i="33"/>
  <c r="AL67" i="33"/>
  <c r="K68" i="33"/>
  <c r="T68" i="33"/>
  <c r="AL68" i="33"/>
  <c r="K69" i="33"/>
  <c r="T69" i="33"/>
  <c r="AL69" i="33"/>
  <c r="K70" i="33"/>
  <c r="T70" i="33"/>
  <c r="AL70" i="33"/>
  <c r="K71" i="33"/>
  <c r="T71" i="33"/>
  <c r="AL71" i="33"/>
  <c r="K72" i="33"/>
  <c r="T72" i="33"/>
  <c r="AL72" i="33"/>
  <c r="K73" i="33"/>
  <c r="T73" i="33"/>
  <c r="AL73" i="33"/>
  <c r="K74" i="33"/>
  <c r="T74" i="33"/>
  <c r="AL74" i="33"/>
  <c r="K75" i="33"/>
  <c r="T75" i="33"/>
  <c r="AL75" i="33"/>
  <c r="K76" i="33"/>
  <c r="T76" i="33"/>
  <c r="AL76" i="33"/>
  <c r="K77" i="33"/>
  <c r="T77" i="33"/>
  <c r="AL77" i="33"/>
  <c r="K78" i="33"/>
  <c r="T78" i="33"/>
  <c r="AL78" i="33"/>
  <c r="K79" i="33"/>
  <c r="T79" i="33"/>
  <c r="AL79" i="33"/>
  <c r="K80" i="33"/>
  <c r="T80" i="33"/>
  <c r="AL80" i="33"/>
  <c r="K81" i="33"/>
  <c r="T81" i="33"/>
  <c r="AL81" i="33"/>
  <c r="K82" i="33"/>
  <c r="T82" i="33"/>
  <c r="AL82" i="33"/>
  <c r="K83" i="33"/>
  <c r="T83" i="33"/>
  <c r="AL83" i="33"/>
  <c r="K84" i="33"/>
  <c r="T84" i="33"/>
  <c r="AL84" i="33"/>
  <c r="K85" i="33"/>
  <c r="T85" i="33"/>
  <c r="AL85" i="33"/>
  <c r="K86" i="33"/>
  <c r="T86" i="33"/>
  <c r="AL86" i="33"/>
  <c r="K87" i="33"/>
  <c r="T87" i="33"/>
  <c r="AL87" i="33"/>
  <c r="K88" i="33"/>
  <c r="T88" i="33"/>
  <c r="AL88" i="33"/>
  <c r="K89" i="33"/>
  <c r="T89" i="33"/>
  <c r="AL89" i="33"/>
  <c r="K90" i="33"/>
  <c r="T90" i="33"/>
  <c r="AL90" i="33"/>
  <c r="K91" i="33"/>
  <c r="T91" i="33"/>
  <c r="AL91" i="33"/>
  <c r="K92" i="33"/>
  <c r="T92" i="33"/>
  <c r="AL92" i="33"/>
  <c r="K93" i="33"/>
  <c r="T93" i="33"/>
  <c r="AL93" i="33"/>
  <c r="K94" i="33"/>
  <c r="T94" i="33"/>
  <c r="AL94" i="33"/>
  <c r="K95" i="33"/>
  <c r="T95" i="33"/>
  <c r="AL95" i="33"/>
  <c r="K96" i="33"/>
  <c r="T96" i="33"/>
  <c r="AL96" i="33"/>
  <c r="K97" i="33"/>
  <c r="T97" i="33"/>
  <c r="AL97" i="33"/>
  <c r="K98" i="33"/>
  <c r="T98" i="33"/>
  <c r="AL98" i="33"/>
  <c r="K99" i="33"/>
  <c r="T99" i="33"/>
  <c r="AL99" i="33"/>
  <c r="T100" i="33"/>
  <c r="AA8" i="33"/>
  <c r="AA9" i="33"/>
  <c r="AA10" i="33"/>
  <c r="AA11" i="33"/>
  <c r="AA12" i="33"/>
  <c r="AA13" i="33"/>
  <c r="AA14" i="33"/>
  <c r="AA15" i="33"/>
  <c r="AA16" i="33"/>
  <c r="AA17" i="33"/>
  <c r="AA18" i="33"/>
  <c r="AA19" i="33"/>
  <c r="AA20" i="33"/>
  <c r="AA21" i="33"/>
  <c r="AA22" i="33"/>
  <c r="AA23" i="33"/>
  <c r="AA24" i="33"/>
  <c r="AA25" i="33"/>
  <c r="AA26" i="33"/>
  <c r="AA27" i="33"/>
  <c r="AA28" i="33"/>
  <c r="AA29" i="33"/>
  <c r="AA30" i="33"/>
  <c r="AA31" i="33"/>
  <c r="AA32" i="33"/>
  <c r="AA33" i="33"/>
  <c r="AA34" i="33"/>
  <c r="AA35" i="33"/>
  <c r="AA36" i="33"/>
  <c r="AA37" i="33"/>
  <c r="AA38" i="33"/>
  <c r="AA39" i="33"/>
  <c r="AA40" i="33"/>
  <c r="AA41" i="33"/>
  <c r="AA42" i="33"/>
  <c r="AA43" i="33"/>
  <c r="AA44" i="33"/>
  <c r="AA45" i="33"/>
  <c r="AA46" i="33"/>
  <c r="AA47" i="33"/>
  <c r="AA48" i="33"/>
  <c r="AA49" i="33"/>
  <c r="AA50" i="33"/>
  <c r="AA51" i="33"/>
  <c r="AA52" i="33"/>
  <c r="AA53" i="33"/>
  <c r="AA54" i="33"/>
  <c r="AA55" i="33"/>
  <c r="AA56" i="33"/>
  <c r="AA57" i="33"/>
  <c r="AA58" i="33"/>
  <c r="AA59" i="33"/>
  <c r="AA60" i="33"/>
  <c r="AA61" i="33"/>
  <c r="AA62" i="33"/>
  <c r="AA63" i="33"/>
  <c r="AA64" i="33"/>
  <c r="AA65" i="33"/>
  <c r="AA66" i="33"/>
  <c r="AA67" i="33"/>
  <c r="AA68" i="33"/>
  <c r="AA69" i="33"/>
  <c r="AA70" i="33"/>
  <c r="AA71" i="33"/>
  <c r="AA72" i="33"/>
  <c r="AA73" i="33"/>
  <c r="AA74" i="33"/>
  <c r="AA75" i="33"/>
  <c r="AA76" i="33"/>
  <c r="AA77" i="33"/>
  <c r="AA78" i="33"/>
  <c r="AA79" i="33"/>
  <c r="AA80" i="33"/>
  <c r="AA81" i="33"/>
  <c r="AA82" i="33"/>
  <c r="AA83" i="33"/>
  <c r="AA84" i="33"/>
  <c r="AA85" i="33"/>
  <c r="AA86" i="33"/>
  <c r="AA87" i="33"/>
  <c r="AA88" i="33"/>
  <c r="AA89" i="33"/>
  <c r="AA90" i="33"/>
  <c r="AA91" i="33"/>
  <c r="AA92" i="33"/>
  <c r="AA93" i="33"/>
  <c r="AA94" i="33"/>
  <c r="AA95" i="33"/>
  <c r="AA96" i="33"/>
  <c r="AA97" i="33"/>
  <c r="AA98" i="33"/>
  <c r="AA99" i="33"/>
  <c r="AA100" i="33"/>
  <c r="AA101" i="33"/>
  <c r="AA102" i="33"/>
  <c r="AA103" i="33"/>
  <c r="AA104" i="33"/>
  <c r="AA105" i="33"/>
  <c r="AA106" i="33"/>
  <c r="AA107" i="33"/>
  <c r="AA108" i="33"/>
  <c r="AA109" i="33"/>
  <c r="AA110" i="33"/>
  <c r="AA111" i="33"/>
  <c r="AA112" i="33"/>
  <c r="AA113" i="33"/>
  <c r="AA114" i="33"/>
  <c r="AA115" i="33"/>
  <c r="AA116" i="33"/>
  <c r="AA117" i="33"/>
  <c r="AA118" i="33"/>
  <c r="AA119" i="33"/>
  <c r="AA120" i="33"/>
  <c r="AA121" i="33"/>
  <c r="AA122" i="33"/>
  <c r="AA123" i="33"/>
  <c r="AA124" i="33"/>
  <c r="AA125" i="33"/>
  <c r="AA126" i="33"/>
  <c r="AA127" i="33"/>
  <c r="AA128" i="33"/>
  <c r="AA129" i="33"/>
  <c r="AA130" i="33"/>
  <c r="AA131" i="33"/>
  <c r="AA132" i="33"/>
  <c r="AA133" i="33"/>
  <c r="AA134" i="33"/>
  <c r="AA135" i="33"/>
  <c r="AA136" i="33"/>
  <c r="AA137" i="33"/>
  <c r="AA138" i="33"/>
  <c r="AA139" i="33"/>
  <c r="AA140" i="33"/>
  <c r="AA141" i="33"/>
  <c r="AA142" i="33"/>
  <c r="AA143" i="33"/>
  <c r="AA144" i="33"/>
  <c r="AA145" i="33"/>
  <c r="AA146" i="33"/>
  <c r="AA147" i="33"/>
  <c r="AA148" i="33"/>
  <c r="AA149" i="33"/>
  <c r="AA150" i="33"/>
  <c r="AA151" i="33"/>
  <c r="AA152" i="33"/>
  <c r="AA153" i="33"/>
  <c r="AA154" i="33"/>
  <c r="AA155" i="33"/>
  <c r="AA156" i="33"/>
  <c r="AA157" i="33"/>
  <c r="AA158" i="33"/>
  <c r="AA159" i="33"/>
  <c r="AA160" i="33"/>
  <c r="AA161" i="33"/>
  <c r="AA162" i="33"/>
  <c r="AA163" i="33"/>
  <c r="AA164" i="33"/>
  <c r="AA165" i="33"/>
  <c r="AA166" i="33"/>
  <c r="AA167" i="33"/>
  <c r="AA168" i="33"/>
  <c r="AA169" i="33"/>
  <c r="AA170" i="33"/>
  <c r="AA171" i="33"/>
  <c r="AA172" i="33"/>
  <c r="AA173" i="33"/>
  <c r="AA174" i="33"/>
  <c r="AA175" i="33"/>
  <c r="AA176" i="33"/>
  <c r="AA177" i="33"/>
  <c r="AA178" i="33"/>
  <c r="AA179" i="33"/>
  <c r="AA180" i="33"/>
  <c r="AA181" i="33"/>
  <c r="AA182" i="33"/>
  <c r="AA183" i="33"/>
  <c r="AA184" i="33"/>
  <c r="AA185" i="33"/>
  <c r="AA186" i="33"/>
  <c r="AA187" i="33"/>
  <c r="AA188" i="33"/>
  <c r="AA189" i="33"/>
  <c r="AA190" i="33"/>
  <c r="AA191" i="33"/>
  <c r="AA192" i="33"/>
  <c r="AA193" i="33"/>
  <c r="AA194" i="33"/>
  <c r="AA195" i="33"/>
  <c r="AA196" i="33"/>
  <c r="AA197" i="33"/>
  <c r="AA198" i="33"/>
  <c r="AA199" i="33"/>
  <c r="AA200" i="33"/>
  <c r="AA201" i="33"/>
  <c r="AA202" i="33"/>
  <c r="AA203" i="33"/>
  <c r="AA204" i="33"/>
  <c r="AA205" i="33"/>
  <c r="W6" i="33"/>
  <c r="W8" i="33"/>
  <c r="W9" i="33"/>
  <c r="W10" i="33"/>
  <c r="W11" i="33"/>
  <c r="W12" i="33"/>
  <c r="W13" i="33"/>
  <c r="W14" i="33"/>
  <c r="W15" i="33"/>
  <c r="W16" i="33"/>
  <c r="W17" i="33"/>
  <c r="W18" i="33"/>
  <c r="W19" i="33"/>
  <c r="W20" i="33"/>
  <c r="W21" i="33"/>
  <c r="W22" i="33"/>
  <c r="W23" i="33"/>
  <c r="W24" i="33"/>
  <c r="W25" i="33"/>
  <c r="W26" i="33"/>
  <c r="W27" i="33"/>
  <c r="W28" i="33"/>
  <c r="W29" i="33"/>
  <c r="W30" i="33"/>
  <c r="W31" i="33"/>
  <c r="W32" i="33"/>
  <c r="W33" i="33"/>
  <c r="W34" i="33"/>
  <c r="W35" i="33"/>
  <c r="W36" i="33"/>
  <c r="W37" i="33"/>
  <c r="W38" i="33"/>
  <c r="W39" i="33"/>
  <c r="W40" i="33"/>
  <c r="W41" i="33"/>
  <c r="W42" i="33"/>
  <c r="W43" i="33"/>
  <c r="W44" i="33"/>
  <c r="W45" i="33"/>
  <c r="W46" i="33"/>
  <c r="W47" i="33"/>
  <c r="W48" i="33"/>
  <c r="W49" i="33"/>
  <c r="W50" i="33"/>
  <c r="W51" i="33"/>
  <c r="W52" i="33"/>
  <c r="W53" i="33"/>
  <c r="W54" i="33"/>
  <c r="W55" i="33"/>
  <c r="W56" i="33"/>
  <c r="W57" i="33"/>
  <c r="W58" i="33"/>
  <c r="W59" i="33"/>
  <c r="W60" i="33"/>
  <c r="W61" i="33"/>
  <c r="W62" i="33"/>
  <c r="W63" i="33"/>
  <c r="W64" i="33"/>
  <c r="W65" i="33"/>
  <c r="W66" i="33"/>
  <c r="W67" i="33"/>
  <c r="W68" i="33"/>
  <c r="W69" i="33"/>
  <c r="W70" i="33"/>
  <c r="W71" i="33"/>
  <c r="W72" i="33"/>
  <c r="W73" i="33"/>
  <c r="W74" i="33"/>
  <c r="W75" i="33"/>
  <c r="W76" i="33"/>
  <c r="W77" i="33"/>
  <c r="W78" i="33"/>
  <c r="W79" i="33"/>
  <c r="W80" i="33"/>
  <c r="W81" i="33"/>
  <c r="W82" i="33"/>
  <c r="W83" i="33"/>
  <c r="W84" i="33"/>
  <c r="W85" i="33"/>
  <c r="W86" i="33"/>
  <c r="W87" i="33"/>
  <c r="W88" i="33"/>
  <c r="W89" i="33"/>
  <c r="W90" i="33"/>
  <c r="W91" i="33"/>
  <c r="W92" i="33"/>
  <c r="W93" i="33"/>
  <c r="W94" i="33"/>
  <c r="W95" i="33"/>
  <c r="W96" i="33"/>
  <c r="W97" i="33"/>
  <c r="W98" i="33"/>
  <c r="W99" i="33"/>
  <c r="W100" i="33"/>
  <c r="AL100" i="33"/>
  <c r="K101" i="33"/>
  <c r="T101" i="33"/>
  <c r="W101" i="33"/>
  <c r="AL101" i="33"/>
  <c r="K102" i="33"/>
  <c r="T102" i="33"/>
  <c r="W102" i="33"/>
  <c r="AL102" i="33"/>
  <c r="T103" i="33"/>
  <c r="W103" i="33"/>
  <c r="AL103" i="33"/>
  <c r="K104" i="33"/>
  <c r="T104" i="33"/>
  <c r="W104" i="33"/>
  <c r="AL104" i="33"/>
  <c r="K105" i="33"/>
  <c r="T105" i="33"/>
  <c r="W105" i="33"/>
  <c r="AL105" i="33"/>
  <c r="T106" i="33"/>
  <c r="W106" i="33"/>
  <c r="AL106" i="33"/>
  <c r="K107" i="33"/>
  <c r="T107" i="33"/>
  <c r="W107" i="33"/>
  <c r="AL107" i="33"/>
  <c r="T108" i="33"/>
  <c r="W108" i="33"/>
  <c r="AL108" i="33"/>
  <c r="K109" i="33"/>
  <c r="T109" i="33"/>
  <c r="W109" i="33"/>
  <c r="AL109" i="33"/>
  <c r="K110" i="33"/>
  <c r="T110" i="33"/>
  <c r="W110" i="33"/>
  <c r="AL110" i="33"/>
  <c r="K111" i="33"/>
  <c r="T111" i="33"/>
  <c r="W111" i="33"/>
  <c r="AL111" i="33"/>
  <c r="T112" i="33"/>
  <c r="W112" i="33"/>
  <c r="AL112" i="33"/>
  <c r="K113" i="33"/>
  <c r="T113" i="33"/>
  <c r="W113" i="33"/>
  <c r="AL113" i="33"/>
  <c r="K114" i="33"/>
  <c r="T114" i="33"/>
  <c r="W114" i="33"/>
  <c r="AL114" i="33"/>
  <c r="K115" i="33"/>
  <c r="T115" i="33"/>
  <c r="W115" i="33"/>
  <c r="AL115" i="33"/>
  <c r="K116" i="33"/>
  <c r="T116" i="33"/>
  <c r="W116" i="33"/>
  <c r="AL116" i="33"/>
  <c r="K117" i="33"/>
  <c r="T117" i="33"/>
  <c r="W117" i="33"/>
  <c r="AL117" i="33"/>
  <c r="K118" i="33"/>
  <c r="T118" i="33"/>
  <c r="W118" i="33"/>
  <c r="AL118" i="33"/>
  <c r="K119" i="33"/>
  <c r="T119" i="33"/>
  <c r="W119" i="33"/>
  <c r="AL119" i="33"/>
  <c r="K120" i="33"/>
  <c r="T120" i="33"/>
  <c r="W120" i="33"/>
  <c r="AL120" i="33"/>
  <c r="K121" i="33"/>
  <c r="T121" i="33"/>
  <c r="W121" i="33"/>
  <c r="AL121" i="33"/>
  <c r="K122" i="33"/>
  <c r="T122" i="33"/>
  <c r="W122" i="33"/>
  <c r="AL122" i="33"/>
  <c r="K123" i="33"/>
  <c r="T123" i="33"/>
  <c r="W123" i="33"/>
  <c r="AL123" i="33"/>
  <c r="K124" i="33"/>
  <c r="T124" i="33"/>
  <c r="W124" i="33"/>
  <c r="AL124" i="33"/>
  <c r="K125" i="33"/>
  <c r="T125" i="33"/>
  <c r="W125" i="33"/>
  <c r="AL125" i="33"/>
  <c r="K126" i="33"/>
  <c r="T126" i="33"/>
  <c r="W126" i="33"/>
  <c r="AL126" i="33"/>
  <c r="K127" i="33"/>
  <c r="T127" i="33"/>
  <c r="W127" i="33"/>
  <c r="AL127" i="33"/>
  <c r="K128" i="33"/>
  <c r="T128" i="33"/>
  <c r="W128" i="33"/>
  <c r="AL128" i="33"/>
  <c r="K129" i="33"/>
  <c r="T129" i="33"/>
  <c r="W129" i="33"/>
  <c r="AL129" i="33"/>
  <c r="K130" i="33"/>
  <c r="T130" i="33"/>
  <c r="W130" i="33"/>
  <c r="AL130" i="33"/>
  <c r="K131" i="33"/>
  <c r="T131" i="33"/>
  <c r="W131" i="33"/>
  <c r="AL131" i="33"/>
  <c r="K132" i="33"/>
  <c r="T132" i="33"/>
  <c r="W132" i="33"/>
  <c r="AL132" i="33"/>
  <c r="K133" i="33"/>
  <c r="T133" i="33"/>
  <c r="W133" i="33"/>
  <c r="AL133" i="33"/>
  <c r="K134" i="33"/>
  <c r="T134" i="33"/>
  <c r="W134" i="33"/>
  <c r="AL134" i="33"/>
  <c r="K135" i="33"/>
  <c r="T135" i="33"/>
  <c r="W135" i="33"/>
  <c r="AL135" i="33"/>
  <c r="K136" i="33"/>
  <c r="T136" i="33"/>
  <c r="W136" i="33"/>
  <c r="AL136" i="33"/>
  <c r="K137" i="33"/>
  <c r="T137" i="33"/>
  <c r="W137" i="33"/>
  <c r="AL137" i="33"/>
  <c r="K138" i="33"/>
  <c r="T138" i="33"/>
  <c r="W138" i="33"/>
  <c r="AL138" i="33"/>
  <c r="K139" i="33"/>
  <c r="T139" i="33"/>
  <c r="W139" i="33"/>
  <c r="AL139" i="33"/>
  <c r="K140" i="33"/>
  <c r="T140" i="33"/>
  <c r="W140" i="33"/>
  <c r="AL140" i="33"/>
  <c r="K141" i="33"/>
  <c r="T141" i="33"/>
  <c r="W141" i="33"/>
  <c r="AL141" i="33"/>
  <c r="K142" i="33"/>
  <c r="T142" i="33"/>
  <c r="W142" i="33"/>
  <c r="AL142" i="33"/>
  <c r="K143" i="33"/>
  <c r="T143" i="33"/>
  <c r="W143" i="33"/>
  <c r="AL143" i="33"/>
  <c r="K144" i="33"/>
  <c r="T144" i="33"/>
  <c r="W144" i="33"/>
  <c r="AL144" i="33"/>
  <c r="K145" i="33"/>
  <c r="T145" i="33"/>
  <c r="W145" i="33"/>
  <c r="AL145" i="33"/>
  <c r="K146" i="33"/>
  <c r="T146" i="33"/>
  <c r="W146" i="33"/>
  <c r="AL146" i="33"/>
  <c r="K147" i="33"/>
  <c r="T147" i="33"/>
  <c r="W147" i="33"/>
  <c r="AL147" i="33"/>
  <c r="K148" i="33"/>
  <c r="T148" i="33"/>
  <c r="W148" i="33"/>
  <c r="AL148" i="33"/>
  <c r="K149" i="33"/>
  <c r="T149" i="33"/>
  <c r="W149" i="33"/>
  <c r="AL149" i="33"/>
  <c r="K150" i="33"/>
  <c r="T150" i="33"/>
  <c r="W150" i="33"/>
  <c r="AL150" i="33"/>
  <c r="K151" i="33"/>
  <c r="T151" i="33"/>
  <c r="W151" i="33"/>
  <c r="AL151" i="33"/>
  <c r="K152" i="33"/>
  <c r="T152" i="33"/>
  <c r="W152" i="33"/>
  <c r="AL152" i="33"/>
  <c r="K153" i="33"/>
  <c r="T153" i="33"/>
  <c r="W153" i="33"/>
  <c r="AL153" i="33"/>
  <c r="K154" i="33"/>
  <c r="T154" i="33"/>
  <c r="W154" i="33"/>
  <c r="AL154" i="33"/>
  <c r="K155" i="33"/>
  <c r="T155" i="33"/>
  <c r="W155" i="33"/>
  <c r="AL155" i="33"/>
  <c r="K156" i="33"/>
  <c r="T156" i="33"/>
  <c r="W156" i="33"/>
  <c r="AL156" i="33"/>
  <c r="K157" i="33"/>
  <c r="T157" i="33"/>
  <c r="W157" i="33"/>
  <c r="AL157" i="33"/>
  <c r="K158" i="33"/>
  <c r="T158" i="33"/>
  <c r="W158" i="33"/>
  <c r="AL158" i="33"/>
  <c r="K159" i="33"/>
  <c r="T159" i="33"/>
  <c r="W159" i="33"/>
  <c r="AL159" i="33"/>
  <c r="K160" i="33"/>
  <c r="T160" i="33"/>
  <c r="W160" i="33"/>
  <c r="AL160" i="33"/>
  <c r="K161" i="33"/>
  <c r="T161" i="33"/>
  <c r="W161" i="33"/>
  <c r="AL161" i="33"/>
  <c r="K162" i="33"/>
  <c r="T162" i="33"/>
  <c r="W162" i="33"/>
  <c r="AL162" i="33"/>
  <c r="K163" i="33"/>
  <c r="T163" i="33"/>
  <c r="W163" i="33"/>
  <c r="AL163" i="33"/>
  <c r="K164" i="33"/>
  <c r="T164" i="33"/>
  <c r="W164" i="33"/>
  <c r="AL164" i="33"/>
  <c r="K165" i="33"/>
  <c r="T165" i="33"/>
  <c r="W165" i="33"/>
  <c r="AL165" i="33"/>
  <c r="K166" i="33"/>
  <c r="T166" i="33"/>
  <c r="W166" i="33"/>
  <c r="AL166" i="33"/>
  <c r="K167" i="33"/>
  <c r="T167" i="33"/>
  <c r="W167" i="33"/>
  <c r="AL167" i="33"/>
  <c r="K168" i="33"/>
  <c r="T168" i="33"/>
  <c r="W168" i="33"/>
  <c r="AL168" i="33"/>
  <c r="K169" i="33"/>
  <c r="T169" i="33"/>
  <c r="W169" i="33"/>
  <c r="AL169" i="33"/>
  <c r="K170" i="33"/>
  <c r="T170" i="33"/>
  <c r="W170" i="33"/>
  <c r="AL170" i="33"/>
  <c r="K171" i="33"/>
  <c r="T171" i="33"/>
  <c r="W171" i="33"/>
  <c r="AL171" i="33"/>
  <c r="K172" i="33"/>
  <c r="T172" i="33"/>
  <c r="W172" i="33"/>
  <c r="AL172" i="33"/>
  <c r="K173" i="33"/>
  <c r="T173" i="33"/>
  <c r="W173" i="33"/>
  <c r="AL173" i="33"/>
  <c r="K174" i="33"/>
  <c r="T174" i="33"/>
  <c r="W174" i="33"/>
  <c r="AL174" i="33"/>
  <c r="K175" i="33"/>
  <c r="T175" i="33"/>
  <c r="W175" i="33"/>
  <c r="AL175" i="33"/>
  <c r="K176" i="33"/>
  <c r="T176" i="33"/>
  <c r="W176" i="33"/>
  <c r="AL176" i="33"/>
  <c r="K177" i="33"/>
  <c r="T177" i="33"/>
  <c r="W177" i="33"/>
  <c r="AL177" i="33"/>
  <c r="K178" i="33"/>
  <c r="T178" i="33"/>
  <c r="W178" i="33"/>
  <c r="AL178" i="33"/>
  <c r="K179" i="33"/>
  <c r="T179" i="33"/>
  <c r="W179" i="33"/>
  <c r="AL179" i="33"/>
  <c r="K180" i="33"/>
  <c r="T180" i="33"/>
  <c r="W180" i="33"/>
  <c r="AL180" i="33"/>
  <c r="K181" i="33"/>
  <c r="T181" i="33"/>
  <c r="W181" i="33"/>
  <c r="AL181" i="33"/>
  <c r="K182" i="33"/>
  <c r="T182" i="33"/>
  <c r="W182" i="33"/>
  <c r="AL182" i="33"/>
  <c r="K183" i="33"/>
  <c r="T183" i="33"/>
  <c r="W183" i="33"/>
  <c r="AL183" i="33"/>
  <c r="K184" i="33"/>
  <c r="T184" i="33"/>
  <c r="W184" i="33"/>
  <c r="AL184" i="33"/>
  <c r="K185" i="33"/>
  <c r="T185" i="33"/>
  <c r="W185" i="33"/>
  <c r="AL185" i="33"/>
  <c r="K186" i="33"/>
  <c r="T186" i="33"/>
  <c r="W186" i="33"/>
  <c r="AL186" i="33"/>
  <c r="K187" i="33"/>
  <c r="T187" i="33"/>
  <c r="W187" i="33"/>
  <c r="AL187" i="33"/>
  <c r="K188" i="33"/>
  <c r="T188" i="33"/>
  <c r="W188" i="33"/>
  <c r="AL188" i="33"/>
  <c r="K189" i="33"/>
  <c r="T189" i="33"/>
  <c r="W189" i="33"/>
  <c r="AL189" i="33"/>
  <c r="K190" i="33"/>
  <c r="T190" i="33"/>
  <c r="W190" i="33"/>
  <c r="AL190" i="33"/>
  <c r="K191" i="33"/>
  <c r="T191" i="33"/>
  <c r="W191" i="33"/>
  <c r="AL191" i="33"/>
  <c r="K192" i="33"/>
  <c r="T192" i="33"/>
  <c r="W192" i="33"/>
  <c r="AL192" i="33"/>
  <c r="K193" i="33"/>
  <c r="T193" i="33"/>
  <c r="W193" i="33"/>
  <c r="AL193" i="33"/>
  <c r="K194" i="33"/>
  <c r="T194" i="33"/>
  <c r="W194" i="33"/>
  <c r="AL194" i="33"/>
  <c r="K195" i="33"/>
  <c r="T195" i="33"/>
  <c r="W195" i="33"/>
  <c r="AL195" i="33"/>
  <c r="K196" i="33"/>
  <c r="T196" i="33"/>
  <c r="W196" i="33"/>
  <c r="AL196" i="33"/>
  <c r="K197" i="33"/>
  <c r="T197" i="33"/>
  <c r="W197" i="33"/>
  <c r="AL197" i="33"/>
  <c r="K198" i="33"/>
  <c r="T198" i="33"/>
  <c r="W198" i="33"/>
  <c r="AL198" i="33"/>
  <c r="K199" i="33"/>
  <c r="T199" i="33"/>
  <c r="W199" i="33"/>
  <c r="AL199" i="33"/>
  <c r="K200" i="33"/>
  <c r="T200" i="33"/>
  <c r="W200" i="33"/>
  <c r="AL200" i="33"/>
  <c r="K201" i="33"/>
  <c r="T201" i="33"/>
  <c r="W201" i="33"/>
  <c r="AL201" i="33"/>
  <c r="K202" i="33"/>
  <c r="T202" i="33"/>
  <c r="W202" i="33"/>
  <c r="AL202" i="33"/>
  <c r="K203" i="33"/>
  <c r="T203" i="33"/>
  <c r="W203" i="33"/>
  <c r="AL203" i="33"/>
  <c r="K204" i="33"/>
  <c r="T204" i="33"/>
  <c r="W204" i="33"/>
  <c r="AL204" i="33"/>
  <c r="K205" i="33"/>
  <c r="T205" i="33"/>
  <c r="W205" i="33"/>
  <c r="AL205" i="33"/>
  <c r="T206" i="33"/>
  <c r="W206" i="33"/>
  <c r="AL206" i="33"/>
  <c r="K207" i="33"/>
  <c r="T207" i="33"/>
  <c r="W207" i="33"/>
  <c r="AL207" i="33"/>
  <c r="K208" i="33"/>
  <c r="T208" i="33"/>
  <c r="W208" i="33"/>
  <c r="AL208" i="33"/>
  <c r="AH6" i="33"/>
  <c r="AH8" i="33"/>
  <c r="AH9" i="33"/>
  <c r="AH10" i="33"/>
  <c r="AH11" i="33"/>
  <c r="AH12" i="33"/>
  <c r="AH13" i="33"/>
  <c r="AH14" i="33"/>
  <c r="AH15" i="33"/>
  <c r="AH16" i="33"/>
  <c r="AH17" i="33"/>
  <c r="AH18" i="33"/>
  <c r="AH19" i="33"/>
  <c r="AH20" i="33"/>
  <c r="AH21" i="33"/>
  <c r="AH22" i="33"/>
  <c r="AH23" i="33"/>
  <c r="AH24" i="33"/>
  <c r="AH25" i="33"/>
  <c r="AH26" i="33"/>
  <c r="AH27" i="33"/>
  <c r="AH28" i="33"/>
  <c r="AH29" i="33"/>
  <c r="AH30" i="33"/>
  <c r="AH31" i="33"/>
  <c r="AH32" i="33"/>
  <c r="AH33" i="33"/>
  <c r="AH34" i="33"/>
  <c r="AH35" i="33"/>
  <c r="AH36" i="33"/>
  <c r="AH37" i="33"/>
  <c r="AH38" i="33"/>
  <c r="AH39" i="33"/>
  <c r="AH40" i="33"/>
  <c r="AH41" i="33"/>
  <c r="AH42" i="33"/>
  <c r="AH43" i="33"/>
  <c r="AH44" i="33"/>
  <c r="AH45" i="33"/>
  <c r="AH46" i="33"/>
  <c r="AH47" i="33"/>
  <c r="AH48" i="33"/>
  <c r="AH49" i="33"/>
  <c r="AH50" i="33"/>
  <c r="AH51" i="33"/>
  <c r="AH52" i="33"/>
  <c r="AH53" i="33"/>
  <c r="AH54" i="33"/>
  <c r="AH55" i="33"/>
  <c r="AH56" i="33"/>
  <c r="AH57" i="33"/>
  <c r="AH58" i="33"/>
  <c r="AH59" i="33"/>
  <c r="AH60" i="33"/>
  <c r="AH61" i="33"/>
  <c r="AH62" i="33"/>
  <c r="AH63" i="33"/>
  <c r="AH64" i="33"/>
  <c r="AH65" i="33"/>
  <c r="AH66" i="33"/>
  <c r="AH67" i="33"/>
  <c r="AH68" i="33"/>
  <c r="AH69" i="33"/>
  <c r="AH70" i="33"/>
  <c r="AH71" i="33"/>
  <c r="AH72" i="33"/>
  <c r="AH73" i="33"/>
  <c r="AH74" i="33"/>
  <c r="AH75" i="33"/>
  <c r="AH76" i="33"/>
  <c r="AH77" i="33"/>
  <c r="AH78" i="33"/>
  <c r="AH79" i="33"/>
  <c r="AH80" i="33"/>
  <c r="AH81" i="33"/>
  <c r="AH82" i="33"/>
  <c r="AH83" i="33"/>
  <c r="AH84" i="33"/>
  <c r="AH85" i="33"/>
  <c r="AH86" i="33"/>
  <c r="AH87" i="33"/>
  <c r="AH88" i="33"/>
  <c r="AH89" i="33"/>
  <c r="AH90" i="33"/>
  <c r="AH91" i="33"/>
  <c r="AH92" i="33"/>
  <c r="AH93" i="33"/>
  <c r="AH94" i="33"/>
  <c r="AH95" i="33"/>
  <c r="AH96" i="33"/>
  <c r="AH97" i="33"/>
  <c r="AH98" i="33"/>
  <c r="AH99" i="33"/>
  <c r="AH100" i="33"/>
  <c r="AH101" i="33"/>
  <c r="AH102" i="33"/>
  <c r="AH103" i="33"/>
  <c r="AH104" i="33"/>
  <c r="AH105" i="33"/>
  <c r="AH106" i="33"/>
  <c r="AH107" i="33"/>
  <c r="AH108" i="33"/>
  <c r="AH109" i="33"/>
  <c r="AH110" i="33"/>
  <c r="AH111" i="33"/>
  <c r="AH112" i="33"/>
  <c r="AH113" i="33"/>
  <c r="AH114" i="33"/>
  <c r="AH115" i="33"/>
  <c r="AH116" i="33"/>
  <c r="AH117" i="33"/>
  <c r="AH118" i="33"/>
  <c r="AH119" i="33"/>
  <c r="AH120" i="33"/>
  <c r="AH121" i="33"/>
  <c r="AH122" i="33"/>
  <c r="AH123" i="33"/>
  <c r="AH124" i="33"/>
  <c r="AH125" i="33"/>
  <c r="AH126" i="33"/>
  <c r="AH127" i="33"/>
  <c r="AH128" i="33"/>
  <c r="AH129" i="33"/>
  <c r="AH130" i="33"/>
  <c r="AH131" i="33"/>
  <c r="AH132" i="33"/>
  <c r="AH133" i="33"/>
  <c r="AH134" i="33"/>
  <c r="AH135" i="33"/>
  <c r="AH136" i="33"/>
  <c r="AH137" i="33"/>
  <c r="AH138" i="33"/>
  <c r="AH139" i="33"/>
  <c r="AH140" i="33"/>
  <c r="AH141" i="33"/>
  <c r="AH142" i="33"/>
  <c r="AH143" i="33"/>
  <c r="AH144" i="33"/>
  <c r="AH145" i="33"/>
  <c r="AH146" i="33"/>
  <c r="AH147" i="33"/>
  <c r="AH148" i="33"/>
  <c r="AH149" i="33"/>
  <c r="AH150" i="33"/>
  <c r="AH151" i="33"/>
  <c r="AH152" i="33"/>
  <c r="AH153" i="33"/>
  <c r="AH154" i="33"/>
  <c r="AH155" i="33"/>
  <c r="AH156" i="33"/>
  <c r="AH157" i="33"/>
  <c r="AH158" i="33"/>
  <c r="AH159" i="33"/>
  <c r="AH160" i="33"/>
  <c r="AH161" i="33"/>
  <c r="AH162" i="33"/>
  <c r="AH163" i="33"/>
  <c r="AH164" i="33"/>
  <c r="AH165" i="33"/>
  <c r="AH166" i="33"/>
  <c r="AH167" i="33"/>
  <c r="AH168" i="33"/>
  <c r="AH169" i="33"/>
  <c r="AH170" i="33"/>
  <c r="AH171" i="33"/>
  <c r="AH172" i="33"/>
  <c r="AH173" i="33"/>
  <c r="AH174" i="33"/>
  <c r="AH175" i="33"/>
  <c r="AH176" i="33"/>
  <c r="AH177" i="33"/>
  <c r="AH178" i="33"/>
  <c r="AH179" i="33"/>
  <c r="AH180" i="33"/>
  <c r="AH181" i="33"/>
  <c r="AH182" i="33"/>
  <c r="AH183" i="33"/>
  <c r="AH184" i="33"/>
  <c r="AH185" i="33"/>
  <c r="AH186" i="33"/>
  <c r="AH187" i="33"/>
  <c r="AH188" i="33"/>
  <c r="AH189" i="33"/>
  <c r="AH190" i="33"/>
  <c r="AH191" i="33"/>
  <c r="AH192" i="33"/>
  <c r="AH193" i="33"/>
  <c r="AH194" i="33"/>
  <c r="AH195" i="33"/>
  <c r="AH196" i="33"/>
  <c r="AH197" i="33"/>
  <c r="AH198" i="33"/>
  <c r="AH199" i="33"/>
  <c r="AH200" i="33"/>
  <c r="AH201" i="33"/>
  <c r="AH202" i="33"/>
  <c r="AH203" i="33"/>
  <c r="AH204" i="33"/>
  <c r="AH205" i="33"/>
  <c r="AH206" i="33"/>
  <c r="AJ206" i="33"/>
  <c r="AI205" i="33"/>
  <c r="AF205" i="33"/>
  <c r="Y205" i="33"/>
  <c r="P205" i="33"/>
  <c r="N205" i="33"/>
  <c r="AI204" i="33"/>
  <c r="AF204" i="33"/>
  <c r="Y204" i="33"/>
  <c r="P204" i="33"/>
  <c r="N204" i="33"/>
  <c r="AI203" i="33"/>
  <c r="AF203" i="33"/>
  <c r="Y203" i="33"/>
  <c r="P203" i="33"/>
  <c r="N203" i="33"/>
  <c r="AI202" i="33"/>
  <c r="AF202" i="33"/>
  <c r="Y202" i="33"/>
  <c r="P202" i="33"/>
  <c r="N202" i="33"/>
  <c r="AI201" i="33"/>
  <c r="AF201" i="33"/>
  <c r="Y201" i="33"/>
  <c r="P201" i="33"/>
  <c r="N201" i="33"/>
  <c r="AI200" i="33"/>
  <c r="AF200" i="33"/>
  <c r="Y200" i="33"/>
  <c r="P200" i="33"/>
  <c r="N200" i="33"/>
  <c r="AI199" i="33"/>
  <c r="AF199" i="33"/>
  <c r="Y199" i="33"/>
  <c r="P199" i="33"/>
  <c r="N199" i="33"/>
  <c r="AI198" i="33"/>
  <c r="AF198" i="33"/>
  <c r="Y198" i="33"/>
  <c r="P198" i="33"/>
  <c r="N198" i="33"/>
  <c r="AI197" i="33"/>
  <c r="AF197" i="33"/>
  <c r="Y197" i="33"/>
  <c r="P197" i="33"/>
  <c r="N197" i="33"/>
  <c r="AI196" i="33"/>
  <c r="AF196" i="33"/>
  <c r="Y196" i="33"/>
  <c r="P196" i="33"/>
  <c r="N196" i="33"/>
  <c r="AI195" i="33"/>
  <c r="AF195" i="33"/>
  <c r="Y195" i="33"/>
  <c r="P195" i="33"/>
  <c r="N195" i="33"/>
  <c r="AI194" i="33"/>
  <c r="AF194" i="33"/>
  <c r="Y194" i="33"/>
  <c r="P194" i="33"/>
  <c r="N194" i="33"/>
  <c r="AI193" i="33"/>
  <c r="AF193" i="33"/>
  <c r="Y193" i="33"/>
  <c r="P193" i="33"/>
  <c r="N193" i="33"/>
  <c r="AI192" i="33"/>
  <c r="AF192" i="33"/>
  <c r="Y192" i="33"/>
  <c r="P192" i="33"/>
  <c r="N192" i="33"/>
  <c r="AI191" i="33"/>
  <c r="AF191" i="33"/>
  <c r="Y191" i="33"/>
  <c r="P191" i="33"/>
  <c r="N191" i="33"/>
  <c r="AI190" i="33"/>
  <c r="AF190" i="33"/>
  <c r="Y190" i="33"/>
  <c r="P190" i="33"/>
  <c r="N190" i="33"/>
  <c r="AI189" i="33"/>
  <c r="AF189" i="33"/>
  <c r="Y189" i="33"/>
  <c r="P189" i="33"/>
  <c r="N189" i="33"/>
  <c r="AI188" i="33"/>
  <c r="AF188" i="33"/>
  <c r="Y188" i="33"/>
  <c r="P188" i="33"/>
  <c r="N188" i="33"/>
  <c r="AI187" i="33"/>
  <c r="AF187" i="33"/>
  <c r="Y187" i="33"/>
  <c r="P187" i="33"/>
  <c r="N187" i="33"/>
  <c r="AI186" i="33"/>
  <c r="AF186" i="33"/>
  <c r="Y186" i="33"/>
  <c r="Y8" i="33"/>
  <c r="Y9" i="33"/>
  <c r="Y10" i="33"/>
  <c r="Y11" i="33"/>
  <c r="Y12" i="33"/>
  <c r="Y13" i="33"/>
  <c r="Y14" i="33"/>
  <c r="Y15" i="33"/>
  <c r="Y16" i="33"/>
  <c r="Y17" i="33"/>
  <c r="Y18" i="33"/>
  <c r="Y19" i="33"/>
  <c r="Y20" i="33"/>
  <c r="Y21" i="33"/>
  <c r="Y22" i="33"/>
  <c r="Y23" i="33"/>
  <c r="Y24" i="33"/>
  <c r="Y25" i="33"/>
  <c r="Y26" i="33"/>
  <c r="Y27" i="33"/>
  <c r="Y28" i="33"/>
  <c r="Y29" i="33"/>
  <c r="Y30" i="33"/>
  <c r="Y31" i="33"/>
  <c r="Y32" i="33"/>
  <c r="Y33" i="33"/>
  <c r="Y34" i="33"/>
  <c r="Y35" i="33"/>
  <c r="Y36" i="33"/>
  <c r="Y37" i="33"/>
  <c r="Y38" i="33"/>
  <c r="Y39" i="33"/>
  <c r="Y40" i="33"/>
  <c r="Y41" i="33"/>
  <c r="Y42" i="33"/>
  <c r="Y43" i="33"/>
  <c r="Y44" i="33"/>
  <c r="Y45" i="33"/>
  <c r="Y46" i="33"/>
  <c r="Y47" i="33"/>
  <c r="Y48" i="33"/>
  <c r="Y49" i="33"/>
  <c r="Y50" i="33"/>
  <c r="Y51" i="33"/>
  <c r="Y52" i="33"/>
  <c r="Y53" i="33"/>
  <c r="Y54" i="33"/>
  <c r="Y55" i="33"/>
  <c r="Y56" i="33"/>
  <c r="Y57" i="33"/>
  <c r="Y58" i="33"/>
  <c r="Y59" i="33"/>
  <c r="Y60" i="33"/>
  <c r="Y61" i="33"/>
  <c r="Y62" i="33"/>
  <c r="Y63" i="33"/>
  <c r="Y64" i="33"/>
  <c r="Y65" i="33"/>
  <c r="Y66" i="33"/>
  <c r="Y67" i="33"/>
  <c r="Y68" i="33"/>
  <c r="Y69" i="33"/>
  <c r="Y70" i="33"/>
  <c r="Y71" i="33"/>
  <c r="Y72" i="33"/>
  <c r="Y73" i="33"/>
  <c r="Y74" i="33"/>
  <c r="Y75" i="33"/>
  <c r="Y76" i="33"/>
  <c r="Y77" i="33"/>
  <c r="Y78" i="33"/>
  <c r="Y79" i="33"/>
  <c r="Y80" i="33"/>
  <c r="Y81" i="33"/>
  <c r="Y82" i="33"/>
  <c r="Y83" i="33"/>
  <c r="Y84" i="33"/>
  <c r="Y85" i="33"/>
  <c r="Y86" i="33"/>
  <c r="Y87" i="33"/>
  <c r="Y88" i="33"/>
  <c r="Y89" i="33"/>
  <c r="Y90" i="33"/>
  <c r="Y91" i="33"/>
  <c r="Y92" i="33"/>
  <c r="Y93" i="33"/>
  <c r="Y94" i="33"/>
  <c r="Y95" i="33"/>
  <c r="Y96" i="33"/>
  <c r="Y97" i="33"/>
  <c r="Y98" i="33"/>
  <c r="Y99" i="33"/>
  <c r="Y100" i="33"/>
  <c r="Y101" i="33"/>
  <c r="Y102" i="33"/>
  <c r="Y103" i="33"/>
  <c r="Y104" i="33"/>
  <c r="Y105" i="33"/>
  <c r="Y106" i="33"/>
  <c r="Y107" i="33"/>
  <c r="Y108" i="33"/>
  <c r="Y109" i="33"/>
  <c r="Y110" i="33"/>
  <c r="Y111" i="33"/>
  <c r="Y112" i="33"/>
  <c r="Y113" i="33"/>
  <c r="Y114" i="33"/>
  <c r="Y115" i="33"/>
  <c r="Y116" i="33"/>
  <c r="Y117" i="33"/>
  <c r="Y118" i="33"/>
  <c r="Y119" i="33"/>
  <c r="Y120" i="33"/>
  <c r="Y121" i="33"/>
  <c r="Y122" i="33"/>
  <c r="Y123" i="33"/>
  <c r="Y124" i="33"/>
  <c r="Y125" i="33"/>
  <c r="Y126" i="33"/>
  <c r="Y127" i="33"/>
  <c r="Y128" i="33"/>
  <c r="Y129" i="33"/>
  <c r="Y130" i="33"/>
  <c r="Y131" i="33"/>
  <c r="Y132" i="33"/>
  <c r="Y133" i="33"/>
  <c r="Y134" i="33"/>
  <c r="Y135" i="33"/>
  <c r="Y136" i="33"/>
  <c r="Y137" i="33"/>
  <c r="Y138" i="33"/>
  <c r="Y139" i="33"/>
  <c r="Y140" i="33"/>
  <c r="Y141" i="33"/>
  <c r="Y142" i="33"/>
  <c r="Y143" i="33"/>
  <c r="Y144" i="33"/>
  <c r="Y145" i="33"/>
  <c r="Y146" i="33"/>
  <c r="Y147" i="33"/>
  <c r="Y148" i="33"/>
  <c r="Y149" i="33"/>
  <c r="Y150" i="33"/>
  <c r="Y151" i="33"/>
  <c r="Y152" i="33"/>
  <c r="Y153" i="33"/>
  <c r="Y154" i="33"/>
  <c r="Y155" i="33"/>
  <c r="Y156" i="33"/>
  <c r="Y157" i="33"/>
  <c r="Y158" i="33"/>
  <c r="Y159" i="33"/>
  <c r="Y160" i="33"/>
  <c r="Y161" i="33"/>
  <c r="Y162" i="33"/>
  <c r="Y163" i="33"/>
  <c r="Y164" i="33"/>
  <c r="Y165" i="33"/>
  <c r="Y166" i="33"/>
  <c r="Y167" i="33"/>
  <c r="Y168" i="33"/>
  <c r="Y169" i="33"/>
  <c r="Y170" i="33"/>
  <c r="Y171" i="33"/>
  <c r="Y172" i="33"/>
  <c r="Y173" i="33"/>
  <c r="Y174" i="33"/>
  <c r="Y175" i="33"/>
  <c r="Y176" i="33"/>
  <c r="Y177" i="33"/>
  <c r="Y178" i="33"/>
  <c r="Y179" i="33"/>
  <c r="Y180" i="33"/>
  <c r="Y181" i="33"/>
  <c r="Y182" i="33"/>
  <c r="Y183" i="33"/>
  <c r="Y184" i="33"/>
  <c r="Y185" i="33"/>
  <c r="U6" i="33"/>
  <c r="U8" i="33"/>
  <c r="U9" i="33"/>
  <c r="U10" i="33"/>
  <c r="U11" i="33"/>
  <c r="U12" i="33"/>
  <c r="U13" i="33"/>
  <c r="U14" i="33"/>
  <c r="U15" i="33"/>
  <c r="U16" i="33"/>
  <c r="U17" i="33"/>
  <c r="U18" i="33"/>
  <c r="U19" i="33"/>
  <c r="U20" i="33"/>
  <c r="U21" i="33"/>
  <c r="U22" i="33"/>
  <c r="U23" i="33"/>
  <c r="U24" i="33"/>
  <c r="U25" i="33"/>
  <c r="U26" i="33"/>
  <c r="U27" i="33"/>
  <c r="U28" i="33"/>
  <c r="U29" i="33"/>
  <c r="U30" i="33"/>
  <c r="U31" i="33"/>
  <c r="U32" i="33"/>
  <c r="U33" i="33"/>
  <c r="U34" i="33"/>
  <c r="U35" i="33"/>
  <c r="U36" i="33"/>
  <c r="U37" i="33"/>
  <c r="U38" i="33"/>
  <c r="U39" i="33"/>
  <c r="U40" i="33"/>
  <c r="U41" i="33"/>
  <c r="U42" i="33"/>
  <c r="U43" i="33"/>
  <c r="U44" i="33"/>
  <c r="U45" i="33"/>
  <c r="U46" i="33"/>
  <c r="U47" i="33"/>
  <c r="U48" i="33"/>
  <c r="U49" i="33"/>
  <c r="U50" i="33"/>
  <c r="U51" i="33"/>
  <c r="U52" i="33"/>
  <c r="U53" i="33"/>
  <c r="U54" i="33"/>
  <c r="U55" i="33"/>
  <c r="U56" i="33"/>
  <c r="U57" i="33"/>
  <c r="U58" i="33"/>
  <c r="U59" i="33"/>
  <c r="U60" i="33"/>
  <c r="U61" i="33"/>
  <c r="U62" i="33"/>
  <c r="U63" i="33"/>
  <c r="U64" i="33"/>
  <c r="U65" i="33"/>
  <c r="U66" i="33"/>
  <c r="U67" i="33"/>
  <c r="U68" i="33"/>
  <c r="U69" i="33"/>
  <c r="U70" i="33"/>
  <c r="U71" i="33"/>
  <c r="U72" i="33"/>
  <c r="U73" i="33"/>
  <c r="U74" i="33"/>
  <c r="U75" i="33"/>
  <c r="U76" i="33"/>
  <c r="U77" i="33"/>
  <c r="U78" i="33"/>
  <c r="U79" i="33"/>
  <c r="U80" i="33"/>
  <c r="U81" i="33"/>
  <c r="U82" i="33"/>
  <c r="U83" i="33"/>
  <c r="U84" i="33"/>
  <c r="U85" i="33"/>
  <c r="U86" i="33"/>
  <c r="U87" i="33"/>
  <c r="U88" i="33"/>
  <c r="U89" i="33"/>
  <c r="U90" i="33"/>
  <c r="U91" i="33"/>
  <c r="U92" i="33"/>
  <c r="U93" i="33"/>
  <c r="U94" i="33"/>
  <c r="U95" i="33"/>
  <c r="U96" i="33"/>
  <c r="U97" i="33"/>
  <c r="U98" i="33"/>
  <c r="U99" i="33"/>
  <c r="U100" i="33"/>
  <c r="U101" i="33"/>
  <c r="U102" i="33"/>
  <c r="U103" i="33"/>
  <c r="U104" i="33"/>
  <c r="U105" i="33"/>
  <c r="U106" i="33"/>
  <c r="U107" i="33"/>
  <c r="U108" i="33"/>
  <c r="U109" i="33"/>
  <c r="U110" i="33"/>
  <c r="U111" i="33"/>
  <c r="U112" i="33"/>
  <c r="U113" i="33"/>
  <c r="U114" i="33"/>
  <c r="U115" i="33"/>
  <c r="U116" i="33"/>
  <c r="U117" i="33"/>
  <c r="U118" i="33"/>
  <c r="U119" i="33"/>
  <c r="U120" i="33"/>
  <c r="U121" i="33"/>
  <c r="U122" i="33"/>
  <c r="U123" i="33"/>
  <c r="U124" i="33"/>
  <c r="U125" i="33"/>
  <c r="U126" i="33"/>
  <c r="U127" i="33"/>
  <c r="U128" i="33"/>
  <c r="U129" i="33"/>
  <c r="U130" i="33"/>
  <c r="U131" i="33"/>
  <c r="U132" i="33"/>
  <c r="U133" i="33"/>
  <c r="U134" i="33"/>
  <c r="U135" i="33"/>
  <c r="U136" i="33"/>
  <c r="U137" i="33"/>
  <c r="U138" i="33"/>
  <c r="U139" i="33"/>
  <c r="U140" i="33"/>
  <c r="U141" i="33"/>
  <c r="U142" i="33"/>
  <c r="U143" i="33"/>
  <c r="U144" i="33"/>
  <c r="U145" i="33"/>
  <c r="U146" i="33"/>
  <c r="U147" i="33"/>
  <c r="U148" i="33"/>
  <c r="U149" i="33"/>
  <c r="U150" i="33"/>
  <c r="U151" i="33"/>
  <c r="U152" i="33"/>
  <c r="U153" i="33"/>
  <c r="U154" i="33"/>
  <c r="U155" i="33"/>
  <c r="U156" i="33"/>
  <c r="U157" i="33"/>
  <c r="U158" i="33"/>
  <c r="U159" i="33"/>
  <c r="U160" i="33"/>
  <c r="U161" i="33"/>
  <c r="U162" i="33"/>
  <c r="U163" i="33"/>
  <c r="U164" i="33"/>
  <c r="U165" i="33"/>
  <c r="U166" i="33"/>
  <c r="U167" i="33"/>
  <c r="U168" i="33"/>
  <c r="U169" i="33"/>
  <c r="U170" i="33"/>
  <c r="U171" i="33"/>
  <c r="U172" i="33"/>
  <c r="U173" i="33"/>
  <c r="U174" i="33"/>
  <c r="U175" i="33"/>
  <c r="U176" i="33"/>
  <c r="U177" i="33"/>
  <c r="U178" i="33"/>
  <c r="U179" i="33"/>
  <c r="U180" i="33"/>
  <c r="U181" i="33"/>
  <c r="U182" i="33"/>
  <c r="U183" i="33"/>
  <c r="U184" i="33"/>
  <c r="U185" i="33"/>
  <c r="U186" i="33"/>
  <c r="P186" i="33"/>
  <c r="N186" i="33"/>
  <c r="AI185" i="33"/>
  <c r="AF185" i="33"/>
  <c r="P185" i="33"/>
  <c r="N185" i="33"/>
  <c r="AI184" i="33"/>
  <c r="AF184" i="33"/>
  <c r="P184" i="33"/>
  <c r="N184" i="33"/>
  <c r="AI183" i="33"/>
  <c r="AF183" i="33"/>
  <c r="P183" i="33"/>
  <c r="N183" i="33"/>
  <c r="AI182" i="33"/>
  <c r="AF182" i="33"/>
  <c r="P182" i="33"/>
  <c r="N182" i="33"/>
  <c r="AI181" i="33"/>
  <c r="AF181" i="33"/>
  <c r="P181" i="33"/>
  <c r="N181" i="33"/>
  <c r="AI180" i="33"/>
  <c r="AF180" i="33"/>
  <c r="P180" i="33"/>
  <c r="N180" i="33"/>
  <c r="AI179" i="33"/>
  <c r="AF179" i="33"/>
  <c r="P179" i="33"/>
  <c r="N179" i="33"/>
  <c r="AI178" i="33"/>
  <c r="AF178" i="33"/>
  <c r="P178" i="33"/>
  <c r="N178" i="33"/>
  <c r="AI177" i="33"/>
  <c r="AF177" i="33"/>
  <c r="P177" i="33"/>
  <c r="N177" i="33"/>
  <c r="AI176" i="33"/>
  <c r="AF176" i="33"/>
  <c r="P176" i="33"/>
  <c r="N176" i="33"/>
  <c r="AI175" i="33"/>
  <c r="AF175" i="33"/>
  <c r="P175" i="33"/>
  <c r="N175" i="33"/>
  <c r="AI174" i="33"/>
  <c r="AF174" i="33"/>
  <c r="P174" i="33"/>
  <c r="N174" i="33"/>
  <c r="AI173" i="33"/>
  <c r="AF173" i="33"/>
  <c r="P173" i="33"/>
  <c r="N173" i="33"/>
  <c r="AI172" i="33"/>
  <c r="AF172" i="33"/>
  <c r="P172" i="33"/>
  <c r="N172" i="33"/>
  <c r="AI171" i="33"/>
  <c r="AF171" i="33"/>
  <c r="P171" i="33"/>
  <c r="N171" i="33"/>
  <c r="AI170" i="33"/>
  <c r="AF170" i="33"/>
  <c r="P170" i="33"/>
  <c r="N170" i="33"/>
  <c r="AI169" i="33"/>
  <c r="AF169" i="33"/>
  <c r="P169" i="33"/>
  <c r="N169" i="33"/>
  <c r="AI168" i="33"/>
  <c r="AF168" i="33"/>
  <c r="P168" i="33"/>
  <c r="N168" i="33"/>
  <c r="AI167" i="33"/>
  <c r="AF167" i="33"/>
  <c r="P167" i="33"/>
  <c r="N167" i="33"/>
  <c r="AI166" i="33"/>
  <c r="AF166" i="33"/>
  <c r="P166" i="33"/>
  <c r="N166" i="33"/>
  <c r="AI165" i="33"/>
  <c r="AF165" i="33"/>
  <c r="P165" i="33"/>
  <c r="N165" i="33"/>
  <c r="AI164" i="33"/>
  <c r="AF164" i="33"/>
  <c r="P164" i="33"/>
  <c r="N164" i="33"/>
  <c r="AI163" i="33"/>
  <c r="AF163" i="33"/>
  <c r="P163" i="33"/>
  <c r="N163" i="33"/>
  <c r="AI162" i="33"/>
  <c r="AF162" i="33"/>
  <c r="P162" i="33"/>
  <c r="N162" i="33"/>
  <c r="AI161" i="33"/>
  <c r="AK8" i="33"/>
  <c r="AK9" i="33"/>
  <c r="AK10" i="33"/>
  <c r="AK11" i="33"/>
  <c r="AK12" i="33"/>
  <c r="AK13" i="33"/>
  <c r="AK14" i="33"/>
  <c r="AK15" i="33"/>
  <c r="AK16" i="33"/>
  <c r="AK17" i="33"/>
  <c r="AK18" i="33"/>
  <c r="AK19" i="33"/>
  <c r="AK20" i="33"/>
  <c r="AK21" i="33"/>
  <c r="AK22" i="33"/>
  <c r="AK23" i="33"/>
  <c r="AK24" i="33"/>
  <c r="AK25" i="33"/>
  <c r="AK26" i="33"/>
  <c r="AK27" i="33"/>
  <c r="AK28" i="33"/>
  <c r="AK29" i="33"/>
  <c r="AK30" i="33"/>
  <c r="AK31" i="33"/>
  <c r="AK32" i="33"/>
  <c r="AK33" i="33"/>
  <c r="AK34" i="33"/>
  <c r="AK35" i="33"/>
  <c r="AK36" i="33"/>
  <c r="AK37" i="33"/>
  <c r="AK38" i="33"/>
  <c r="AK39" i="33"/>
  <c r="AK40" i="33"/>
  <c r="AK41" i="33"/>
  <c r="AK42" i="33"/>
  <c r="AK43" i="33"/>
  <c r="AK44" i="33"/>
  <c r="AK45" i="33"/>
  <c r="AK46" i="33"/>
  <c r="AK47" i="33"/>
  <c r="AK48" i="33"/>
  <c r="AK49" i="33"/>
  <c r="AK50" i="33"/>
  <c r="AK51" i="33"/>
  <c r="AK52" i="33"/>
  <c r="AK53" i="33"/>
  <c r="AK54" i="33"/>
  <c r="AK55" i="33"/>
  <c r="AK56" i="33"/>
  <c r="AK57" i="33"/>
  <c r="AK58" i="33"/>
  <c r="AK59" i="33"/>
  <c r="AK60" i="33"/>
  <c r="AK61" i="33"/>
  <c r="AK62" i="33"/>
  <c r="AK63" i="33"/>
  <c r="AK64" i="33"/>
  <c r="AK65" i="33"/>
  <c r="AK66" i="33"/>
  <c r="AK67" i="33"/>
  <c r="AK68" i="33"/>
  <c r="AK69" i="33"/>
  <c r="AK70" i="33"/>
  <c r="AK71" i="33"/>
  <c r="AK72" i="33"/>
  <c r="AK73" i="33"/>
  <c r="AK74" i="33"/>
  <c r="AK75" i="33"/>
  <c r="AK76" i="33"/>
  <c r="AK77" i="33"/>
  <c r="AK78" i="33"/>
  <c r="AK79" i="33"/>
  <c r="AK80" i="33"/>
  <c r="AK81" i="33"/>
  <c r="AK82" i="33"/>
  <c r="AK83" i="33"/>
  <c r="AK84" i="33"/>
  <c r="AK85" i="33"/>
  <c r="AK86" i="33"/>
  <c r="AK87" i="33"/>
  <c r="AK88" i="33"/>
  <c r="AK89" i="33"/>
  <c r="AK90" i="33"/>
  <c r="AK91" i="33"/>
  <c r="AK92" i="33"/>
  <c r="AK93" i="33"/>
  <c r="AK94" i="33"/>
  <c r="AK95" i="33"/>
  <c r="AK96" i="33"/>
  <c r="AK97" i="33"/>
  <c r="AK98" i="33"/>
  <c r="AK99" i="33"/>
  <c r="AK100" i="33"/>
  <c r="AK101" i="33"/>
  <c r="AK102" i="33"/>
  <c r="AK103" i="33"/>
  <c r="AK104" i="33"/>
  <c r="AK105" i="33"/>
  <c r="AK106" i="33"/>
  <c r="AK107" i="33"/>
  <c r="AK108" i="33"/>
  <c r="AK109" i="33"/>
  <c r="AK110" i="33"/>
  <c r="AK111" i="33"/>
  <c r="AK112" i="33"/>
  <c r="AK113" i="33"/>
  <c r="AK114" i="33"/>
  <c r="AK115" i="33"/>
  <c r="AK116" i="33"/>
  <c r="AK117" i="33"/>
  <c r="AK118" i="33"/>
  <c r="AK119" i="33"/>
  <c r="AK120" i="33"/>
  <c r="AK121" i="33"/>
  <c r="AK122" i="33"/>
  <c r="AK123" i="33"/>
  <c r="AK124" i="33"/>
  <c r="AK125" i="33"/>
  <c r="AK126" i="33"/>
  <c r="AK127" i="33"/>
  <c r="AK128" i="33"/>
  <c r="AK129" i="33"/>
  <c r="AK130" i="33"/>
  <c r="AK131" i="33"/>
  <c r="AK132" i="33"/>
  <c r="AK133" i="33"/>
  <c r="AK134" i="33"/>
  <c r="AK135" i="33"/>
  <c r="AK136" i="33"/>
  <c r="AK137" i="33"/>
  <c r="AK138" i="33"/>
  <c r="AK139" i="33"/>
  <c r="AK140" i="33"/>
  <c r="AK141" i="33"/>
  <c r="AK142" i="33"/>
  <c r="AK143" i="33"/>
  <c r="AK144" i="33"/>
  <c r="AK145" i="33"/>
  <c r="AK146" i="33"/>
  <c r="AK147" i="33"/>
  <c r="AK148" i="33"/>
  <c r="AK149" i="33"/>
  <c r="AK150" i="33"/>
  <c r="AK151" i="33"/>
  <c r="AK152" i="33"/>
  <c r="AK153" i="33"/>
  <c r="AK154" i="33"/>
  <c r="AK155" i="33"/>
  <c r="AK156" i="33"/>
  <c r="AK157" i="33"/>
  <c r="AK158" i="33"/>
  <c r="AK159" i="33"/>
  <c r="AK160" i="33"/>
  <c r="AK161" i="33"/>
  <c r="AK162" i="33"/>
  <c r="AK163" i="33"/>
  <c r="AK164" i="33"/>
  <c r="AK165" i="33"/>
  <c r="AK166" i="33"/>
  <c r="AK167" i="33"/>
  <c r="AK168" i="33"/>
  <c r="AK169" i="33"/>
  <c r="AK170" i="33"/>
  <c r="AK171" i="33"/>
  <c r="AK172" i="33"/>
  <c r="AK173" i="33"/>
  <c r="AK174" i="33"/>
  <c r="AK175" i="33"/>
  <c r="AK176" i="33"/>
  <c r="AK177" i="33"/>
  <c r="AK178" i="33"/>
  <c r="AK179" i="33"/>
  <c r="AK180" i="33"/>
  <c r="AK181" i="33"/>
  <c r="AK182" i="33"/>
  <c r="AK183" i="33"/>
  <c r="AK184" i="33"/>
  <c r="AK185" i="33"/>
  <c r="AK186" i="33"/>
  <c r="AK187" i="33"/>
  <c r="AK188" i="33"/>
  <c r="AK189" i="33"/>
  <c r="AK190" i="33"/>
  <c r="AK191" i="33"/>
  <c r="AK192" i="33"/>
  <c r="AK193" i="33"/>
  <c r="AK194" i="33"/>
  <c r="AK195" i="33"/>
  <c r="AK196" i="33"/>
  <c r="AK197" i="33"/>
  <c r="AK198" i="33"/>
  <c r="AK199" i="33"/>
  <c r="AK200" i="33"/>
  <c r="AK201" i="33"/>
  <c r="AK202" i="33"/>
  <c r="AK203" i="33"/>
  <c r="AK204" i="33"/>
  <c r="AK205" i="33"/>
  <c r="AK206" i="33"/>
  <c r="AK207" i="33"/>
  <c r="AK208" i="33"/>
  <c r="AG6" i="33"/>
  <c r="AG8" i="33"/>
  <c r="AG9" i="33"/>
  <c r="AG10" i="33"/>
  <c r="AG11" i="33"/>
  <c r="AG12" i="33"/>
  <c r="AG13" i="33"/>
  <c r="AG14" i="33"/>
  <c r="AG15" i="33"/>
  <c r="AG16" i="33"/>
  <c r="AG17" i="33"/>
  <c r="AG18" i="33"/>
  <c r="AG19" i="33"/>
  <c r="AG20" i="33"/>
  <c r="AG21" i="33"/>
  <c r="AG22" i="33"/>
  <c r="AG23" i="33"/>
  <c r="AG24" i="33"/>
  <c r="AG25" i="33"/>
  <c r="AG26" i="33"/>
  <c r="AG27" i="33"/>
  <c r="AG28" i="33"/>
  <c r="AG29" i="33"/>
  <c r="AG30" i="33"/>
  <c r="AG31" i="33"/>
  <c r="AG32" i="33"/>
  <c r="AG33" i="33"/>
  <c r="AG34" i="33"/>
  <c r="AG35" i="33"/>
  <c r="AG36" i="33"/>
  <c r="AG37" i="33"/>
  <c r="AG38" i="33"/>
  <c r="AG39" i="33"/>
  <c r="AG40" i="33"/>
  <c r="AG41" i="33"/>
  <c r="AG42" i="33"/>
  <c r="AG43" i="33"/>
  <c r="AG44" i="33"/>
  <c r="AG45" i="33"/>
  <c r="AG46" i="33"/>
  <c r="AG47" i="33"/>
  <c r="AG48" i="33"/>
  <c r="AG49" i="33"/>
  <c r="AG50" i="33"/>
  <c r="AG51" i="33"/>
  <c r="AG52" i="33"/>
  <c r="AG53" i="33"/>
  <c r="AG54" i="33"/>
  <c r="AG55" i="33"/>
  <c r="AG56" i="33"/>
  <c r="AG57" i="33"/>
  <c r="AG58" i="33"/>
  <c r="AG59" i="33"/>
  <c r="AG60" i="33"/>
  <c r="AG61" i="33"/>
  <c r="AG62" i="33"/>
  <c r="AG63" i="33"/>
  <c r="AG64" i="33"/>
  <c r="AG65" i="33"/>
  <c r="AG66" i="33"/>
  <c r="AG67" i="33"/>
  <c r="AG68" i="33"/>
  <c r="AG69" i="33"/>
  <c r="AG70" i="33"/>
  <c r="AG71" i="33"/>
  <c r="AG72" i="33"/>
  <c r="AG73" i="33"/>
  <c r="AG74" i="33"/>
  <c r="AG75" i="33"/>
  <c r="AG76" i="33"/>
  <c r="AG77" i="33"/>
  <c r="AG78" i="33"/>
  <c r="AG79" i="33"/>
  <c r="AG80" i="33"/>
  <c r="AG81" i="33"/>
  <c r="AG82" i="33"/>
  <c r="AG83" i="33"/>
  <c r="AG84" i="33"/>
  <c r="AG85" i="33"/>
  <c r="AG86" i="33"/>
  <c r="AG87" i="33"/>
  <c r="AG88" i="33"/>
  <c r="AG89" i="33"/>
  <c r="AG90" i="33"/>
  <c r="AG91" i="33"/>
  <c r="AG92" i="33"/>
  <c r="AG93" i="33"/>
  <c r="AG94" i="33"/>
  <c r="AG95" i="33"/>
  <c r="AG96" i="33"/>
  <c r="AG97" i="33"/>
  <c r="AG98" i="33"/>
  <c r="AG99" i="33"/>
  <c r="AG100" i="33"/>
  <c r="AG101" i="33"/>
  <c r="AG102" i="33"/>
  <c r="AG103" i="33"/>
  <c r="AG104" i="33"/>
  <c r="AG105" i="33"/>
  <c r="AG106" i="33"/>
  <c r="AG107" i="33"/>
  <c r="AG108" i="33"/>
  <c r="AG109" i="33"/>
  <c r="AG110" i="33"/>
  <c r="AG111" i="33"/>
  <c r="AG112" i="33"/>
  <c r="AG113" i="33"/>
  <c r="AG114" i="33"/>
  <c r="AG115" i="33"/>
  <c r="AG116" i="33"/>
  <c r="AG117" i="33"/>
  <c r="AG118" i="33"/>
  <c r="AG119" i="33"/>
  <c r="AG120" i="33"/>
  <c r="AG121" i="33"/>
  <c r="AG122" i="33"/>
  <c r="AG123" i="33"/>
  <c r="AG124" i="33"/>
  <c r="AG125" i="33"/>
  <c r="AG126" i="33"/>
  <c r="AG127" i="33"/>
  <c r="AG128" i="33"/>
  <c r="AG129" i="33"/>
  <c r="AG130" i="33"/>
  <c r="AG131" i="33"/>
  <c r="AG132" i="33"/>
  <c r="AG133" i="33"/>
  <c r="AG134" i="33"/>
  <c r="AG135" i="33"/>
  <c r="AG136" i="33"/>
  <c r="AG137" i="33"/>
  <c r="AG138" i="33"/>
  <c r="AG139" i="33"/>
  <c r="AG140" i="33"/>
  <c r="AG141" i="33"/>
  <c r="AG142" i="33"/>
  <c r="AG143" i="33"/>
  <c r="AG144" i="33"/>
  <c r="AG145" i="33"/>
  <c r="AG146" i="33"/>
  <c r="AG147" i="33"/>
  <c r="AG148" i="33"/>
  <c r="AG149" i="33"/>
  <c r="AG150" i="33"/>
  <c r="AG151" i="33"/>
  <c r="AG152" i="33"/>
  <c r="AG153" i="33"/>
  <c r="AG154" i="33"/>
  <c r="AG155" i="33"/>
  <c r="AG156" i="33"/>
  <c r="AG157" i="33"/>
  <c r="AG158" i="33"/>
  <c r="AG159" i="33"/>
  <c r="AG160" i="33"/>
  <c r="AG161" i="33"/>
  <c r="AF161" i="33"/>
  <c r="P161" i="33"/>
  <c r="N161" i="33"/>
  <c r="AI160" i="33"/>
  <c r="AF160" i="33"/>
  <c r="P160" i="33"/>
  <c r="N160" i="33"/>
  <c r="AI159" i="33"/>
  <c r="AF159" i="33"/>
  <c r="P159" i="33"/>
  <c r="N159" i="33"/>
  <c r="AI158" i="33"/>
  <c r="AF158" i="33"/>
  <c r="P158" i="33"/>
  <c r="N158" i="33"/>
  <c r="AI157" i="33"/>
  <c r="AF157" i="33"/>
  <c r="P157" i="33"/>
  <c r="N157" i="33"/>
  <c r="AI156" i="33"/>
  <c r="AF156" i="33"/>
  <c r="P156" i="33"/>
  <c r="N156" i="33"/>
  <c r="AI155" i="33"/>
  <c r="AF155" i="33"/>
  <c r="P155" i="33"/>
  <c r="N155" i="33"/>
  <c r="AI154" i="33"/>
  <c r="AF154" i="33"/>
  <c r="P154" i="33"/>
  <c r="N154" i="33"/>
  <c r="AI153" i="33"/>
  <c r="AF153" i="33"/>
  <c r="P153" i="33"/>
  <c r="N153" i="33"/>
  <c r="AI152" i="33"/>
  <c r="AF152" i="33"/>
  <c r="P152" i="33"/>
  <c r="N152" i="33"/>
  <c r="AI151" i="33"/>
  <c r="AF151" i="33"/>
  <c r="P151" i="33"/>
  <c r="N151" i="33"/>
  <c r="AI150" i="33"/>
  <c r="AF150" i="33"/>
  <c r="P150" i="33"/>
  <c r="N150" i="33"/>
  <c r="AI149" i="33"/>
  <c r="AF149" i="33"/>
  <c r="P149" i="33"/>
  <c r="N149" i="33"/>
  <c r="AI148" i="33"/>
  <c r="AF148" i="33"/>
  <c r="P148" i="33"/>
  <c r="N148" i="33"/>
  <c r="AI147" i="33"/>
  <c r="AF147" i="33"/>
  <c r="P147" i="33"/>
  <c r="N147" i="33"/>
  <c r="AI146" i="33"/>
  <c r="AF146" i="33"/>
  <c r="P146" i="33"/>
  <c r="N146" i="33"/>
  <c r="AI145" i="33"/>
  <c r="AF145" i="33"/>
  <c r="P145" i="33"/>
  <c r="N145" i="33"/>
  <c r="AI144" i="33"/>
  <c r="AF144" i="33"/>
  <c r="P144" i="33"/>
  <c r="N144" i="33"/>
  <c r="AI143" i="33"/>
  <c r="AF143" i="33"/>
  <c r="P143" i="33"/>
  <c r="N143" i="33"/>
  <c r="AI142" i="33"/>
  <c r="AF142" i="33"/>
  <c r="P142" i="33"/>
  <c r="N142" i="33"/>
  <c r="AI141" i="33"/>
  <c r="AF141" i="33"/>
  <c r="P141" i="33"/>
  <c r="N141" i="33"/>
  <c r="AI140" i="33"/>
  <c r="AF140" i="33"/>
  <c r="P140" i="33"/>
  <c r="N140" i="33"/>
  <c r="AI139" i="33"/>
  <c r="AF139" i="33"/>
  <c r="P139" i="33"/>
  <c r="N139" i="33"/>
  <c r="AI138" i="33"/>
  <c r="AF138" i="33"/>
  <c r="P138" i="33"/>
  <c r="N138" i="33"/>
  <c r="AI137" i="33"/>
  <c r="AF137" i="33"/>
  <c r="P137" i="33"/>
  <c r="N137" i="33"/>
  <c r="AI136" i="33"/>
  <c r="AF136" i="33"/>
  <c r="P136" i="33"/>
  <c r="N136" i="33"/>
  <c r="AI135" i="33"/>
  <c r="AF135" i="33"/>
  <c r="P135" i="33"/>
  <c r="N135" i="33"/>
  <c r="AI134" i="33"/>
  <c r="AF134" i="33"/>
  <c r="P134" i="33"/>
  <c r="N134" i="33"/>
  <c r="AI133" i="33"/>
  <c r="AF133" i="33"/>
  <c r="P133" i="33"/>
  <c r="N133" i="33"/>
  <c r="AI132" i="33"/>
  <c r="AF132" i="33"/>
  <c r="P132" i="33"/>
  <c r="N132" i="33"/>
  <c r="AI131" i="33"/>
  <c r="AF131" i="33"/>
  <c r="P131" i="33"/>
  <c r="N131" i="33"/>
  <c r="AI130" i="33"/>
  <c r="AF130" i="33"/>
  <c r="P130" i="33"/>
  <c r="N130" i="33"/>
  <c r="AI129" i="33"/>
  <c r="AF129" i="33"/>
  <c r="P129" i="33"/>
  <c r="N129" i="33"/>
  <c r="AI128" i="33"/>
  <c r="AF128" i="33"/>
  <c r="P128" i="33"/>
  <c r="N128" i="33"/>
  <c r="AI127" i="33"/>
  <c r="AF127" i="33"/>
  <c r="P127" i="33"/>
  <c r="N127" i="33"/>
  <c r="AI126" i="33"/>
  <c r="AF126" i="33"/>
  <c r="P126" i="33"/>
  <c r="N126" i="33"/>
  <c r="AI125" i="33"/>
  <c r="AF125" i="33"/>
  <c r="P125" i="33"/>
  <c r="N125" i="33"/>
  <c r="AI124" i="33"/>
  <c r="AF124" i="33"/>
  <c r="P124" i="33"/>
  <c r="N124" i="33"/>
  <c r="AI123" i="33"/>
  <c r="AF123" i="33"/>
  <c r="P123" i="33"/>
  <c r="N123" i="33"/>
  <c r="AI122" i="33"/>
  <c r="AF122" i="33"/>
  <c r="P122" i="33"/>
  <c r="N122" i="33"/>
  <c r="AI121" i="33"/>
  <c r="AF121" i="33"/>
  <c r="P121" i="33"/>
  <c r="N121" i="33"/>
  <c r="AI120" i="33"/>
  <c r="AF120" i="33"/>
  <c r="P120" i="33"/>
  <c r="N120" i="33"/>
  <c r="AI119" i="33"/>
  <c r="AF119" i="33"/>
  <c r="P119" i="33"/>
  <c r="N119" i="33"/>
  <c r="AI118" i="33"/>
  <c r="AF118" i="33"/>
  <c r="P118" i="33"/>
  <c r="N118" i="33"/>
  <c r="AI117" i="33"/>
  <c r="AF117" i="33"/>
  <c r="P117" i="33"/>
  <c r="N117" i="33"/>
  <c r="AI116" i="33"/>
  <c r="AF116" i="33"/>
  <c r="P116" i="33"/>
  <c r="N116" i="33"/>
  <c r="AI115" i="33"/>
  <c r="AF115" i="33"/>
  <c r="P115" i="33"/>
  <c r="N115" i="33"/>
  <c r="AI114" i="33"/>
  <c r="AF114" i="33"/>
  <c r="P114" i="33"/>
  <c r="N114" i="33"/>
  <c r="AI113" i="33"/>
  <c r="AF113" i="33"/>
  <c r="P113" i="33"/>
  <c r="N113" i="33"/>
  <c r="AI112" i="33"/>
  <c r="AF112" i="33"/>
  <c r="P112" i="33"/>
  <c r="N112" i="33"/>
  <c r="AI111" i="33"/>
  <c r="AF111" i="33"/>
  <c r="P111" i="33"/>
  <c r="N111" i="33"/>
  <c r="AI110" i="33"/>
  <c r="AF110" i="33"/>
  <c r="P110" i="33"/>
  <c r="N110" i="33"/>
  <c r="AI109" i="33"/>
  <c r="AF109" i="33"/>
  <c r="P109" i="33"/>
  <c r="N109" i="33"/>
  <c r="AI108" i="33"/>
  <c r="AF108" i="33"/>
  <c r="P108" i="33"/>
  <c r="N108" i="33"/>
  <c r="AI107" i="33"/>
  <c r="AF107" i="33"/>
  <c r="P107" i="33"/>
  <c r="N107" i="33"/>
  <c r="AI106" i="33"/>
  <c r="AF106" i="33"/>
  <c r="P106" i="33"/>
  <c r="N106" i="33"/>
  <c r="AI105" i="33"/>
  <c r="AF105" i="33"/>
  <c r="P105" i="33"/>
  <c r="N105" i="33"/>
  <c r="AI104" i="33"/>
  <c r="AF104" i="33"/>
  <c r="P104" i="33"/>
  <c r="N104" i="33"/>
  <c r="AI103" i="33"/>
  <c r="AF103" i="33"/>
  <c r="P103" i="33"/>
  <c r="N103" i="33"/>
  <c r="AI102" i="33"/>
  <c r="AF102" i="33"/>
  <c r="P102" i="33"/>
  <c r="N102" i="33"/>
  <c r="AI101" i="33"/>
  <c r="AF101" i="33"/>
  <c r="P101" i="33"/>
  <c r="N101" i="33"/>
  <c r="AI100" i="33"/>
  <c r="AF100" i="33"/>
  <c r="P100" i="33"/>
  <c r="N100" i="33"/>
  <c r="AI99" i="33"/>
  <c r="AF99" i="33"/>
  <c r="P99" i="33"/>
  <c r="N99" i="33"/>
  <c r="AI98" i="33"/>
  <c r="AF98" i="33"/>
  <c r="P98" i="33"/>
  <c r="N98" i="33"/>
  <c r="AI97" i="33"/>
  <c r="AF97" i="33"/>
  <c r="P97" i="33"/>
  <c r="N97" i="33"/>
  <c r="AI96" i="33"/>
  <c r="AF96" i="33"/>
  <c r="P96" i="33"/>
  <c r="N96" i="33"/>
  <c r="AI95" i="33"/>
  <c r="AF95" i="33"/>
  <c r="P95" i="33"/>
  <c r="N95" i="33"/>
  <c r="AI94" i="33"/>
  <c r="AF94" i="33"/>
  <c r="P94" i="33"/>
  <c r="N94" i="33"/>
  <c r="AI93" i="33"/>
  <c r="AF93" i="33"/>
  <c r="P93" i="33"/>
  <c r="N93" i="33"/>
  <c r="AI92" i="33"/>
  <c r="AF92" i="33"/>
  <c r="P92" i="33"/>
  <c r="N92" i="33"/>
  <c r="AI91" i="33"/>
  <c r="AF91" i="33"/>
  <c r="P91" i="33"/>
  <c r="N91" i="33"/>
  <c r="AI90" i="33"/>
  <c r="AF90" i="33"/>
  <c r="P90" i="33"/>
  <c r="N90" i="33"/>
  <c r="AI89" i="33"/>
  <c r="AF89" i="33"/>
  <c r="P89" i="33"/>
  <c r="N89" i="33"/>
  <c r="AI88" i="33"/>
  <c r="AF88" i="33"/>
  <c r="P88" i="33"/>
  <c r="N88" i="33"/>
  <c r="AI87" i="33"/>
  <c r="AF87" i="33"/>
  <c r="P87" i="33"/>
  <c r="N87" i="33"/>
  <c r="AI86" i="33"/>
  <c r="AF86" i="33"/>
  <c r="P86" i="33"/>
  <c r="N86" i="33"/>
  <c r="AI85" i="33"/>
  <c r="AF85" i="33"/>
  <c r="P85" i="33"/>
  <c r="N85" i="33"/>
  <c r="AI84" i="33"/>
  <c r="AF84" i="33"/>
  <c r="P84" i="33"/>
  <c r="N84" i="33"/>
  <c r="AI83" i="33"/>
  <c r="AF83" i="33"/>
  <c r="P83" i="33"/>
  <c r="N83" i="33"/>
  <c r="AI82" i="33"/>
  <c r="AF82" i="33"/>
  <c r="P82" i="33"/>
  <c r="N82" i="33"/>
  <c r="AI81" i="33"/>
  <c r="AF81" i="33"/>
  <c r="P81" i="33"/>
  <c r="N81" i="33"/>
  <c r="AI80" i="33"/>
  <c r="AF80" i="33"/>
  <c r="P80" i="33"/>
  <c r="N80" i="33"/>
  <c r="AI79" i="33"/>
  <c r="AF79" i="33"/>
  <c r="P79" i="33"/>
  <c r="N79" i="33"/>
  <c r="AI78" i="33"/>
  <c r="AF78" i="33"/>
  <c r="P78" i="33"/>
  <c r="N78" i="33"/>
  <c r="AI77" i="33"/>
  <c r="AF77" i="33"/>
  <c r="P77" i="33"/>
  <c r="N77" i="33"/>
  <c r="AI76" i="33"/>
  <c r="AF76" i="33"/>
  <c r="P76" i="33"/>
  <c r="N76" i="33"/>
  <c r="AI75" i="33"/>
  <c r="AF75" i="33"/>
  <c r="P75" i="33"/>
  <c r="N75" i="33"/>
  <c r="AI74" i="33"/>
  <c r="AF74" i="33"/>
  <c r="P74" i="33"/>
  <c r="N74" i="33"/>
  <c r="AI73" i="33"/>
  <c r="AF73" i="33"/>
  <c r="P73" i="33"/>
  <c r="N73" i="33"/>
  <c r="AI72" i="33"/>
  <c r="AF72" i="33"/>
  <c r="P72" i="33"/>
  <c r="N72" i="33"/>
  <c r="AI71" i="33"/>
  <c r="AF71" i="33"/>
  <c r="P71" i="33"/>
  <c r="N71" i="33"/>
  <c r="AI70" i="33"/>
  <c r="AF70" i="33"/>
  <c r="P70" i="33"/>
  <c r="N70" i="33"/>
  <c r="AI69" i="33"/>
  <c r="AF69" i="33"/>
  <c r="P69" i="33"/>
  <c r="N69" i="33"/>
  <c r="AI68" i="33"/>
  <c r="AF68" i="33"/>
  <c r="P68" i="33"/>
  <c r="N68" i="33"/>
  <c r="AI67" i="33"/>
  <c r="AF67" i="33"/>
  <c r="P67" i="33"/>
  <c r="N67" i="33"/>
  <c r="AI66" i="33"/>
  <c r="AF66" i="33"/>
  <c r="P66" i="33"/>
  <c r="N66" i="33"/>
  <c r="AI65" i="33"/>
  <c r="AF65" i="33"/>
  <c r="P65" i="33"/>
  <c r="N65" i="33"/>
  <c r="AI64" i="33"/>
  <c r="AF64" i="33"/>
  <c r="P64" i="33"/>
  <c r="N64" i="33"/>
  <c r="AI63" i="33"/>
  <c r="AF63" i="33"/>
  <c r="P63" i="33"/>
  <c r="N63" i="33"/>
  <c r="AI62" i="33"/>
  <c r="AF62" i="33"/>
  <c r="P62" i="33"/>
  <c r="N62" i="33"/>
  <c r="AI61" i="33"/>
  <c r="AF61" i="33"/>
  <c r="P61" i="33"/>
  <c r="N61" i="33"/>
  <c r="AI60" i="33"/>
  <c r="AF60" i="33"/>
  <c r="P60" i="33"/>
  <c r="N60" i="33"/>
  <c r="AE60" i="33"/>
  <c r="AJ60" i="33"/>
  <c r="AI59" i="33"/>
  <c r="AF59" i="33"/>
  <c r="P59" i="33"/>
  <c r="N59" i="33"/>
  <c r="AI58" i="33"/>
  <c r="AF58" i="33"/>
  <c r="P58" i="33"/>
  <c r="N58" i="33"/>
  <c r="AI57" i="33"/>
  <c r="AF57" i="33"/>
  <c r="P57" i="33"/>
  <c r="N57" i="33"/>
  <c r="AI56" i="33"/>
  <c r="AF56" i="33"/>
  <c r="P56" i="33"/>
  <c r="N56" i="33"/>
  <c r="AI55" i="33"/>
  <c r="AF55" i="33"/>
  <c r="P55" i="33"/>
  <c r="N55" i="33"/>
  <c r="AI54" i="33"/>
  <c r="AF54" i="33"/>
  <c r="P54" i="33"/>
  <c r="N54" i="33"/>
  <c r="AI53" i="33"/>
  <c r="AF53" i="33"/>
  <c r="P53" i="33"/>
  <c r="N53" i="33"/>
  <c r="AE53" i="33"/>
  <c r="AJ53" i="33"/>
  <c r="AI52" i="33"/>
  <c r="AF52" i="33"/>
  <c r="P52" i="33"/>
  <c r="N52" i="33"/>
  <c r="AI51" i="33"/>
  <c r="AF51" i="33"/>
  <c r="P51" i="33"/>
  <c r="N51" i="33"/>
  <c r="AI50" i="33"/>
  <c r="AF50" i="33"/>
  <c r="M50" i="33"/>
  <c r="P50" i="33"/>
  <c r="N50" i="33"/>
  <c r="AE50" i="33"/>
  <c r="AJ50" i="33"/>
  <c r="AI49" i="33"/>
  <c r="AF49" i="33"/>
  <c r="P49" i="33"/>
  <c r="N49" i="33"/>
  <c r="AI48" i="33"/>
  <c r="AF48" i="33"/>
  <c r="P48" i="33"/>
  <c r="N48" i="33"/>
  <c r="AE48" i="33"/>
  <c r="AJ48" i="33"/>
  <c r="AI47" i="33"/>
  <c r="AF47" i="33"/>
  <c r="P47" i="33"/>
  <c r="N47" i="33"/>
  <c r="AM46" i="33"/>
  <c r="AI46" i="33"/>
  <c r="AF46" i="33"/>
  <c r="P46" i="33"/>
  <c r="N46" i="33"/>
  <c r="AI45" i="33"/>
  <c r="AF45" i="33"/>
  <c r="P45" i="33"/>
  <c r="N45" i="33"/>
  <c r="AI44" i="33"/>
  <c r="AF44" i="33"/>
  <c r="P44" i="33"/>
  <c r="N44" i="33"/>
  <c r="AI43" i="33"/>
  <c r="AF43" i="33"/>
  <c r="P43" i="33"/>
  <c r="N43" i="33"/>
  <c r="AE42" i="33"/>
  <c r="AJ42" i="33"/>
  <c r="AI42" i="33"/>
  <c r="AF42" i="33"/>
  <c r="P42" i="33"/>
  <c r="N42" i="33"/>
  <c r="AM42" i="33"/>
  <c r="AI41" i="33"/>
  <c r="AF41" i="33"/>
  <c r="P41" i="33"/>
  <c r="N41" i="33"/>
  <c r="AI40" i="33"/>
  <c r="AF40" i="33"/>
  <c r="M40" i="33"/>
  <c r="P40" i="33"/>
  <c r="N40" i="33"/>
  <c r="AI39" i="33"/>
  <c r="AF39" i="33"/>
  <c r="AE39" i="33"/>
  <c r="AJ39" i="33"/>
  <c r="P39" i="33"/>
  <c r="N39" i="33"/>
  <c r="AI38" i="33"/>
  <c r="AF38" i="33"/>
  <c r="P38" i="33"/>
  <c r="N38" i="33"/>
  <c r="AI37" i="33"/>
  <c r="AF37" i="33"/>
  <c r="P37" i="33"/>
  <c r="N37" i="33"/>
  <c r="AE37" i="33"/>
  <c r="AJ37" i="33"/>
  <c r="AI36" i="33"/>
  <c r="AF36" i="33"/>
  <c r="P36" i="33"/>
  <c r="N36" i="33"/>
  <c r="AI35" i="33"/>
  <c r="AF35" i="33"/>
  <c r="P35" i="33"/>
  <c r="N35" i="33"/>
  <c r="AI34" i="33"/>
  <c r="AF34" i="33"/>
  <c r="P34" i="33"/>
  <c r="N34" i="33"/>
  <c r="M34" i="33"/>
  <c r="L34" i="33"/>
  <c r="AE34" i="33"/>
  <c r="AJ34" i="33"/>
  <c r="AI33" i="33"/>
  <c r="AF33" i="33"/>
  <c r="P33" i="33"/>
  <c r="N33" i="33"/>
  <c r="AI32" i="33"/>
  <c r="AF32" i="33"/>
  <c r="P32" i="33"/>
  <c r="N32" i="33"/>
  <c r="M32" i="33"/>
  <c r="L32" i="33"/>
  <c r="AI31" i="33"/>
  <c r="AF31" i="33"/>
  <c r="P31" i="33"/>
  <c r="N31" i="33"/>
  <c r="AT30" i="33"/>
  <c r="AI30" i="33"/>
  <c r="AF30" i="33"/>
  <c r="P30" i="33"/>
  <c r="N30" i="33"/>
  <c r="AE30" i="33"/>
  <c r="AJ30" i="33"/>
  <c r="AI29" i="33"/>
  <c r="AF29" i="33"/>
  <c r="P29" i="33"/>
  <c r="N29" i="33"/>
  <c r="AI28" i="33"/>
  <c r="AF28" i="33"/>
  <c r="P28" i="33"/>
  <c r="N28" i="33"/>
  <c r="AI27" i="33"/>
  <c r="AF27" i="33"/>
  <c r="P27" i="33"/>
  <c r="N27" i="33"/>
  <c r="AM26" i="33"/>
  <c r="AI26" i="33"/>
  <c r="AF26" i="33"/>
  <c r="AE26" i="33"/>
  <c r="AJ26" i="33"/>
  <c r="P26" i="33"/>
  <c r="N26" i="33"/>
  <c r="AI25" i="33"/>
  <c r="AF25" i="33"/>
  <c r="M25" i="33"/>
  <c r="P25" i="33"/>
  <c r="N25" i="33"/>
  <c r="AM24" i="33"/>
  <c r="AE24" i="33"/>
  <c r="AJ24" i="33"/>
  <c r="AI24" i="33"/>
  <c r="AF24" i="33"/>
  <c r="P24" i="33"/>
  <c r="N24" i="33"/>
  <c r="AI23" i="33"/>
  <c r="AF23" i="33"/>
  <c r="P23" i="33"/>
  <c r="N23" i="33"/>
  <c r="AI22" i="33"/>
  <c r="AF22" i="33"/>
  <c r="P22" i="33"/>
  <c r="N22" i="33"/>
  <c r="BB21" i="33"/>
  <c r="BB29" i="33"/>
  <c r="AM21" i="33"/>
  <c r="AI21" i="33"/>
  <c r="AF21" i="33"/>
  <c r="L21" i="33"/>
  <c r="P21" i="33"/>
  <c r="N21" i="33"/>
  <c r="AE21" i="33"/>
  <c r="AJ21" i="33"/>
  <c r="AY20" i="33"/>
  <c r="AI20" i="33"/>
  <c r="AF20" i="33"/>
  <c r="P20" i="33"/>
  <c r="N20" i="33"/>
  <c r="AI19" i="33"/>
  <c r="AF19" i="33"/>
  <c r="P19" i="33"/>
  <c r="N19" i="33"/>
  <c r="BB18" i="33"/>
  <c r="AY18" i="33"/>
  <c r="AI18" i="33"/>
  <c r="AF18" i="33"/>
  <c r="P18" i="33"/>
  <c r="N18" i="33"/>
  <c r="AI17" i="33"/>
  <c r="AF17" i="33"/>
  <c r="P17" i="33"/>
  <c r="N17" i="33"/>
  <c r="AI16" i="33"/>
  <c r="AF16" i="33"/>
  <c r="P16" i="33"/>
  <c r="N16" i="33"/>
  <c r="M16" i="33"/>
  <c r="L16" i="33"/>
  <c r="AI15" i="33"/>
  <c r="AF15" i="33"/>
  <c r="P15" i="33"/>
  <c r="N15" i="33"/>
  <c r="AT14" i="33"/>
  <c r="AI14" i="33"/>
  <c r="AF14" i="33"/>
  <c r="L14" i="33"/>
  <c r="P14" i="33"/>
  <c r="N14" i="33"/>
  <c r="AE14" i="33"/>
  <c r="AJ14" i="33"/>
  <c r="AI13" i="33"/>
  <c r="AF13" i="33"/>
  <c r="P13" i="33"/>
  <c r="N13" i="33"/>
  <c r="AI12" i="33"/>
  <c r="AF12" i="33"/>
  <c r="L12" i="33"/>
  <c r="P12" i="33"/>
  <c r="N12" i="33"/>
  <c r="AE12" i="33"/>
  <c r="AJ12" i="33"/>
  <c r="AI11" i="33"/>
  <c r="AF11" i="33"/>
  <c r="P11" i="33"/>
  <c r="N11" i="33"/>
  <c r="AI10" i="33"/>
  <c r="AF10" i="33"/>
  <c r="P10" i="33"/>
  <c r="N10" i="33"/>
  <c r="AI9" i="33"/>
  <c r="AF9" i="33"/>
  <c r="P9" i="33"/>
  <c r="N9" i="33"/>
  <c r="AI8" i="33"/>
  <c r="M8" i="33"/>
  <c r="Q8" i="33"/>
  <c r="P8" i="33"/>
  <c r="N8" i="33"/>
  <c r="C8" i="33"/>
  <c r="F8" i="33"/>
  <c r="AH5" i="33"/>
  <c r="W5" i="33"/>
  <c r="BB20" i="33"/>
  <c r="BB28" i="33"/>
  <c r="AH4" i="33"/>
  <c r="W4" i="33"/>
  <c r="BB19" i="33"/>
  <c r="AH3" i="33"/>
  <c r="W3" i="33"/>
  <c r="AJ500" i="32"/>
  <c r="AI500" i="32"/>
  <c r="AF500" i="32"/>
  <c r="AE500" i="32"/>
  <c r="AB500" i="32"/>
  <c r="AA500" i="32"/>
  <c r="Z500" i="32"/>
  <c r="Y500" i="32"/>
  <c r="T500" i="32"/>
  <c r="P500" i="32"/>
  <c r="AJ499" i="32"/>
  <c r="AI499" i="32"/>
  <c r="AF499" i="32"/>
  <c r="AE499" i="32"/>
  <c r="AB499" i="32"/>
  <c r="AA499" i="32"/>
  <c r="Z499" i="32"/>
  <c r="Y499" i="32"/>
  <c r="T499" i="32"/>
  <c r="P499" i="32"/>
  <c r="AI498" i="32"/>
  <c r="AF498" i="32"/>
  <c r="AE498" i="32"/>
  <c r="AJ498" i="32"/>
  <c r="AB498" i="32"/>
  <c r="AA498" i="32"/>
  <c r="Z498" i="32"/>
  <c r="Y498" i="32"/>
  <c r="T498" i="32"/>
  <c r="P498" i="32"/>
  <c r="AJ497" i="32"/>
  <c r="AI497" i="32"/>
  <c r="AF497" i="32"/>
  <c r="AE497" i="32"/>
  <c r="AB497" i="32"/>
  <c r="AA497" i="32"/>
  <c r="Z497" i="32"/>
  <c r="Y497" i="32"/>
  <c r="T497" i="32"/>
  <c r="P497" i="32"/>
  <c r="AJ496" i="32"/>
  <c r="AI496" i="32"/>
  <c r="AF496" i="32"/>
  <c r="AE496" i="32"/>
  <c r="AB496" i="32"/>
  <c r="AA496" i="32"/>
  <c r="Z496" i="32"/>
  <c r="Y496" i="32"/>
  <c r="T496" i="32"/>
  <c r="P496" i="32"/>
  <c r="AI495" i="32"/>
  <c r="AF495" i="32"/>
  <c r="AE495" i="32"/>
  <c r="AJ495" i="32"/>
  <c r="AB495" i="32"/>
  <c r="AA495" i="32"/>
  <c r="Z495" i="32"/>
  <c r="Y495" i="32"/>
  <c r="T495" i="32"/>
  <c r="P495" i="32"/>
  <c r="AI494" i="32"/>
  <c r="AF494" i="32"/>
  <c r="AE494" i="32"/>
  <c r="AJ494" i="32"/>
  <c r="AB494" i="32"/>
  <c r="AA494" i="32"/>
  <c r="Z494" i="32"/>
  <c r="Y494" i="32"/>
  <c r="T494" i="32"/>
  <c r="P494" i="32"/>
  <c r="AI493" i="32"/>
  <c r="AF493" i="32"/>
  <c r="AE493" i="32"/>
  <c r="AJ493" i="32"/>
  <c r="AB493" i="32"/>
  <c r="AA493" i="32"/>
  <c r="Z493" i="32"/>
  <c r="Y493" i="32"/>
  <c r="T493" i="32"/>
  <c r="P493" i="32"/>
  <c r="AI492" i="32"/>
  <c r="AF492" i="32"/>
  <c r="AE492" i="32"/>
  <c r="AJ492" i="32"/>
  <c r="AB492" i="32"/>
  <c r="AA492" i="32"/>
  <c r="Z492" i="32"/>
  <c r="Y492" i="32"/>
  <c r="T492" i="32"/>
  <c r="P492" i="32"/>
  <c r="AI491" i="32"/>
  <c r="AF491" i="32"/>
  <c r="AE491" i="32"/>
  <c r="AJ491" i="32"/>
  <c r="AB491" i="32"/>
  <c r="AA491" i="32"/>
  <c r="Z491" i="32"/>
  <c r="Y491" i="32"/>
  <c r="T491" i="32"/>
  <c r="P491" i="32"/>
  <c r="AJ490" i="32"/>
  <c r="AI490" i="32"/>
  <c r="AF490" i="32"/>
  <c r="AE490" i="32"/>
  <c r="AB490" i="32"/>
  <c r="AA490" i="32"/>
  <c r="Z490" i="32"/>
  <c r="Y490" i="32"/>
  <c r="T490" i="32"/>
  <c r="P490" i="32"/>
  <c r="AJ489" i="32"/>
  <c r="AI489" i="32"/>
  <c r="AF489" i="32"/>
  <c r="AE489" i="32"/>
  <c r="AB489" i="32"/>
  <c r="AA489" i="32"/>
  <c r="Z489" i="32"/>
  <c r="Y489" i="32"/>
  <c r="T489" i="32"/>
  <c r="P489" i="32"/>
  <c r="AJ488" i="32"/>
  <c r="AI488" i="32"/>
  <c r="AF488" i="32"/>
  <c r="AE488" i="32"/>
  <c r="AB488" i="32"/>
  <c r="AA488" i="32"/>
  <c r="Z488" i="32"/>
  <c r="Y488" i="32"/>
  <c r="T488" i="32"/>
  <c r="P488" i="32"/>
  <c r="AI487" i="32"/>
  <c r="AF487" i="32"/>
  <c r="AE487" i="32"/>
  <c r="AJ487" i="32"/>
  <c r="AB487" i="32"/>
  <c r="AA487" i="32"/>
  <c r="Z487" i="32"/>
  <c r="Y487" i="32"/>
  <c r="T487" i="32"/>
  <c r="P487" i="32"/>
  <c r="AI486" i="32"/>
  <c r="AF486" i="32"/>
  <c r="AE486" i="32"/>
  <c r="AJ486" i="32"/>
  <c r="AB486" i="32"/>
  <c r="AA486" i="32"/>
  <c r="Z486" i="32"/>
  <c r="Y486" i="32"/>
  <c r="T486" i="32"/>
  <c r="P486" i="32"/>
  <c r="AI485" i="32"/>
  <c r="AF485" i="32"/>
  <c r="AE485" i="32"/>
  <c r="AJ485" i="32"/>
  <c r="AB485" i="32"/>
  <c r="AA485" i="32"/>
  <c r="Z485" i="32"/>
  <c r="Y485" i="32"/>
  <c r="T485" i="32"/>
  <c r="P485" i="32"/>
  <c r="AJ484" i="32"/>
  <c r="AI484" i="32"/>
  <c r="AF484" i="32"/>
  <c r="AE484" i="32"/>
  <c r="AB484" i="32"/>
  <c r="AA484" i="32"/>
  <c r="Z484" i="32"/>
  <c r="Y484" i="32"/>
  <c r="T484" i="32"/>
  <c r="P484" i="32"/>
  <c r="AJ483" i="32"/>
  <c r="AI483" i="32"/>
  <c r="AF483" i="32"/>
  <c r="AE483" i="32"/>
  <c r="AB483" i="32"/>
  <c r="AA483" i="32"/>
  <c r="Z483" i="32"/>
  <c r="Y483" i="32"/>
  <c r="T483" i="32"/>
  <c r="P483" i="32"/>
  <c r="AJ482" i="32"/>
  <c r="AI482" i="32"/>
  <c r="AF482" i="32"/>
  <c r="AE482" i="32"/>
  <c r="AB482" i="32"/>
  <c r="AA482" i="32"/>
  <c r="Z482" i="32"/>
  <c r="Y482" i="32"/>
  <c r="T482" i="32"/>
  <c r="P482" i="32"/>
  <c r="AJ481" i="32"/>
  <c r="AI481" i="32"/>
  <c r="AF481" i="32"/>
  <c r="AE481" i="32"/>
  <c r="AB481" i="32"/>
  <c r="AA481" i="32"/>
  <c r="Z481" i="32"/>
  <c r="Y481" i="32"/>
  <c r="T481" i="32"/>
  <c r="P481" i="32"/>
  <c r="AJ480" i="32"/>
  <c r="AI480" i="32"/>
  <c r="AF480" i="32"/>
  <c r="AE480" i="32"/>
  <c r="AB480" i="32"/>
  <c r="AA480" i="32"/>
  <c r="Z480" i="32"/>
  <c r="Y480" i="32"/>
  <c r="T480" i="32"/>
  <c r="P480" i="32"/>
  <c r="AI479" i="32"/>
  <c r="AF479" i="32"/>
  <c r="AE479" i="32"/>
  <c r="AJ479" i="32"/>
  <c r="AB479" i="32"/>
  <c r="AA479" i="32"/>
  <c r="Z479" i="32"/>
  <c r="Y479" i="32"/>
  <c r="T479" i="32"/>
  <c r="P479" i="32"/>
  <c r="AI478" i="32"/>
  <c r="AF478" i="32"/>
  <c r="AE478" i="32"/>
  <c r="AJ478" i="32"/>
  <c r="AB478" i="32"/>
  <c r="AA478" i="32"/>
  <c r="Z478" i="32"/>
  <c r="Y478" i="32"/>
  <c r="T478" i="32"/>
  <c r="P478" i="32"/>
  <c r="AI477" i="32"/>
  <c r="AF477" i="32"/>
  <c r="AE477" i="32"/>
  <c r="AJ477" i="32"/>
  <c r="AB477" i="32"/>
  <c r="AA477" i="32"/>
  <c r="Z477" i="32"/>
  <c r="Y477" i="32"/>
  <c r="T477" i="32"/>
  <c r="P477" i="32"/>
  <c r="AI476" i="32"/>
  <c r="AF476" i="32"/>
  <c r="AE476" i="32"/>
  <c r="AJ476" i="32"/>
  <c r="AB476" i="32"/>
  <c r="AA476" i="32"/>
  <c r="Z476" i="32"/>
  <c r="Y476" i="32"/>
  <c r="T476" i="32"/>
  <c r="P476" i="32"/>
  <c r="AI475" i="32"/>
  <c r="AF475" i="32"/>
  <c r="AE475" i="32"/>
  <c r="AJ475" i="32"/>
  <c r="AB475" i="32"/>
  <c r="AA475" i="32"/>
  <c r="Z475" i="32"/>
  <c r="Y475" i="32"/>
  <c r="T475" i="32"/>
  <c r="P475" i="32"/>
  <c r="AI474" i="32"/>
  <c r="AF474" i="32"/>
  <c r="AE474" i="32"/>
  <c r="AJ474" i="32"/>
  <c r="AB474" i="32"/>
  <c r="AA474" i="32"/>
  <c r="Z474" i="32"/>
  <c r="Y474" i="32"/>
  <c r="T474" i="32"/>
  <c r="P474" i="32"/>
  <c r="AJ473" i="32"/>
  <c r="AI473" i="32"/>
  <c r="AF473" i="32"/>
  <c r="AE473" i="32"/>
  <c r="AB473" i="32"/>
  <c r="AA473" i="32"/>
  <c r="Z473" i="32"/>
  <c r="Y473" i="32"/>
  <c r="T473" i="32"/>
  <c r="P473" i="32"/>
  <c r="AI472" i="32"/>
  <c r="AF472" i="32"/>
  <c r="AE472" i="32"/>
  <c r="AJ472" i="32"/>
  <c r="AB472" i="32"/>
  <c r="AA472" i="32"/>
  <c r="Z472" i="32"/>
  <c r="Y472" i="32"/>
  <c r="T472" i="32"/>
  <c r="P472" i="32"/>
  <c r="AI471" i="32"/>
  <c r="AF471" i="32"/>
  <c r="AE471" i="32"/>
  <c r="AJ471" i="32"/>
  <c r="AB471" i="32"/>
  <c r="AA471" i="32"/>
  <c r="Z471" i="32"/>
  <c r="Y471" i="32"/>
  <c r="T471" i="32"/>
  <c r="P471" i="32"/>
  <c r="AI470" i="32"/>
  <c r="AF470" i="32"/>
  <c r="AE470" i="32"/>
  <c r="AJ470" i="32"/>
  <c r="AB470" i="32"/>
  <c r="AA470" i="32"/>
  <c r="Z470" i="32"/>
  <c r="Y470" i="32"/>
  <c r="T470" i="32"/>
  <c r="P470" i="32"/>
  <c r="AI469" i="32"/>
  <c r="AF469" i="32"/>
  <c r="AE469" i="32"/>
  <c r="AJ469" i="32"/>
  <c r="AB469" i="32"/>
  <c r="AA469" i="32"/>
  <c r="Z469" i="32"/>
  <c r="Y469" i="32"/>
  <c r="T469" i="32"/>
  <c r="P469" i="32"/>
  <c r="AI468" i="32"/>
  <c r="AF468" i="32"/>
  <c r="AE468" i="32"/>
  <c r="AJ468" i="32"/>
  <c r="AB468" i="32"/>
  <c r="AA468" i="32"/>
  <c r="Z468" i="32"/>
  <c r="Y468" i="32"/>
  <c r="T468" i="32"/>
  <c r="P468" i="32"/>
  <c r="AI467" i="32"/>
  <c r="AF467" i="32"/>
  <c r="AE467" i="32"/>
  <c r="AJ467" i="32"/>
  <c r="AB467" i="32"/>
  <c r="AA467" i="32"/>
  <c r="Z467" i="32"/>
  <c r="Y467" i="32"/>
  <c r="T467" i="32"/>
  <c r="P467" i="32"/>
  <c r="AI466" i="32"/>
  <c r="AF466" i="32"/>
  <c r="AE466" i="32"/>
  <c r="AJ466" i="32"/>
  <c r="AB466" i="32"/>
  <c r="AA466" i="32"/>
  <c r="Z466" i="32"/>
  <c r="Y466" i="32"/>
  <c r="T466" i="32"/>
  <c r="P466" i="32"/>
  <c r="AJ465" i="32"/>
  <c r="AI465" i="32"/>
  <c r="AF465" i="32"/>
  <c r="AE465" i="32"/>
  <c r="AB465" i="32"/>
  <c r="AA465" i="32"/>
  <c r="Z465" i="32"/>
  <c r="Y465" i="32"/>
  <c r="T465" i="32"/>
  <c r="P465" i="32"/>
  <c r="AJ464" i="32"/>
  <c r="AI464" i="32"/>
  <c r="AF464" i="32"/>
  <c r="AE464" i="32"/>
  <c r="AB464" i="32"/>
  <c r="AA464" i="32"/>
  <c r="Z464" i="32"/>
  <c r="Y464" i="32"/>
  <c r="T464" i="32"/>
  <c r="P464" i="32"/>
  <c r="AI463" i="32"/>
  <c r="AF463" i="32"/>
  <c r="AE463" i="32"/>
  <c r="AJ463" i="32"/>
  <c r="AB463" i="32"/>
  <c r="AA463" i="32"/>
  <c r="Z463" i="32"/>
  <c r="Y463" i="32"/>
  <c r="T463" i="32"/>
  <c r="P463" i="32"/>
  <c r="AI462" i="32"/>
  <c r="AF462" i="32"/>
  <c r="AE462" i="32"/>
  <c r="AJ462" i="32"/>
  <c r="AB462" i="32"/>
  <c r="AA462" i="32"/>
  <c r="Z462" i="32"/>
  <c r="Y462" i="32"/>
  <c r="T462" i="32"/>
  <c r="P462" i="32"/>
  <c r="AI461" i="32"/>
  <c r="AF461" i="32"/>
  <c r="AE461" i="32"/>
  <c r="AJ461" i="32"/>
  <c r="AB461" i="32"/>
  <c r="AA461" i="32"/>
  <c r="Z461" i="32"/>
  <c r="Y461" i="32"/>
  <c r="T461" i="32"/>
  <c r="P461" i="32"/>
  <c r="AI460" i="32"/>
  <c r="AF460" i="32"/>
  <c r="AE460" i="32"/>
  <c r="AJ460" i="32"/>
  <c r="AB460" i="32"/>
  <c r="AA460" i="32"/>
  <c r="Z460" i="32"/>
  <c r="Y460" i="32"/>
  <c r="T460" i="32"/>
  <c r="P460" i="32"/>
  <c r="AI459" i="32"/>
  <c r="AF459" i="32"/>
  <c r="AE459" i="32"/>
  <c r="AJ459" i="32"/>
  <c r="AB459" i="32"/>
  <c r="AA459" i="32"/>
  <c r="Z459" i="32"/>
  <c r="Y459" i="32"/>
  <c r="T459" i="32"/>
  <c r="P459" i="32"/>
  <c r="AJ458" i="32"/>
  <c r="AI458" i="32"/>
  <c r="AF458" i="32"/>
  <c r="AE458" i="32"/>
  <c r="AB458" i="32"/>
  <c r="AA458" i="32"/>
  <c r="Z458" i="32"/>
  <c r="Y458" i="32"/>
  <c r="T458" i="32"/>
  <c r="P458" i="32"/>
  <c r="AJ457" i="32"/>
  <c r="AI457" i="32"/>
  <c r="AF457" i="32"/>
  <c r="AE457" i="32"/>
  <c r="AB457" i="32"/>
  <c r="AA457" i="32"/>
  <c r="Z457" i="32"/>
  <c r="Y457" i="32"/>
  <c r="T457" i="32"/>
  <c r="P457" i="32"/>
  <c r="AJ456" i="32"/>
  <c r="AI456" i="32"/>
  <c r="AF456" i="32"/>
  <c r="AE456" i="32"/>
  <c r="AB456" i="32"/>
  <c r="AA456" i="32"/>
  <c r="Z456" i="32"/>
  <c r="Y456" i="32"/>
  <c r="T456" i="32"/>
  <c r="P456" i="32"/>
  <c r="AI455" i="32"/>
  <c r="AF455" i="32"/>
  <c r="AE455" i="32"/>
  <c r="AJ455" i="32"/>
  <c r="AB455" i="32"/>
  <c r="AA455" i="32"/>
  <c r="Z455" i="32"/>
  <c r="Y455" i="32"/>
  <c r="T455" i="32"/>
  <c r="P455" i="32"/>
  <c r="AI454" i="32"/>
  <c r="AF454" i="32"/>
  <c r="AE454" i="32"/>
  <c r="AJ454" i="32"/>
  <c r="AB454" i="32"/>
  <c r="AA454" i="32"/>
  <c r="Z454" i="32"/>
  <c r="Y454" i="32"/>
  <c r="T454" i="32"/>
  <c r="P454" i="32"/>
  <c r="AI453" i="32"/>
  <c r="AF453" i="32"/>
  <c r="AE453" i="32"/>
  <c r="AJ453" i="32"/>
  <c r="AB453" i="32"/>
  <c r="AA453" i="32"/>
  <c r="Z453" i="32"/>
  <c r="Y453" i="32"/>
  <c r="T453" i="32"/>
  <c r="P453" i="32"/>
  <c r="AJ452" i="32"/>
  <c r="AI452" i="32"/>
  <c r="AF452" i="32"/>
  <c r="AE452" i="32"/>
  <c r="AB452" i="32"/>
  <c r="AA452" i="32"/>
  <c r="Z452" i="32"/>
  <c r="Y452" i="32"/>
  <c r="T452" i="32"/>
  <c r="P452" i="32"/>
  <c r="AJ451" i="32"/>
  <c r="AI451" i="32"/>
  <c r="AF451" i="32"/>
  <c r="AE451" i="32"/>
  <c r="AB451" i="32"/>
  <c r="AA451" i="32"/>
  <c r="Z451" i="32"/>
  <c r="Y451" i="32"/>
  <c r="T451" i="32"/>
  <c r="P451" i="32"/>
  <c r="AI450" i="32"/>
  <c r="AF450" i="32"/>
  <c r="AE450" i="32"/>
  <c r="AJ450" i="32"/>
  <c r="AB450" i="32"/>
  <c r="AA450" i="32"/>
  <c r="Z450" i="32"/>
  <c r="Y450" i="32"/>
  <c r="T450" i="32"/>
  <c r="P450" i="32"/>
  <c r="AJ449" i="32"/>
  <c r="AI449" i="32"/>
  <c r="AF449" i="32"/>
  <c r="AE449" i="32"/>
  <c r="AB449" i="32"/>
  <c r="AA449" i="32"/>
  <c r="Z449" i="32"/>
  <c r="Y449" i="32"/>
  <c r="T449" i="32"/>
  <c r="P449" i="32"/>
  <c r="AI448" i="32"/>
  <c r="AF448" i="32"/>
  <c r="AE448" i="32"/>
  <c r="AJ448" i="32"/>
  <c r="AB448" i="32"/>
  <c r="AA448" i="32"/>
  <c r="Z448" i="32"/>
  <c r="Y448" i="32"/>
  <c r="T448" i="32"/>
  <c r="P448" i="32"/>
  <c r="AI447" i="32"/>
  <c r="AF447" i="32"/>
  <c r="AE447" i="32"/>
  <c r="AJ447" i="32"/>
  <c r="AB447" i="32"/>
  <c r="AA447" i="32"/>
  <c r="Z447" i="32"/>
  <c r="Y447" i="32"/>
  <c r="T447" i="32"/>
  <c r="P447" i="32"/>
  <c r="AI446" i="32"/>
  <c r="AF446" i="32"/>
  <c r="AE446" i="32"/>
  <c r="AJ446" i="32"/>
  <c r="AB446" i="32"/>
  <c r="AA446" i="32"/>
  <c r="Z446" i="32"/>
  <c r="Y446" i="32"/>
  <c r="T446" i="32"/>
  <c r="P446" i="32"/>
  <c r="AI445" i="32"/>
  <c r="AF445" i="32"/>
  <c r="AE445" i="32"/>
  <c r="AJ445" i="32"/>
  <c r="AB445" i="32"/>
  <c r="AA445" i="32"/>
  <c r="Z445" i="32"/>
  <c r="Y445" i="32"/>
  <c r="T445" i="32"/>
  <c r="P445" i="32"/>
  <c r="AJ444" i="32"/>
  <c r="AI444" i="32"/>
  <c r="AF444" i="32"/>
  <c r="AE444" i="32"/>
  <c r="AB444" i="32"/>
  <c r="AA444" i="32"/>
  <c r="Z444" i="32"/>
  <c r="Y444" i="32"/>
  <c r="T444" i="32"/>
  <c r="P444" i="32"/>
  <c r="AJ443" i="32"/>
  <c r="AI443" i="32"/>
  <c r="AF443" i="32"/>
  <c r="AE443" i="32"/>
  <c r="AB443" i="32"/>
  <c r="AA443" i="32"/>
  <c r="Z443" i="32"/>
  <c r="Y443" i="32"/>
  <c r="T443" i="32"/>
  <c r="P443" i="32"/>
  <c r="AI442" i="32"/>
  <c r="AF442" i="32"/>
  <c r="AE442" i="32"/>
  <c r="AJ442" i="32"/>
  <c r="AB442" i="32"/>
  <c r="AA442" i="32"/>
  <c r="Z442" i="32"/>
  <c r="Y442" i="32"/>
  <c r="T442" i="32"/>
  <c r="P442" i="32"/>
  <c r="AJ441" i="32"/>
  <c r="AI441" i="32"/>
  <c r="AF441" i="32"/>
  <c r="AE441" i="32"/>
  <c r="AB441" i="32"/>
  <c r="AA441" i="32"/>
  <c r="Z441" i="32"/>
  <c r="Y441" i="32"/>
  <c r="T441" i="32"/>
  <c r="P441" i="32"/>
  <c r="AJ440" i="32"/>
  <c r="AI440" i="32"/>
  <c r="AF440" i="32"/>
  <c r="AE440" i="32"/>
  <c r="AB440" i="32"/>
  <c r="AA440" i="32"/>
  <c r="Z440" i="32"/>
  <c r="Y440" i="32"/>
  <c r="T440" i="32"/>
  <c r="P440" i="32"/>
  <c r="AJ439" i="32"/>
  <c r="AI439" i="32"/>
  <c r="AF439" i="32"/>
  <c r="AE439" i="32"/>
  <c r="AB439" i="32"/>
  <c r="AA439" i="32"/>
  <c r="Z439" i="32"/>
  <c r="Y439" i="32"/>
  <c r="T439" i="32"/>
  <c r="P439" i="32"/>
  <c r="AI438" i="32"/>
  <c r="AF438" i="32"/>
  <c r="AE438" i="32"/>
  <c r="AJ438" i="32"/>
  <c r="AB438" i="32"/>
  <c r="AA438" i="32"/>
  <c r="Z438" i="32"/>
  <c r="Y438" i="32"/>
  <c r="T438" i="32"/>
  <c r="P438" i="32"/>
  <c r="AI437" i="32"/>
  <c r="AF437" i="32"/>
  <c r="AE437" i="32"/>
  <c r="AJ437" i="32"/>
  <c r="AB437" i="32"/>
  <c r="AA437" i="32"/>
  <c r="Z437" i="32"/>
  <c r="Y437" i="32"/>
  <c r="T437" i="32"/>
  <c r="P437" i="32"/>
  <c r="AJ436" i="32"/>
  <c r="AI436" i="32"/>
  <c r="AF436" i="32"/>
  <c r="AE436" i="32"/>
  <c r="AB436" i="32"/>
  <c r="AA436" i="32"/>
  <c r="Z436" i="32"/>
  <c r="Y436" i="32"/>
  <c r="T436" i="32"/>
  <c r="P436" i="32"/>
  <c r="AJ435" i="32"/>
  <c r="AI435" i="32"/>
  <c r="AF435" i="32"/>
  <c r="AE435" i="32"/>
  <c r="AB435" i="32"/>
  <c r="AA435" i="32"/>
  <c r="Z435" i="32"/>
  <c r="Y435" i="32"/>
  <c r="T435" i="32"/>
  <c r="P435" i="32"/>
  <c r="AJ434" i="32"/>
  <c r="AI434" i="32"/>
  <c r="AF434" i="32"/>
  <c r="AE434" i="32"/>
  <c r="AB434" i="32"/>
  <c r="AA434" i="32"/>
  <c r="Z434" i="32"/>
  <c r="Y434" i="32"/>
  <c r="T434" i="32"/>
  <c r="P434" i="32"/>
  <c r="AJ433" i="32"/>
  <c r="AI433" i="32"/>
  <c r="AF433" i="32"/>
  <c r="AE433" i="32"/>
  <c r="AB433" i="32"/>
  <c r="AA433" i="32"/>
  <c r="Z433" i="32"/>
  <c r="Y433" i="32"/>
  <c r="T433" i="32"/>
  <c r="P433" i="32"/>
  <c r="AJ432" i="32"/>
  <c r="AI432" i="32"/>
  <c r="AF432" i="32"/>
  <c r="AE432" i="32"/>
  <c r="AB432" i="32"/>
  <c r="AA432" i="32"/>
  <c r="Z432" i="32"/>
  <c r="Y432" i="32"/>
  <c r="T432" i="32"/>
  <c r="P432" i="32"/>
  <c r="AJ431" i="32"/>
  <c r="AI431" i="32"/>
  <c r="AF431" i="32"/>
  <c r="AE431" i="32"/>
  <c r="AB431" i="32"/>
  <c r="AA431" i="32"/>
  <c r="Z431" i="32"/>
  <c r="Y431" i="32"/>
  <c r="T431" i="32"/>
  <c r="P431" i="32"/>
  <c r="AI430" i="32"/>
  <c r="AF430" i="32"/>
  <c r="AE430" i="32"/>
  <c r="AJ430" i="32"/>
  <c r="AB430" i="32"/>
  <c r="AA430" i="32"/>
  <c r="Z430" i="32"/>
  <c r="Y430" i="32"/>
  <c r="T430" i="32"/>
  <c r="P430" i="32"/>
  <c r="AI429" i="32"/>
  <c r="AF429" i="32"/>
  <c r="AE429" i="32"/>
  <c r="AJ429" i="32"/>
  <c r="AB429" i="32"/>
  <c r="AA429" i="32"/>
  <c r="Z429" i="32"/>
  <c r="Y429" i="32"/>
  <c r="T429" i="32"/>
  <c r="P429" i="32"/>
  <c r="AI428" i="32"/>
  <c r="AF428" i="32"/>
  <c r="AE428" i="32"/>
  <c r="AJ428" i="32"/>
  <c r="AB428" i="32"/>
  <c r="AA428" i="32"/>
  <c r="Z428" i="32"/>
  <c r="Y428" i="32"/>
  <c r="T428" i="32"/>
  <c r="P428" i="32"/>
  <c r="AJ427" i="32"/>
  <c r="AI427" i="32"/>
  <c r="AF427" i="32"/>
  <c r="AE427" i="32"/>
  <c r="AB427" i="32"/>
  <c r="AA427" i="32"/>
  <c r="Z427" i="32"/>
  <c r="Y427" i="32"/>
  <c r="T427" i="32"/>
  <c r="P427" i="32"/>
  <c r="AJ426" i="32"/>
  <c r="AI426" i="32"/>
  <c r="AF426" i="32"/>
  <c r="AE426" i="32"/>
  <c r="AB426" i="32"/>
  <c r="AA426" i="32"/>
  <c r="Z426" i="32"/>
  <c r="Y426" i="32"/>
  <c r="T426" i="32"/>
  <c r="P426" i="32"/>
  <c r="AJ425" i="32"/>
  <c r="AI425" i="32"/>
  <c r="AF425" i="32"/>
  <c r="AE425" i="32"/>
  <c r="AB425" i="32"/>
  <c r="AA425" i="32"/>
  <c r="Z425" i="32"/>
  <c r="Y425" i="32"/>
  <c r="T425" i="32"/>
  <c r="P425" i="32"/>
  <c r="AJ424" i="32"/>
  <c r="AI424" i="32"/>
  <c r="AF424" i="32"/>
  <c r="AE424" i="32"/>
  <c r="AB424" i="32"/>
  <c r="AA424" i="32"/>
  <c r="Z424" i="32"/>
  <c r="Y424" i="32"/>
  <c r="T424" i="32"/>
  <c r="P424" i="32"/>
  <c r="AI423" i="32"/>
  <c r="AF423" i="32"/>
  <c r="AE423" i="32"/>
  <c r="AJ423" i="32"/>
  <c r="AB423" i="32"/>
  <c r="AA423" i="32"/>
  <c r="Z423" i="32"/>
  <c r="Y423" i="32"/>
  <c r="T423" i="32"/>
  <c r="P423" i="32"/>
  <c r="AI422" i="32"/>
  <c r="AF422" i="32"/>
  <c r="AE422" i="32"/>
  <c r="AJ422" i="32"/>
  <c r="AB422" i="32"/>
  <c r="AA422" i="32"/>
  <c r="Z422" i="32"/>
  <c r="Y422" i="32"/>
  <c r="T422" i="32"/>
  <c r="P422" i="32"/>
  <c r="AI421" i="32"/>
  <c r="AF421" i="32"/>
  <c r="AE421" i="32"/>
  <c r="AJ421" i="32"/>
  <c r="AB421" i="32"/>
  <c r="AA421" i="32"/>
  <c r="Z421" i="32"/>
  <c r="Y421" i="32"/>
  <c r="T421" i="32"/>
  <c r="P421" i="32"/>
  <c r="AI420" i="32"/>
  <c r="AF420" i="32"/>
  <c r="AE420" i="32"/>
  <c r="AJ420" i="32"/>
  <c r="AB420" i="32"/>
  <c r="AA420" i="32"/>
  <c r="Z420" i="32"/>
  <c r="Y420" i="32"/>
  <c r="T420" i="32"/>
  <c r="P420" i="32"/>
  <c r="AI419" i="32"/>
  <c r="AF419" i="32"/>
  <c r="AE419" i="32"/>
  <c r="AJ419" i="32"/>
  <c r="AB419" i="32"/>
  <c r="AA419" i="32"/>
  <c r="Z419" i="32"/>
  <c r="Y419" i="32"/>
  <c r="T419" i="32"/>
  <c r="P419" i="32"/>
  <c r="AI418" i="32"/>
  <c r="AF418" i="32"/>
  <c r="AE418" i="32"/>
  <c r="AJ418" i="32"/>
  <c r="AB418" i="32"/>
  <c r="AA418" i="32"/>
  <c r="Z418" i="32"/>
  <c r="Y418" i="32"/>
  <c r="T418" i="32"/>
  <c r="P418" i="32"/>
  <c r="AJ417" i="32"/>
  <c r="AI417" i="32"/>
  <c r="AF417" i="32"/>
  <c r="AE417" i="32"/>
  <c r="AB417" i="32"/>
  <c r="AA417" i="32"/>
  <c r="Z417" i="32"/>
  <c r="Y417" i="32"/>
  <c r="T417" i="32"/>
  <c r="P417" i="32"/>
  <c r="AI416" i="32"/>
  <c r="AF416" i="32"/>
  <c r="AE416" i="32"/>
  <c r="AJ416" i="32"/>
  <c r="AB416" i="32"/>
  <c r="AA416" i="32"/>
  <c r="Z416" i="32"/>
  <c r="Y416" i="32"/>
  <c r="T416" i="32"/>
  <c r="P416" i="32"/>
  <c r="AI415" i="32"/>
  <c r="AF415" i="32"/>
  <c r="AE415" i="32"/>
  <c r="AJ415" i="32"/>
  <c r="AB415" i="32"/>
  <c r="AA415" i="32"/>
  <c r="Z415" i="32"/>
  <c r="Y415" i="32"/>
  <c r="T415" i="32"/>
  <c r="P415" i="32"/>
  <c r="AI414" i="32"/>
  <c r="AF414" i="32"/>
  <c r="AE414" i="32"/>
  <c r="AJ414" i="32"/>
  <c r="AB414" i="32"/>
  <c r="AA414" i="32"/>
  <c r="Z414" i="32"/>
  <c r="Y414" i="32"/>
  <c r="T414" i="32"/>
  <c r="P414" i="32"/>
  <c r="AJ413" i="32"/>
  <c r="AI413" i="32"/>
  <c r="AF413" i="32"/>
  <c r="AE413" i="32"/>
  <c r="AB413" i="32"/>
  <c r="AA413" i="32"/>
  <c r="Z413" i="32"/>
  <c r="Y413" i="32"/>
  <c r="T413" i="32"/>
  <c r="P413" i="32"/>
  <c r="AJ412" i="32"/>
  <c r="AI412" i="32"/>
  <c r="AF412" i="32"/>
  <c r="AE412" i="32"/>
  <c r="AB412" i="32"/>
  <c r="AA412" i="32"/>
  <c r="Z412" i="32"/>
  <c r="Y412" i="32"/>
  <c r="T412" i="32"/>
  <c r="P412" i="32"/>
  <c r="AJ411" i="32"/>
  <c r="AI411" i="32"/>
  <c r="AF411" i="32"/>
  <c r="AE411" i="32"/>
  <c r="AB411" i="32"/>
  <c r="AA411" i="32"/>
  <c r="Z411" i="32"/>
  <c r="Y411" i="32"/>
  <c r="T411" i="32"/>
  <c r="P411" i="32"/>
  <c r="AJ410" i="32"/>
  <c r="AI410" i="32"/>
  <c r="AF410" i="32"/>
  <c r="AE410" i="32"/>
  <c r="AB410" i="32"/>
  <c r="AA410" i="32"/>
  <c r="Z410" i="32"/>
  <c r="Y410" i="32"/>
  <c r="T410" i="32"/>
  <c r="P410" i="32"/>
  <c r="AI409" i="32"/>
  <c r="AF409" i="32"/>
  <c r="AE409" i="32"/>
  <c r="AJ409" i="32"/>
  <c r="AB409" i="32"/>
  <c r="AA409" i="32"/>
  <c r="Z409" i="32"/>
  <c r="Y409" i="32"/>
  <c r="T409" i="32"/>
  <c r="P409" i="32"/>
  <c r="AI408" i="32"/>
  <c r="AF408" i="32"/>
  <c r="AE408" i="32"/>
  <c r="AJ408" i="32"/>
  <c r="AB408" i="32"/>
  <c r="AA408" i="32"/>
  <c r="Z408" i="32"/>
  <c r="Y408" i="32"/>
  <c r="T408" i="32"/>
  <c r="P408" i="32"/>
  <c r="AI407" i="32"/>
  <c r="AF407" i="32"/>
  <c r="AE407" i="32"/>
  <c r="AJ407" i="32"/>
  <c r="AB407" i="32"/>
  <c r="AA407" i="32"/>
  <c r="Z407" i="32"/>
  <c r="Y407" i="32"/>
  <c r="T407" i="32"/>
  <c r="P407" i="32"/>
  <c r="AJ406" i="32"/>
  <c r="AI406" i="32"/>
  <c r="AF406" i="32"/>
  <c r="AE406" i="32"/>
  <c r="AB406" i="32"/>
  <c r="AA406" i="32"/>
  <c r="Z406" i="32"/>
  <c r="Y406" i="32"/>
  <c r="T406" i="32"/>
  <c r="P406" i="32"/>
  <c r="AI405" i="32"/>
  <c r="AF405" i="32"/>
  <c r="AE405" i="32"/>
  <c r="AJ405" i="32"/>
  <c r="AB405" i="32"/>
  <c r="AA405" i="32"/>
  <c r="Z405" i="32"/>
  <c r="Y405" i="32"/>
  <c r="T405" i="32"/>
  <c r="P405" i="32"/>
  <c r="AJ404" i="32"/>
  <c r="AI404" i="32"/>
  <c r="AF404" i="32"/>
  <c r="AE404" i="32"/>
  <c r="AB404" i="32"/>
  <c r="AA404" i="32"/>
  <c r="Z404" i="32"/>
  <c r="Y404" i="32"/>
  <c r="T404" i="32"/>
  <c r="P404" i="32"/>
  <c r="AJ403" i="32"/>
  <c r="AI403" i="32"/>
  <c r="AF403" i="32"/>
  <c r="AE403" i="32"/>
  <c r="AB403" i="32"/>
  <c r="AA403" i="32"/>
  <c r="Z403" i="32"/>
  <c r="Y403" i="32"/>
  <c r="T403" i="32"/>
  <c r="P403" i="32"/>
  <c r="AJ402" i="32"/>
  <c r="AI402" i="32"/>
  <c r="AF402" i="32"/>
  <c r="AE402" i="32"/>
  <c r="AB402" i="32"/>
  <c r="AA402" i="32"/>
  <c r="Z402" i="32"/>
  <c r="Y402" i="32"/>
  <c r="T402" i="32"/>
  <c r="P402" i="32"/>
  <c r="AI401" i="32"/>
  <c r="AF401" i="32"/>
  <c r="AE401" i="32"/>
  <c r="AJ401" i="32"/>
  <c r="AB401" i="32"/>
  <c r="AA401" i="32"/>
  <c r="Z401" i="32"/>
  <c r="Y401" i="32"/>
  <c r="T401" i="32"/>
  <c r="P401" i="32"/>
  <c r="AI400" i="32"/>
  <c r="AF400" i="32"/>
  <c r="AE400" i="32"/>
  <c r="AJ400" i="32"/>
  <c r="AB400" i="32"/>
  <c r="AA400" i="32"/>
  <c r="Z400" i="32"/>
  <c r="Y400" i="32"/>
  <c r="T400" i="32"/>
  <c r="P400" i="32"/>
  <c r="AI399" i="32"/>
  <c r="AF399" i="32"/>
  <c r="AE399" i="32"/>
  <c r="AJ399" i="32"/>
  <c r="AB399" i="32"/>
  <c r="AA399" i="32"/>
  <c r="Z399" i="32"/>
  <c r="Y399" i="32"/>
  <c r="T399" i="32"/>
  <c r="P399" i="32"/>
  <c r="AJ398" i="32"/>
  <c r="AI398" i="32"/>
  <c r="AF398" i="32"/>
  <c r="AE398" i="32"/>
  <c r="AB398" i="32"/>
  <c r="AA398" i="32"/>
  <c r="Z398" i="32"/>
  <c r="Y398" i="32"/>
  <c r="T398" i="32"/>
  <c r="P398" i="32"/>
  <c r="AI397" i="32"/>
  <c r="AF397" i="32"/>
  <c r="AE397" i="32"/>
  <c r="AJ397" i="32"/>
  <c r="AB397" i="32"/>
  <c r="AA397" i="32"/>
  <c r="Z397" i="32"/>
  <c r="Y397" i="32"/>
  <c r="T397" i="32"/>
  <c r="P397" i="32"/>
  <c r="AJ396" i="32"/>
  <c r="AI396" i="32"/>
  <c r="AF396" i="32"/>
  <c r="AE396" i="32"/>
  <c r="AB396" i="32"/>
  <c r="AA396" i="32"/>
  <c r="Z396" i="32"/>
  <c r="Y396" i="32"/>
  <c r="T396" i="32"/>
  <c r="P396" i="32"/>
  <c r="AJ395" i="32"/>
  <c r="AI395" i="32"/>
  <c r="AF395" i="32"/>
  <c r="AE395" i="32"/>
  <c r="AB395" i="32"/>
  <c r="AA395" i="32"/>
  <c r="Z395" i="32"/>
  <c r="Y395" i="32"/>
  <c r="T395" i="32"/>
  <c r="P395" i="32"/>
  <c r="AJ394" i="32"/>
  <c r="AI394" i="32"/>
  <c r="AF394" i="32"/>
  <c r="AE394" i="32"/>
  <c r="AB394" i="32"/>
  <c r="AA394" i="32"/>
  <c r="Z394" i="32"/>
  <c r="Y394" i="32"/>
  <c r="T394" i="32"/>
  <c r="P394" i="32"/>
  <c r="AJ393" i="32"/>
  <c r="AI393" i="32"/>
  <c r="AF393" i="32"/>
  <c r="AE393" i="32"/>
  <c r="AB393" i="32"/>
  <c r="AA393" i="32"/>
  <c r="Z393" i="32"/>
  <c r="Y393" i="32"/>
  <c r="T393" i="32"/>
  <c r="P393" i="32"/>
  <c r="AJ392" i="32"/>
  <c r="AI392" i="32"/>
  <c r="AF392" i="32"/>
  <c r="AE392" i="32"/>
  <c r="AB392" i="32"/>
  <c r="AA392" i="32"/>
  <c r="Z392" i="32"/>
  <c r="Y392" i="32"/>
  <c r="T392" i="32"/>
  <c r="P392" i="32"/>
  <c r="AI391" i="32"/>
  <c r="AF391" i="32"/>
  <c r="AE391" i="32"/>
  <c r="AJ391" i="32"/>
  <c r="AB391" i="32"/>
  <c r="AA391" i="32"/>
  <c r="Z391" i="32"/>
  <c r="Y391" i="32"/>
  <c r="T391" i="32"/>
  <c r="P391" i="32"/>
  <c r="AI390" i="32"/>
  <c r="AF390" i="32"/>
  <c r="AE390" i="32"/>
  <c r="AJ390" i="32"/>
  <c r="AB390" i="32"/>
  <c r="AA390" i="32"/>
  <c r="Z390" i="32"/>
  <c r="Y390" i="32"/>
  <c r="T390" i="32"/>
  <c r="P390" i="32"/>
  <c r="AI389" i="32"/>
  <c r="AF389" i="32"/>
  <c r="AE389" i="32"/>
  <c r="AJ389" i="32"/>
  <c r="AB389" i="32"/>
  <c r="AA389" i="32"/>
  <c r="Z389" i="32"/>
  <c r="Y389" i="32"/>
  <c r="T389" i="32"/>
  <c r="P389" i="32"/>
  <c r="AJ388" i="32"/>
  <c r="AI388" i="32"/>
  <c r="AF388" i="32"/>
  <c r="AE388" i="32"/>
  <c r="AB388" i="32"/>
  <c r="AA388" i="32"/>
  <c r="Z388" i="32"/>
  <c r="Y388" i="32"/>
  <c r="T388" i="32"/>
  <c r="P388" i="32"/>
  <c r="AJ387" i="32"/>
  <c r="AI387" i="32"/>
  <c r="AF387" i="32"/>
  <c r="AE387" i="32"/>
  <c r="AB387" i="32"/>
  <c r="AA387" i="32"/>
  <c r="Z387" i="32"/>
  <c r="Y387" i="32"/>
  <c r="T387" i="32"/>
  <c r="P387" i="32"/>
  <c r="AJ386" i="32"/>
  <c r="AI386" i="32"/>
  <c r="AF386" i="32"/>
  <c r="AE386" i="32"/>
  <c r="AB386" i="32"/>
  <c r="AA386" i="32"/>
  <c r="Z386" i="32"/>
  <c r="Y386" i="32"/>
  <c r="T386" i="32"/>
  <c r="P386" i="32"/>
  <c r="AJ385" i="32"/>
  <c r="AI385" i="32"/>
  <c r="AF385" i="32"/>
  <c r="AE385" i="32"/>
  <c r="AB385" i="32"/>
  <c r="AA385" i="32"/>
  <c r="Z385" i="32"/>
  <c r="Y385" i="32"/>
  <c r="T385" i="32"/>
  <c r="P385" i="32"/>
  <c r="AJ384" i="32"/>
  <c r="AI384" i="32"/>
  <c r="AF384" i="32"/>
  <c r="AE384" i="32"/>
  <c r="AB384" i="32"/>
  <c r="AA384" i="32"/>
  <c r="Z384" i="32"/>
  <c r="Y384" i="32"/>
  <c r="T384" i="32"/>
  <c r="P384" i="32"/>
  <c r="AI383" i="32"/>
  <c r="AF383" i="32"/>
  <c r="AE383" i="32"/>
  <c r="AJ383" i="32"/>
  <c r="AB383" i="32"/>
  <c r="AA383" i="32"/>
  <c r="Z383" i="32"/>
  <c r="Y383" i="32"/>
  <c r="T383" i="32"/>
  <c r="P383" i="32"/>
  <c r="AI382" i="32"/>
  <c r="AF382" i="32"/>
  <c r="AE382" i="32"/>
  <c r="AJ382" i="32"/>
  <c r="AB382" i="32"/>
  <c r="AA382" i="32"/>
  <c r="Z382" i="32"/>
  <c r="Y382" i="32"/>
  <c r="T382" i="32"/>
  <c r="P382" i="32"/>
  <c r="AI381" i="32"/>
  <c r="AF381" i="32"/>
  <c r="AE381" i="32"/>
  <c r="AJ381" i="32"/>
  <c r="AB381" i="32"/>
  <c r="AA381" i="32"/>
  <c r="Z381" i="32"/>
  <c r="Y381" i="32"/>
  <c r="T381" i="32"/>
  <c r="P381" i="32"/>
  <c r="AI380" i="32"/>
  <c r="AF380" i="32"/>
  <c r="AE380" i="32"/>
  <c r="AJ380" i="32"/>
  <c r="AB380" i="32"/>
  <c r="AA380" i="32"/>
  <c r="Z380" i="32"/>
  <c r="Y380" i="32"/>
  <c r="T380" i="32"/>
  <c r="P380" i="32"/>
  <c r="AJ379" i="32"/>
  <c r="AI379" i="32"/>
  <c r="AF379" i="32"/>
  <c r="AE379" i="32"/>
  <c r="AB379" i="32"/>
  <c r="AA379" i="32"/>
  <c r="Z379" i="32"/>
  <c r="Y379" i="32"/>
  <c r="T379" i="32"/>
  <c r="P379" i="32"/>
  <c r="AJ378" i="32"/>
  <c r="AI378" i="32"/>
  <c r="AF378" i="32"/>
  <c r="AE378" i="32"/>
  <c r="AB378" i="32"/>
  <c r="AA378" i="32"/>
  <c r="Z378" i="32"/>
  <c r="Y378" i="32"/>
  <c r="T378" i="32"/>
  <c r="P378" i="32"/>
  <c r="AJ377" i="32"/>
  <c r="AI377" i="32"/>
  <c r="AF377" i="32"/>
  <c r="AE377" i="32"/>
  <c r="AB377" i="32"/>
  <c r="AA377" i="32"/>
  <c r="Z377" i="32"/>
  <c r="Y377" i="32"/>
  <c r="T377" i="32"/>
  <c r="P377" i="32"/>
  <c r="AJ376" i="32"/>
  <c r="AI376" i="32"/>
  <c r="AF376" i="32"/>
  <c r="AE376" i="32"/>
  <c r="AB376" i="32"/>
  <c r="AA376" i="32"/>
  <c r="Z376" i="32"/>
  <c r="Y376" i="32"/>
  <c r="T376" i="32"/>
  <c r="P376" i="32"/>
  <c r="AI375" i="32"/>
  <c r="AF375" i="32"/>
  <c r="AE375" i="32"/>
  <c r="AJ375" i="32"/>
  <c r="AB375" i="32"/>
  <c r="AA375" i="32"/>
  <c r="Z375" i="32"/>
  <c r="Y375" i="32"/>
  <c r="T375" i="32"/>
  <c r="P375" i="32"/>
  <c r="AJ374" i="32"/>
  <c r="AI374" i="32"/>
  <c r="AF374" i="32"/>
  <c r="AE374" i="32"/>
  <c r="AB374" i="32"/>
  <c r="AA374" i="32"/>
  <c r="Z374" i="32"/>
  <c r="Y374" i="32"/>
  <c r="T374" i="32"/>
  <c r="P374" i="32"/>
  <c r="AJ373" i="32"/>
  <c r="AI373" i="32"/>
  <c r="AF373" i="32"/>
  <c r="AE373" i="32"/>
  <c r="AB373" i="32"/>
  <c r="AA373" i="32"/>
  <c r="Z373" i="32"/>
  <c r="Y373" i="32"/>
  <c r="T373" i="32"/>
  <c r="P373" i="32"/>
  <c r="AI372" i="32"/>
  <c r="AF372" i="32"/>
  <c r="AE372" i="32"/>
  <c r="AJ372" i="32"/>
  <c r="AB372" i="32"/>
  <c r="AA372" i="32"/>
  <c r="Z372" i="32"/>
  <c r="Y372" i="32"/>
  <c r="T372" i="32"/>
  <c r="P372" i="32"/>
  <c r="AJ371" i="32"/>
  <c r="AI371" i="32"/>
  <c r="AF371" i="32"/>
  <c r="AE371" i="32"/>
  <c r="AB371" i="32"/>
  <c r="AA371" i="32"/>
  <c r="Z371" i="32"/>
  <c r="Y371" i="32"/>
  <c r="T371" i="32"/>
  <c r="P371" i="32"/>
  <c r="AJ370" i="32"/>
  <c r="AI370" i="32"/>
  <c r="AF370" i="32"/>
  <c r="AE370" i="32"/>
  <c r="AB370" i="32"/>
  <c r="AA370" i="32"/>
  <c r="Z370" i="32"/>
  <c r="Y370" i="32"/>
  <c r="T370" i="32"/>
  <c r="P370" i="32"/>
  <c r="AJ369" i="32"/>
  <c r="AI369" i="32"/>
  <c r="AF369" i="32"/>
  <c r="AE369" i="32"/>
  <c r="AB369" i="32"/>
  <c r="AA369" i="32"/>
  <c r="Z369" i="32"/>
  <c r="Y369" i="32"/>
  <c r="T369" i="32"/>
  <c r="P369" i="32"/>
  <c r="AJ368" i="32"/>
  <c r="AI368" i="32"/>
  <c r="AF368" i="32"/>
  <c r="AE368" i="32"/>
  <c r="AB368" i="32"/>
  <c r="AA368" i="32"/>
  <c r="Z368" i="32"/>
  <c r="Y368" i="32"/>
  <c r="T368" i="32"/>
  <c r="P368" i="32"/>
  <c r="AI367" i="32"/>
  <c r="AF367" i="32"/>
  <c r="AE367" i="32"/>
  <c r="AJ367" i="32"/>
  <c r="AB367" i="32"/>
  <c r="AA367" i="32"/>
  <c r="Z367" i="32"/>
  <c r="Y367" i="32"/>
  <c r="T367" i="32"/>
  <c r="P367" i="32"/>
  <c r="AI366" i="32"/>
  <c r="AF366" i="32"/>
  <c r="AE366" i="32"/>
  <c r="AJ366" i="32"/>
  <c r="AB366" i="32"/>
  <c r="AA366" i="32"/>
  <c r="Z366" i="32"/>
  <c r="Y366" i="32"/>
  <c r="T366" i="32"/>
  <c r="P366" i="32"/>
  <c r="AI365" i="32"/>
  <c r="AF365" i="32"/>
  <c r="AE365" i="32"/>
  <c r="AJ365" i="32"/>
  <c r="AB365" i="32"/>
  <c r="AA365" i="32"/>
  <c r="Z365" i="32"/>
  <c r="Y365" i="32"/>
  <c r="T365" i="32"/>
  <c r="P365" i="32"/>
  <c r="AJ364" i="32"/>
  <c r="AI364" i="32"/>
  <c r="AF364" i="32"/>
  <c r="AE364" i="32"/>
  <c r="AB364" i="32"/>
  <c r="AA364" i="32"/>
  <c r="Z364" i="32"/>
  <c r="Y364" i="32"/>
  <c r="T364" i="32"/>
  <c r="P364" i="32"/>
  <c r="AJ363" i="32"/>
  <c r="AI363" i="32"/>
  <c r="AF363" i="32"/>
  <c r="AE363" i="32"/>
  <c r="AB363" i="32"/>
  <c r="AA363" i="32"/>
  <c r="Z363" i="32"/>
  <c r="Y363" i="32"/>
  <c r="T363" i="32"/>
  <c r="P363" i="32"/>
  <c r="AJ362" i="32"/>
  <c r="AI362" i="32"/>
  <c r="AF362" i="32"/>
  <c r="AE362" i="32"/>
  <c r="AB362" i="32"/>
  <c r="AA362" i="32"/>
  <c r="Z362" i="32"/>
  <c r="Y362" i="32"/>
  <c r="T362" i="32"/>
  <c r="P362" i="32"/>
  <c r="AJ361" i="32"/>
  <c r="AI361" i="32"/>
  <c r="AF361" i="32"/>
  <c r="AE361" i="32"/>
  <c r="AB361" i="32"/>
  <c r="AA361" i="32"/>
  <c r="Z361" i="32"/>
  <c r="Y361" i="32"/>
  <c r="T361" i="32"/>
  <c r="P361" i="32"/>
  <c r="AJ360" i="32"/>
  <c r="AI360" i="32"/>
  <c r="AF360" i="32"/>
  <c r="AE360" i="32"/>
  <c r="AB360" i="32"/>
  <c r="AA360" i="32"/>
  <c r="Z360" i="32"/>
  <c r="Y360" i="32"/>
  <c r="T360" i="32"/>
  <c r="P360" i="32"/>
  <c r="AI359" i="32"/>
  <c r="AF359" i="32"/>
  <c r="AE359" i="32"/>
  <c r="AJ359" i="32"/>
  <c r="AB359" i="32"/>
  <c r="AA359" i="32"/>
  <c r="Z359" i="32"/>
  <c r="Y359" i="32"/>
  <c r="T359" i="32"/>
  <c r="P359" i="32"/>
  <c r="AI358" i="32"/>
  <c r="AF358" i="32"/>
  <c r="AE358" i="32"/>
  <c r="AJ358" i="32"/>
  <c r="AB358" i="32"/>
  <c r="AA358" i="32"/>
  <c r="Z358" i="32"/>
  <c r="Y358" i="32"/>
  <c r="T358" i="32"/>
  <c r="P358" i="32"/>
  <c r="AI357" i="32"/>
  <c r="AF357" i="32"/>
  <c r="AE357" i="32"/>
  <c r="AJ357" i="32"/>
  <c r="AB357" i="32"/>
  <c r="AA357" i="32"/>
  <c r="Z357" i="32"/>
  <c r="Y357" i="32"/>
  <c r="T357" i="32"/>
  <c r="P357" i="32"/>
  <c r="AI356" i="32"/>
  <c r="AF356" i="32"/>
  <c r="AE356" i="32"/>
  <c r="AJ356" i="32"/>
  <c r="AB356" i="32"/>
  <c r="AA356" i="32"/>
  <c r="Z356" i="32"/>
  <c r="Y356" i="32"/>
  <c r="T356" i="32"/>
  <c r="P356" i="32"/>
  <c r="AJ355" i="32"/>
  <c r="AI355" i="32"/>
  <c r="AF355" i="32"/>
  <c r="AE355" i="32"/>
  <c r="AB355" i="32"/>
  <c r="AA355" i="32"/>
  <c r="Z355" i="32"/>
  <c r="Y355" i="32"/>
  <c r="T355" i="32"/>
  <c r="P355" i="32"/>
  <c r="AJ354" i="32"/>
  <c r="AI354" i="32"/>
  <c r="AF354" i="32"/>
  <c r="AE354" i="32"/>
  <c r="AB354" i="32"/>
  <c r="AA354" i="32"/>
  <c r="Z354" i="32"/>
  <c r="Y354" i="32"/>
  <c r="T354" i="32"/>
  <c r="P354" i="32"/>
  <c r="AJ353" i="32"/>
  <c r="AI353" i="32"/>
  <c r="AF353" i="32"/>
  <c r="AE353" i="32"/>
  <c r="AB353" i="32"/>
  <c r="AA353" i="32"/>
  <c r="Z353" i="32"/>
  <c r="Y353" i="32"/>
  <c r="T353" i="32"/>
  <c r="P353" i="32"/>
  <c r="AJ352" i="32"/>
  <c r="AI352" i="32"/>
  <c r="AF352" i="32"/>
  <c r="AE352" i="32"/>
  <c r="AB352" i="32"/>
  <c r="AA352" i="32"/>
  <c r="Z352" i="32"/>
  <c r="Y352" i="32"/>
  <c r="T352" i="32"/>
  <c r="P352" i="32"/>
  <c r="AI351" i="32"/>
  <c r="AF351" i="32"/>
  <c r="AE351" i="32"/>
  <c r="AJ351" i="32"/>
  <c r="AB351" i="32"/>
  <c r="AA351" i="32"/>
  <c r="Z351" i="32"/>
  <c r="Y351" i="32"/>
  <c r="T351" i="32"/>
  <c r="P351" i="32"/>
  <c r="AJ350" i="32"/>
  <c r="AI350" i="32"/>
  <c r="AF350" i="32"/>
  <c r="AE350" i="32"/>
  <c r="AB350" i="32"/>
  <c r="AA350" i="32"/>
  <c r="Z350" i="32"/>
  <c r="Y350" i="32"/>
  <c r="T350" i="32"/>
  <c r="P350" i="32"/>
  <c r="AI349" i="32"/>
  <c r="AF349" i="32"/>
  <c r="AE349" i="32"/>
  <c r="AJ349" i="32"/>
  <c r="AB349" i="32"/>
  <c r="AA349" i="32"/>
  <c r="Z349" i="32"/>
  <c r="Y349" i="32"/>
  <c r="T349" i="32"/>
  <c r="P349" i="32"/>
  <c r="AJ348" i="32"/>
  <c r="AI348" i="32"/>
  <c r="AF348" i="32"/>
  <c r="AE348" i="32"/>
  <c r="AB348" i="32"/>
  <c r="AA348" i="32"/>
  <c r="Z348" i="32"/>
  <c r="Y348" i="32"/>
  <c r="T348" i="32"/>
  <c r="P348" i="32"/>
  <c r="AJ347" i="32"/>
  <c r="AI347" i="32"/>
  <c r="AF347" i="32"/>
  <c r="AE347" i="32"/>
  <c r="AB347" i="32"/>
  <c r="AA347" i="32"/>
  <c r="Z347" i="32"/>
  <c r="Y347" i="32"/>
  <c r="T347" i="32"/>
  <c r="P347" i="32"/>
  <c r="AJ346" i="32"/>
  <c r="AI346" i="32"/>
  <c r="AF346" i="32"/>
  <c r="AE346" i="32"/>
  <c r="AB346" i="32"/>
  <c r="AA346" i="32"/>
  <c r="Z346" i="32"/>
  <c r="Y346" i="32"/>
  <c r="T346" i="32"/>
  <c r="P346" i="32"/>
  <c r="AJ345" i="32"/>
  <c r="AI345" i="32"/>
  <c r="AF345" i="32"/>
  <c r="AE345" i="32"/>
  <c r="AB345" i="32"/>
  <c r="AA345" i="32"/>
  <c r="Z345" i="32"/>
  <c r="Y345" i="32"/>
  <c r="T345" i="32"/>
  <c r="P345" i="32"/>
  <c r="AJ344" i="32"/>
  <c r="AI344" i="32"/>
  <c r="AF344" i="32"/>
  <c r="AE344" i="32"/>
  <c r="AB344" i="32"/>
  <c r="AA344" i="32"/>
  <c r="Z344" i="32"/>
  <c r="Y344" i="32"/>
  <c r="T344" i="32"/>
  <c r="P344" i="32"/>
  <c r="AI343" i="32"/>
  <c r="AF343" i="32"/>
  <c r="AE343" i="32"/>
  <c r="AJ343" i="32"/>
  <c r="AB343" i="32"/>
  <c r="AA343" i="32"/>
  <c r="Z343" i="32"/>
  <c r="Y343" i="32"/>
  <c r="T343" i="32"/>
  <c r="P343" i="32"/>
  <c r="AI342" i="32"/>
  <c r="AF342" i="32"/>
  <c r="AE342" i="32"/>
  <c r="AJ342" i="32"/>
  <c r="AB342" i="32"/>
  <c r="AA342" i="32"/>
  <c r="Z342" i="32"/>
  <c r="Y342" i="32"/>
  <c r="T342" i="32"/>
  <c r="P342" i="32"/>
  <c r="AI341" i="32"/>
  <c r="AF341" i="32"/>
  <c r="AE341" i="32"/>
  <c r="AJ341" i="32"/>
  <c r="AB341" i="32"/>
  <c r="AA341" i="32"/>
  <c r="Z341" i="32"/>
  <c r="Y341" i="32"/>
  <c r="T341" i="32"/>
  <c r="P341" i="32"/>
  <c r="AJ340" i="32"/>
  <c r="AI340" i="32"/>
  <c r="AF340" i="32"/>
  <c r="AE340" i="32"/>
  <c r="AB340" i="32"/>
  <c r="AA340" i="32"/>
  <c r="Z340" i="32"/>
  <c r="Y340" i="32"/>
  <c r="T340" i="32"/>
  <c r="P340" i="32"/>
  <c r="AJ339" i="32"/>
  <c r="AI339" i="32"/>
  <c r="AF339" i="32"/>
  <c r="AE339" i="32"/>
  <c r="AB339" i="32"/>
  <c r="AA339" i="32"/>
  <c r="Z339" i="32"/>
  <c r="Y339" i="32"/>
  <c r="T339" i="32"/>
  <c r="P339" i="32"/>
  <c r="AJ338" i="32"/>
  <c r="AI338" i="32"/>
  <c r="AF338" i="32"/>
  <c r="AE338" i="32"/>
  <c r="AB338" i="32"/>
  <c r="AA338" i="32"/>
  <c r="Z338" i="32"/>
  <c r="Y338" i="32"/>
  <c r="T338" i="32"/>
  <c r="P338" i="32"/>
  <c r="AJ337" i="32"/>
  <c r="AI337" i="32"/>
  <c r="AF337" i="32"/>
  <c r="AE337" i="32"/>
  <c r="AB337" i="32"/>
  <c r="AA337" i="32"/>
  <c r="Z337" i="32"/>
  <c r="Y337" i="32"/>
  <c r="T337" i="32"/>
  <c r="P337" i="32"/>
  <c r="AJ336" i="32"/>
  <c r="AI336" i="32"/>
  <c r="AF336" i="32"/>
  <c r="AE336" i="32"/>
  <c r="AB336" i="32"/>
  <c r="AA336" i="32"/>
  <c r="Z336" i="32"/>
  <c r="Y336" i="32"/>
  <c r="T336" i="32"/>
  <c r="P336" i="32"/>
  <c r="AI335" i="32"/>
  <c r="AF335" i="32"/>
  <c r="AE335" i="32"/>
  <c r="AJ335" i="32"/>
  <c r="AB335" i="32"/>
  <c r="AA335" i="32"/>
  <c r="Z335" i="32"/>
  <c r="Y335" i="32"/>
  <c r="T335" i="32"/>
  <c r="P335" i="32"/>
  <c r="AI334" i="32"/>
  <c r="AF334" i="32"/>
  <c r="AE334" i="32"/>
  <c r="AJ334" i="32"/>
  <c r="AB334" i="32"/>
  <c r="AA334" i="32"/>
  <c r="Z334" i="32"/>
  <c r="Y334" i="32"/>
  <c r="T334" i="32"/>
  <c r="P334" i="32"/>
  <c r="AI333" i="32"/>
  <c r="AF333" i="32"/>
  <c r="AE333" i="32"/>
  <c r="AJ333" i="32"/>
  <c r="AB333" i="32"/>
  <c r="AA333" i="32"/>
  <c r="Z333" i="32"/>
  <c r="Y333" i="32"/>
  <c r="T333" i="32"/>
  <c r="P333" i="32"/>
  <c r="AI332" i="32"/>
  <c r="AF332" i="32"/>
  <c r="AE332" i="32"/>
  <c r="AJ332" i="32"/>
  <c r="AB332" i="32"/>
  <c r="AA332" i="32"/>
  <c r="Z332" i="32"/>
  <c r="Y332" i="32"/>
  <c r="T332" i="32"/>
  <c r="P332" i="32"/>
  <c r="AJ331" i="32"/>
  <c r="AI331" i="32"/>
  <c r="AF331" i="32"/>
  <c r="AE331" i="32"/>
  <c r="AB331" i="32"/>
  <c r="AA331" i="32"/>
  <c r="Z331" i="32"/>
  <c r="Y331" i="32"/>
  <c r="T331" i="32"/>
  <c r="P331" i="32"/>
  <c r="AJ330" i="32"/>
  <c r="AI330" i="32"/>
  <c r="AF330" i="32"/>
  <c r="AE330" i="32"/>
  <c r="AB330" i="32"/>
  <c r="AA330" i="32"/>
  <c r="Z330" i="32"/>
  <c r="Y330" i="32"/>
  <c r="T330" i="32"/>
  <c r="P330" i="32"/>
  <c r="AJ329" i="32"/>
  <c r="AI329" i="32"/>
  <c r="AF329" i="32"/>
  <c r="AE329" i="32"/>
  <c r="AB329" i="32"/>
  <c r="AA329" i="32"/>
  <c r="Z329" i="32"/>
  <c r="Y329" i="32"/>
  <c r="T329" i="32"/>
  <c r="P329" i="32"/>
  <c r="AJ328" i="32"/>
  <c r="AI328" i="32"/>
  <c r="AF328" i="32"/>
  <c r="AE328" i="32"/>
  <c r="AB328" i="32"/>
  <c r="AA328" i="32"/>
  <c r="Z328" i="32"/>
  <c r="Y328" i="32"/>
  <c r="T328" i="32"/>
  <c r="P328" i="32"/>
  <c r="AI327" i="32"/>
  <c r="AF327" i="32"/>
  <c r="AE327" i="32"/>
  <c r="AJ327" i="32"/>
  <c r="AB327" i="32"/>
  <c r="AA327" i="32"/>
  <c r="Z327" i="32"/>
  <c r="Y327" i="32"/>
  <c r="T327" i="32"/>
  <c r="P327" i="32"/>
  <c r="AJ326" i="32"/>
  <c r="AI326" i="32"/>
  <c r="AF326" i="32"/>
  <c r="AE326" i="32"/>
  <c r="AB326" i="32"/>
  <c r="AA326" i="32"/>
  <c r="Z326" i="32"/>
  <c r="Y326" i="32"/>
  <c r="T326" i="32"/>
  <c r="P326" i="32"/>
  <c r="AJ325" i="32"/>
  <c r="AI325" i="32"/>
  <c r="AF325" i="32"/>
  <c r="AE325" i="32"/>
  <c r="AB325" i="32"/>
  <c r="AA325" i="32"/>
  <c r="Z325" i="32"/>
  <c r="Y325" i="32"/>
  <c r="T325" i="32"/>
  <c r="P325" i="32"/>
  <c r="AI324" i="32"/>
  <c r="AF324" i="32"/>
  <c r="AE324" i="32"/>
  <c r="AJ324" i="32"/>
  <c r="AB324" i="32"/>
  <c r="AA324" i="32"/>
  <c r="Z324" i="32"/>
  <c r="Y324" i="32"/>
  <c r="T324" i="32"/>
  <c r="P324" i="32"/>
  <c r="AJ323" i="32"/>
  <c r="AI323" i="32"/>
  <c r="AF323" i="32"/>
  <c r="AE323" i="32"/>
  <c r="AB323" i="32"/>
  <c r="AA323" i="32"/>
  <c r="Z323" i="32"/>
  <c r="Y323" i="32"/>
  <c r="T323" i="32"/>
  <c r="P323" i="32"/>
  <c r="AJ322" i="32"/>
  <c r="AI322" i="32"/>
  <c r="AF322" i="32"/>
  <c r="AE322" i="32"/>
  <c r="AB322" i="32"/>
  <c r="AA322" i="32"/>
  <c r="Z322" i="32"/>
  <c r="Y322" i="32"/>
  <c r="T322" i="32"/>
  <c r="P322" i="32"/>
  <c r="AJ321" i="32"/>
  <c r="AI321" i="32"/>
  <c r="AF321" i="32"/>
  <c r="AE321" i="32"/>
  <c r="AB321" i="32"/>
  <c r="AA321" i="32"/>
  <c r="Z321" i="32"/>
  <c r="Y321" i="32"/>
  <c r="T321" i="32"/>
  <c r="P321" i="32"/>
  <c r="AJ320" i="32"/>
  <c r="AI320" i="32"/>
  <c r="AF320" i="32"/>
  <c r="AE320" i="32"/>
  <c r="AB320" i="32"/>
  <c r="AA320" i="32"/>
  <c r="Z320" i="32"/>
  <c r="Y320" i="32"/>
  <c r="T320" i="32"/>
  <c r="P320" i="32"/>
  <c r="AJ319" i="32"/>
  <c r="AI319" i="32"/>
  <c r="AF319" i="32"/>
  <c r="AE319" i="32"/>
  <c r="AB319" i="32"/>
  <c r="AA319" i="32"/>
  <c r="Z319" i="32"/>
  <c r="Y319" i="32"/>
  <c r="T319" i="32"/>
  <c r="P319" i="32"/>
  <c r="AI318" i="32"/>
  <c r="AF318" i="32"/>
  <c r="AE318" i="32"/>
  <c r="AJ318" i="32"/>
  <c r="AB318" i="32"/>
  <c r="AA318" i="32"/>
  <c r="Z318" i="32"/>
  <c r="Y318" i="32"/>
  <c r="T318" i="32"/>
  <c r="P318" i="32"/>
  <c r="AI317" i="32"/>
  <c r="AF317" i="32"/>
  <c r="AE317" i="32"/>
  <c r="AJ317" i="32"/>
  <c r="AB317" i="32"/>
  <c r="AA317" i="32"/>
  <c r="Z317" i="32"/>
  <c r="Y317" i="32"/>
  <c r="T317" i="32"/>
  <c r="P317" i="32"/>
  <c r="AI316" i="32"/>
  <c r="AF316" i="32"/>
  <c r="AE316" i="32"/>
  <c r="AJ316" i="32"/>
  <c r="AB316" i="32"/>
  <c r="AA316" i="32"/>
  <c r="Z316" i="32"/>
  <c r="Y316" i="32"/>
  <c r="T316" i="32"/>
  <c r="P316" i="32"/>
  <c r="AJ315" i="32"/>
  <c r="AI315" i="32"/>
  <c r="AF315" i="32"/>
  <c r="AE315" i="32"/>
  <c r="AB315" i="32"/>
  <c r="AA315" i="32"/>
  <c r="Z315" i="32"/>
  <c r="Y315" i="32"/>
  <c r="T315" i="32"/>
  <c r="P315" i="32"/>
  <c r="AJ314" i="32"/>
  <c r="AI314" i="32"/>
  <c r="AF314" i="32"/>
  <c r="AE314" i="32"/>
  <c r="AB314" i="32"/>
  <c r="AA314" i="32"/>
  <c r="Z314" i="32"/>
  <c r="Y314" i="32"/>
  <c r="T314" i="32"/>
  <c r="P314" i="32"/>
  <c r="AJ313" i="32"/>
  <c r="AI313" i="32"/>
  <c r="AF313" i="32"/>
  <c r="AE313" i="32"/>
  <c r="AB313" i="32"/>
  <c r="AA313" i="32"/>
  <c r="Z313" i="32"/>
  <c r="Y313" i="32"/>
  <c r="T313" i="32"/>
  <c r="P313" i="32"/>
  <c r="AJ312" i="32"/>
  <c r="AI312" i="32"/>
  <c r="AF312" i="32"/>
  <c r="AE312" i="32"/>
  <c r="AB312" i="32"/>
  <c r="AA312" i="32"/>
  <c r="Z312" i="32"/>
  <c r="Y312" i="32"/>
  <c r="T312" i="32"/>
  <c r="P312" i="32"/>
  <c r="AJ311" i="32"/>
  <c r="AI311" i="32"/>
  <c r="AF311" i="32"/>
  <c r="AE311" i="32"/>
  <c r="AB311" i="32"/>
  <c r="AA311" i="32"/>
  <c r="Z311" i="32"/>
  <c r="Y311" i="32"/>
  <c r="T311" i="32"/>
  <c r="P311" i="32"/>
  <c r="AJ310" i="32"/>
  <c r="AI310" i="32"/>
  <c r="AF310" i="32"/>
  <c r="AE310" i="32"/>
  <c r="AB310" i="32"/>
  <c r="AA310" i="32"/>
  <c r="Z310" i="32"/>
  <c r="Y310" i="32"/>
  <c r="T310" i="32"/>
  <c r="P310" i="32"/>
  <c r="AI309" i="32"/>
  <c r="AF309" i="32"/>
  <c r="AE309" i="32"/>
  <c r="AJ309" i="32"/>
  <c r="AB309" i="32"/>
  <c r="AA309" i="32"/>
  <c r="Z309" i="32"/>
  <c r="Y309" i="32"/>
  <c r="T309" i="32"/>
  <c r="P309" i="32"/>
  <c r="AJ308" i="32"/>
  <c r="AI308" i="32"/>
  <c r="AF308" i="32"/>
  <c r="AE308" i="32"/>
  <c r="AB308" i="32"/>
  <c r="AA308" i="32"/>
  <c r="Z308" i="32"/>
  <c r="Y308" i="32"/>
  <c r="T308" i="32"/>
  <c r="P308" i="32"/>
  <c r="AJ307" i="32"/>
  <c r="AI307" i="32"/>
  <c r="AF307" i="32"/>
  <c r="AE307" i="32"/>
  <c r="AB307" i="32"/>
  <c r="AA307" i="32"/>
  <c r="Z307" i="32"/>
  <c r="Y307" i="32"/>
  <c r="T307" i="32"/>
  <c r="P307" i="32"/>
  <c r="AJ306" i="32"/>
  <c r="AI306" i="32"/>
  <c r="AF306" i="32"/>
  <c r="AE306" i="32"/>
  <c r="AB306" i="32"/>
  <c r="AA306" i="32"/>
  <c r="Z306" i="32"/>
  <c r="Y306" i="32"/>
  <c r="T306" i="32"/>
  <c r="P306" i="32"/>
  <c r="AJ305" i="32"/>
  <c r="AI305" i="32"/>
  <c r="AF305" i="32"/>
  <c r="AE305" i="32"/>
  <c r="AB305" i="32"/>
  <c r="AA305" i="32"/>
  <c r="Z305" i="32"/>
  <c r="Y305" i="32"/>
  <c r="T305" i="32"/>
  <c r="P305" i="32"/>
  <c r="AJ304" i="32"/>
  <c r="AI304" i="32"/>
  <c r="AF304" i="32"/>
  <c r="AE304" i="32"/>
  <c r="AB304" i="32"/>
  <c r="AA304" i="32"/>
  <c r="Z304" i="32"/>
  <c r="Y304" i="32"/>
  <c r="T304" i="32"/>
  <c r="P304" i="32"/>
  <c r="AI303" i="32"/>
  <c r="AF303" i="32"/>
  <c r="AE303" i="32"/>
  <c r="AJ303" i="32"/>
  <c r="AB303" i="32"/>
  <c r="AA303" i="32"/>
  <c r="Z303" i="32"/>
  <c r="Y303" i="32"/>
  <c r="T303" i="32"/>
  <c r="P303" i="32"/>
  <c r="AI302" i="32"/>
  <c r="AF302" i="32"/>
  <c r="AE302" i="32"/>
  <c r="AJ302" i="32"/>
  <c r="AB302" i="32"/>
  <c r="AA302" i="32"/>
  <c r="Z302" i="32"/>
  <c r="Y302" i="32"/>
  <c r="T302" i="32"/>
  <c r="P302" i="32"/>
  <c r="AI301" i="32"/>
  <c r="AF301" i="32"/>
  <c r="AE301" i="32"/>
  <c r="AJ301" i="32"/>
  <c r="AB301" i="32"/>
  <c r="AA301" i="32"/>
  <c r="Z301" i="32"/>
  <c r="Y301" i="32"/>
  <c r="T301" i="32"/>
  <c r="P301" i="32"/>
  <c r="AJ300" i="32"/>
  <c r="AI300" i="32"/>
  <c r="AF300" i="32"/>
  <c r="AE300" i="32"/>
  <c r="AB300" i="32"/>
  <c r="AA300" i="32"/>
  <c r="Z300" i="32"/>
  <c r="Y300" i="32"/>
  <c r="T300" i="32"/>
  <c r="P300" i="32"/>
  <c r="AJ299" i="32"/>
  <c r="AI299" i="32"/>
  <c r="AF299" i="32"/>
  <c r="AE299" i="32"/>
  <c r="AB299" i="32"/>
  <c r="AA299" i="32"/>
  <c r="Z299" i="32"/>
  <c r="Y299" i="32"/>
  <c r="T299" i="32"/>
  <c r="P299" i="32"/>
  <c r="AJ298" i="32"/>
  <c r="AI298" i="32"/>
  <c r="AF298" i="32"/>
  <c r="AE298" i="32"/>
  <c r="AB298" i="32"/>
  <c r="AA298" i="32"/>
  <c r="Z298" i="32"/>
  <c r="Y298" i="32"/>
  <c r="T298" i="32"/>
  <c r="P298" i="32"/>
  <c r="AJ297" i="32"/>
  <c r="AI297" i="32"/>
  <c r="AF297" i="32"/>
  <c r="AE297" i="32"/>
  <c r="AB297" i="32"/>
  <c r="AA297" i="32"/>
  <c r="Z297" i="32"/>
  <c r="Y297" i="32"/>
  <c r="T297" i="32"/>
  <c r="P297" i="32"/>
  <c r="AJ296" i="32"/>
  <c r="AI296" i="32"/>
  <c r="AF296" i="32"/>
  <c r="AE296" i="32"/>
  <c r="AB296" i="32"/>
  <c r="AA296" i="32"/>
  <c r="Z296" i="32"/>
  <c r="Y296" i="32"/>
  <c r="T296" i="32"/>
  <c r="P296" i="32"/>
  <c r="AJ295" i="32"/>
  <c r="AI295" i="32"/>
  <c r="AF295" i="32"/>
  <c r="AE295" i="32"/>
  <c r="AB295" i="32"/>
  <c r="AA295" i="32"/>
  <c r="Z295" i="32"/>
  <c r="Y295" i="32"/>
  <c r="T295" i="32"/>
  <c r="P295" i="32"/>
  <c r="AI294" i="32"/>
  <c r="AF294" i="32"/>
  <c r="AE294" i="32"/>
  <c r="AJ294" i="32"/>
  <c r="AB294" i="32"/>
  <c r="AA294" i="32"/>
  <c r="Z294" i="32"/>
  <c r="Y294" i="32"/>
  <c r="T294" i="32"/>
  <c r="P294" i="32"/>
  <c r="AJ293" i="32"/>
  <c r="AI293" i="32"/>
  <c r="AF293" i="32"/>
  <c r="AE293" i="32"/>
  <c r="AB293" i="32"/>
  <c r="AA293" i="32"/>
  <c r="Z293" i="32"/>
  <c r="Y293" i="32"/>
  <c r="T293" i="32"/>
  <c r="P293" i="32"/>
  <c r="AI292" i="32"/>
  <c r="AF292" i="32"/>
  <c r="AE292" i="32"/>
  <c r="AJ292" i="32"/>
  <c r="AB292" i="32"/>
  <c r="AA292" i="32"/>
  <c r="Z292" i="32"/>
  <c r="Y292" i="32"/>
  <c r="T292" i="32"/>
  <c r="P292" i="32"/>
  <c r="AJ291" i="32"/>
  <c r="AI291" i="32"/>
  <c r="AF291" i="32"/>
  <c r="AE291" i="32"/>
  <c r="AB291" i="32"/>
  <c r="AA291" i="32"/>
  <c r="Z291" i="32"/>
  <c r="Y291" i="32"/>
  <c r="T291" i="32"/>
  <c r="P291" i="32"/>
  <c r="AJ290" i="32"/>
  <c r="AI290" i="32"/>
  <c r="AF290" i="32"/>
  <c r="AE290" i="32"/>
  <c r="AB290" i="32"/>
  <c r="AA290" i="32"/>
  <c r="Z290" i="32"/>
  <c r="Y290" i="32"/>
  <c r="T290" i="32"/>
  <c r="P290" i="32"/>
  <c r="AJ289" i="32"/>
  <c r="AI289" i="32"/>
  <c r="AF289" i="32"/>
  <c r="AE289" i="32"/>
  <c r="AB289" i="32"/>
  <c r="AA289" i="32"/>
  <c r="Z289" i="32"/>
  <c r="Y289" i="32"/>
  <c r="T289" i="32"/>
  <c r="P289" i="32"/>
  <c r="AJ288" i="32"/>
  <c r="AI288" i="32"/>
  <c r="AF288" i="32"/>
  <c r="AE288" i="32"/>
  <c r="AB288" i="32"/>
  <c r="AA288" i="32"/>
  <c r="Z288" i="32"/>
  <c r="Y288" i="32"/>
  <c r="T288" i="32"/>
  <c r="P288" i="32"/>
  <c r="AI287" i="32"/>
  <c r="AF287" i="32"/>
  <c r="AE287" i="32"/>
  <c r="AJ287" i="32"/>
  <c r="AB287" i="32"/>
  <c r="AA287" i="32"/>
  <c r="Z287" i="32"/>
  <c r="Y287" i="32"/>
  <c r="T287" i="32"/>
  <c r="P287" i="32"/>
  <c r="AI286" i="32"/>
  <c r="AF286" i="32"/>
  <c r="AE286" i="32"/>
  <c r="AJ286" i="32"/>
  <c r="AB286" i="32"/>
  <c r="AA286" i="32"/>
  <c r="Z286" i="32"/>
  <c r="Y286" i="32"/>
  <c r="T286" i="32"/>
  <c r="P286" i="32"/>
  <c r="AJ285" i="32"/>
  <c r="AI285" i="32"/>
  <c r="AF285" i="32"/>
  <c r="AE285" i="32"/>
  <c r="AB285" i="32"/>
  <c r="AA285" i="32"/>
  <c r="Z285" i="32"/>
  <c r="Y285" i="32"/>
  <c r="T285" i="32"/>
  <c r="P285" i="32"/>
  <c r="AJ284" i="32"/>
  <c r="AI284" i="32"/>
  <c r="AF284" i="32"/>
  <c r="AE284" i="32"/>
  <c r="AB284" i="32"/>
  <c r="AA284" i="32"/>
  <c r="Z284" i="32"/>
  <c r="Y284" i="32"/>
  <c r="T284" i="32"/>
  <c r="P284" i="32"/>
  <c r="AJ283" i="32"/>
  <c r="AI283" i="32"/>
  <c r="AF283" i="32"/>
  <c r="AE283" i="32"/>
  <c r="AB283" i="32"/>
  <c r="AA283" i="32"/>
  <c r="Z283" i="32"/>
  <c r="Y283" i="32"/>
  <c r="T283" i="32"/>
  <c r="P283" i="32"/>
  <c r="AJ282" i="32"/>
  <c r="AI282" i="32"/>
  <c r="AF282" i="32"/>
  <c r="AE282" i="32"/>
  <c r="AB282" i="32"/>
  <c r="AA282" i="32"/>
  <c r="Z282" i="32"/>
  <c r="Y282" i="32"/>
  <c r="T282" i="32"/>
  <c r="P282" i="32"/>
  <c r="AJ281" i="32"/>
  <c r="AI281" i="32"/>
  <c r="AF281" i="32"/>
  <c r="AE281" i="32"/>
  <c r="AB281" i="32"/>
  <c r="AA281" i="32"/>
  <c r="Z281" i="32"/>
  <c r="Y281" i="32"/>
  <c r="T281" i="32"/>
  <c r="P281" i="32"/>
  <c r="AJ280" i="32"/>
  <c r="AI280" i="32"/>
  <c r="AF280" i="32"/>
  <c r="AE280" i="32"/>
  <c r="AB280" i="32"/>
  <c r="AA280" i="32"/>
  <c r="Z280" i="32"/>
  <c r="Y280" i="32"/>
  <c r="T280" i="32"/>
  <c r="P280" i="32"/>
  <c r="AI279" i="32"/>
  <c r="AF279" i="32"/>
  <c r="AE279" i="32"/>
  <c r="AJ279" i="32"/>
  <c r="AB279" i="32"/>
  <c r="AA279" i="32"/>
  <c r="Z279" i="32"/>
  <c r="Y279" i="32"/>
  <c r="T279" i="32"/>
  <c r="P279" i="32"/>
  <c r="AI278" i="32"/>
  <c r="AF278" i="32"/>
  <c r="AE278" i="32"/>
  <c r="AJ278" i="32"/>
  <c r="AB278" i="32"/>
  <c r="AA278" i="32"/>
  <c r="Z278" i="32"/>
  <c r="Y278" i="32"/>
  <c r="T278" i="32"/>
  <c r="P278" i="32"/>
  <c r="AI277" i="32"/>
  <c r="AF277" i="32"/>
  <c r="AE277" i="32"/>
  <c r="AJ277" i="32"/>
  <c r="AB277" i="32"/>
  <c r="AA277" i="32"/>
  <c r="Z277" i="32"/>
  <c r="Y277" i="32"/>
  <c r="T277" i="32"/>
  <c r="P277" i="32"/>
  <c r="AI276" i="32"/>
  <c r="AF276" i="32"/>
  <c r="AE276" i="32"/>
  <c r="AJ276" i="32"/>
  <c r="AB276" i="32"/>
  <c r="AA276" i="32"/>
  <c r="Z276" i="32"/>
  <c r="Y276" i="32"/>
  <c r="T276" i="32"/>
  <c r="P276" i="32"/>
  <c r="AJ275" i="32"/>
  <c r="AI275" i="32"/>
  <c r="AF275" i="32"/>
  <c r="AE275" i="32"/>
  <c r="AB275" i="32"/>
  <c r="AA275" i="32"/>
  <c r="Z275" i="32"/>
  <c r="Y275" i="32"/>
  <c r="T275" i="32"/>
  <c r="P275" i="32"/>
  <c r="AI274" i="32"/>
  <c r="AF274" i="32"/>
  <c r="AE274" i="32"/>
  <c r="AJ274" i="32"/>
  <c r="AB274" i="32"/>
  <c r="AA274" i="32"/>
  <c r="Z274" i="32"/>
  <c r="Y274" i="32"/>
  <c r="T274" i="32"/>
  <c r="P274" i="32"/>
  <c r="AI273" i="32"/>
  <c r="AF273" i="32"/>
  <c r="AE273" i="32"/>
  <c r="AJ273" i="32"/>
  <c r="AB273" i="32"/>
  <c r="AA273" i="32"/>
  <c r="Z273" i="32"/>
  <c r="Y273" i="32"/>
  <c r="T273" i="32"/>
  <c r="P273" i="32"/>
  <c r="AJ272" i="32"/>
  <c r="AI272" i="32"/>
  <c r="AF272" i="32"/>
  <c r="AE272" i="32"/>
  <c r="AB272" i="32"/>
  <c r="AA272" i="32"/>
  <c r="Z272" i="32"/>
  <c r="Y272" i="32"/>
  <c r="T272" i="32"/>
  <c r="P272" i="32"/>
  <c r="AJ271" i="32"/>
  <c r="AI271" i="32"/>
  <c r="AF271" i="32"/>
  <c r="AE271" i="32"/>
  <c r="AB271" i="32"/>
  <c r="AA271" i="32"/>
  <c r="Z271" i="32"/>
  <c r="Y271" i="32"/>
  <c r="T271" i="32"/>
  <c r="P271" i="32"/>
  <c r="AI270" i="32"/>
  <c r="AF270" i="32"/>
  <c r="AE270" i="32"/>
  <c r="AJ270" i="32"/>
  <c r="AB270" i="32"/>
  <c r="AA270" i="32"/>
  <c r="Z270" i="32"/>
  <c r="Y270" i="32"/>
  <c r="T270" i="32"/>
  <c r="P270" i="32"/>
  <c r="AI269" i="32"/>
  <c r="AF269" i="32"/>
  <c r="AE269" i="32"/>
  <c r="AJ269" i="32"/>
  <c r="AB269" i="32"/>
  <c r="AA269" i="32"/>
  <c r="Z269" i="32"/>
  <c r="Y269" i="32"/>
  <c r="T269" i="32"/>
  <c r="P269" i="32"/>
  <c r="AI268" i="32"/>
  <c r="AF268" i="32"/>
  <c r="AE268" i="32"/>
  <c r="AJ268" i="32"/>
  <c r="AB268" i="32"/>
  <c r="AA268" i="32"/>
  <c r="Z268" i="32"/>
  <c r="Y268" i="32"/>
  <c r="T268" i="32"/>
  <c r="P268" i="32"/>
  <c r="AI267" i="32"/>
  <c r="AF267" i="32"/>
  <c r="AE267" i="32"/>
  <c r="AJ267" i="32"/>
  <c r="AB267" i="32"/>
  <c r="AA267" i="32"/>
  <c r="Z267" i="32"/>
  <c r="Y267" i="32"/>
  <c r="T267" i="32"/>
  <c r="P267" i="32"/>
  <c r="AI266" i="32"/>
  <c r="AF266" i="32"/>
  <c r="AE266" i="32"/>
  <c r="AJ266" i="32"/>
  <c r="AB266" i="32"/>
  <c r="AA266" i="32"/>
  <c r="Z266" i="32"/>
  <c r="Y266" i="32"/>
  <c r="T266" i="32"/>
  <c r="P266" i="32"/>
  <c r="AJ265" i="32"/>
  <c r="AI265" i="32"/>
  <c r="AF265" i="32"/>
  <c r="AE265" i="32"/>
  <c r="AB265" i="32"/>
  <c r="AA265" i="32"/>
  <c r="Z265" i="32"/>
  <c r="Y265" i="32"/>
  <c r="T265" i="32"/>
  <c r="P265" i="32"/>
  <c r="AJ264" i="32"/>
  <c r="AI264" i="32"/>
  <c r="AF264" i="32"/>
  <c r="AE264" i="32"/>
  <c r="AB264" i="32"/>
  <c r="AA264" i="32"/>
  <c r="Z264" i="32"/>
  <c r="Y264" i="32"/>
  <c r="T264" i="32"/>
  <c r="P264" i="32"/>
  <c r="AJ263" i="32"/>
  <c r="AI263" i="32"/>
  <c r="AF263" i="32"/>
  <c r="AE263" i="32"/>
  <c r="AB263" i="32"/>
  <c r="AA263" i="32"/>
  <c r="Z263" i="32"/>
  <c r="Y263" i="32"/>
  <c r="T263" i="32"/>
  <c r="P263" i="32"/>
  <c r="AI262" i="32"/>
  <c r="AF262" i="32"/>
  <c r="AE262" i="32"/>
  <c r="AJ262" i="32"/>
  <c r="AB262" i="32"/>
  <c r="AA262" i="32"/>
  <c r="Z262" i="32"/>
  <c r="Y262" i="32"/>
  <c r="T262" i="32"/>
  <c r="P262" i="32"/>
  <c r="AI261" i="32"/>
  <c r="AF261" i="32"/>
  <c r="AE261" i="32"/>
  <c r="AJ261" i="32"/>
  <c r="AB261" i="32"/>
  <c r="AA261" i="32"/>
  <c r="Z261" i="32"/>
  <c r="Y261" i="32"/>
  <c r="T261" i="32"/>
  <c r="P261" i="32"/>
  <c r="AI260" i="32"/>
  <c r="AF260" i="32"/>
  <c r="AE260" i="32"/>
  <c r="AJ260" i="32"/>
  <c r="AB260" i="32"/>
  <c r="AA260" i="32"/>
  <c r="Z260" i="32"/>
  <c r="Y260" i="32"/>
  <c r="T260" i="32"/>
  <c r="P260" i="32"/>
  <c r="AJ259" i="32"/>
  <c r="AI259" i="32"/>
  <c r="AF259" i="32"/>
  <c r="AE259" i="32"/>
  <c r="AB259" i="32"/>
  <c r="AA259" i="32"/>
  <c r="Z259" i="32"/>
  <c r="Y259" i="32"/>
  <c r="T259" i="32"/>
  <c r="P259" i="32"/>
  <c r="AI258" i="32"/>
  <c r="AF258" i="32"/>
  <c r="AE258" i="32"/>
  <c r="AJ258" i="32"/>
  <c r="AB258" i="32"/>
  <c r="AA258" i="32"/>
  <c r="Z258" i="32"/>
  <c r="Y258" i="32"/>
  <c r="T258" i="32"/>
  <c r="P258" i="32"/>
  <c r="AI257" i="32"/>
  <c r="AF257" i="32"/>
  <c r="AE257" i="32"/>
  <c r="AJ257" i="32"/>
  <c r="AB257" i="32"/>
  <c r="AA257" i="32"/>
  <c r="Z257" i="32"/>
  <c r="Y257" i="32"/>
  <c r="T257" i="32"/>
  <c r="P257" i="32"/>
  <c r="AJ256" i="32"/>
  <c r="AI256" i="32"/>
  <c r="AF256" i="32"/>
  <c r="AE256" i="32"/>
  <c r="AB256" i="32"/>
  <c r="AA256" i="32"/>
  <c r="Z256" i="32"/>
  <c r="Y256" i="32"/>
  <c r="T256" i="32"/>
  <c r="P256" i="32"/>
  <c r="AJ255" i="32"/>
  <c r="AI255" i="32"/>
  <c r="AF255" i="32"/>
  <c r="AE255" i="32"/>
  <c r="AB255" i="32"/>
  <c r="AA255" i="32"/>
  <c r="Z255" i="32"/>
  <c r="Y255" i="32"/>
  <c r="T255" i="32"/>
  <c r="P255" i="32"/>
  <c r="AI254" i="32"/>
  <c r="AF254" i="32"/>
  <c r="AE254" i="32"/>
  <c r="AJ254" i="32"/>
  <c r="AB254" i="32"/>
  <c r="AA254" i="32"/>
  <c r="Z254" i="32"/>
  <c r="Y254" i="32"/>
  <c r="T254" i="32"/>
  <c r="P254" i="32"/>
  <c r="AI253" i="32"/>
  <c r="AF253" i="32"/>
  <c r="AE253" i="32"/>
  <c r="AJ253" i="32"/>
  <c r="AB253" i="32"/>
  <c r="AA253" i="32"/>
  <c r="Z253" i="32"/>
  <c r="Y253" i="32"/>
  <c r="T253" i="32"/>
  <c r="P253" i="32"/>
  <c r="AI252" i="32"/>
  <c r="AF252" i="32"/>
  <c r="AE252" i="32"/>
  <c r="AJ252" i="32"/>
  <c r="AB252" i="32"/>
  <c r="AA252" i="32"/>
  <c r="Z252" i="32"/>
  <c r="Y252" i="32"/>
  <c r="T252" i="32"/>
  <c r="P252" i="32"/>
  <c r="AJ251" i="32"/>
  <c r="AI251" i="32"/>
  <c r="AF251" i="32"/>
  <c r="AE251" i="32"/>
  <c r="AB251" i="32"/>
  <c r="AA251" i="32"/>
  <c r="Z251" i="32"/>
  <c r="Y251" i="32"/>
  <c r="T251" i="32"/>
  <c r="P251" i="32"/>
  <c r="AJ250" i="32"/>
  <c r="AI250" i="32"/>
  <c r="AF250" i="32"/>
  <c r="AE250" i="32"/>
  <c r="AB250" i="32"/>
  <c r="AA250" i="32"/>
  <c r="Z250" i="32"/>
  <c r="Y250" i="32"/>
  <c r="T250" i="32"/>
  <c r="P250" i="32"/>
  <c r="AJ249" i="32"/>
  <c r="AI249" i="32"/>
  <c r="AF249" i="32"/>
  <c r="AE249" i="32"/>
  <c r="AB249" i="32"/>
  <c r="AA249" i="32"/>
  <c r="Z249" i="32"/>
  <c r="Y249" i="32"/>
  <c r="T249" i="32"/>
  <c r="P249" i="32"/>
  <c r="AJ248" i="32"/>
  <c r="AI248" i="32"/>
  <c r="AF248" i="32"/>
  <c r="AE248" i="32"/>
  <c r="AB248" i="32"/>
  <c r="AA248" i="32"/>
  <c r="Z248" i="32"/>
  <c r="Y248" i="32"/>
  <c r="T248" i="32"/>
  <c r="P248" i="32"/>
  <c r="AJ247" i="32"/>
  <c r="AI247" i="32"/>
  <c r="AF247" i="32"/>
  <c r="AE247" i="32"/>
  <c r="AB247" i="32"/>
  <c r="AA247" i="32"/>
  <c r="Z247" i="32"/>
  <c r="Y247" i="32"/>
  <c r="T247" i="32"/>
  <c r="P247" i="32"/>
  <c r="AI246" i="32"/>
  <c r="AF246" i="32"/>
  <c r="AE246" i="32"/>
  <c r="AJ246" i="32"/>
  <c r="AB246" i="32"/>
  <c r="AA246" i="32"/>
  <c r="Z246" i="32"/>
  <c r="Y246" i="32"/>
  <c r="T246" i="32"/>
  <c r="P246" i="32"/>
  <c r="AI245" i="32"/>
  <c r="AF245" i="32"/>
  <c r="AE245" i="32"/>
  <c r="AJ245" i="32"/>
  <c r="AB245" i="32"/>
  <c r="AA245" i="32"/>
  <c r="Z245" i="32"/>
  <c r="Y245" i="32"/>
  <c r="T245" i="32"/>
  <c r="P245" i="32"/>
  <c r="AI244" i="32"/>
  <c r="AF244" i="32"/>
  <c r="AE244" i="32"/>
  <c r="AJ244" i="32"/>
  <c r="AB244" i="32"/>
  <c r="AA244" i="32"/>
  <c r="Z244" i="32"/>
  <c r="Y244" i="32"/>
  <c r="T244" i="32"/>
  <c r="P244" i="32"/>
  <c r="AI243" i="32"/>
  <c r="AF243" i="32"/>
  <c r="AE243" i="32"/>
  <c r="AJ243" i="32"/>
  <c r="AB243" i="32"/>
  <c r="AA243" i="32"/>
  <c r="Z243" i="32"/>
  <c r="Y243" i="32"/>
  <c r="T243" i="32"/>
  <c r="P243" i="32"/>
  <c r="AI242" i="32"/>
  <c r="AF242" i="32"/>
  <c r="AE242" i="32"/>
  <c r="AJ242" i="32"/>
  <c r="AB242" i="32"/>
  <c r="AA242" i="32"/>
  <c r="Z242" i="32"/>
  <c r="Y242" i="32"/>
  <c r="T242" i="32"/>
  <c r="P242" i="32"/>
  <c r="AJ241" i="32"/>
  <c r="AI241" i="32"/>
  <c r="AF241" i="32"/>
  <c r="AE241" i="32"/>
  <c r="AB241" i="32"/>
  <c r="AA241" i="32"/>
  <c r="Z241" i="32"/>
  <c r="Y241" i="32"/>
  <c r="T241" i="32"/>
  <c r="P241" i="32"/>
  <c r="AJ240" i="32"/>
  <c r="AI240" i="32"/>
  <c r="AF240" i="32"/>
  <c r="AE240" i="32"/>
  <c r="AB240" i="32"/>
  <c r="AA240" i="32"/>
  <c r="Z240" i="32"/>
  <c r="Y240" i="32"/>
  <c r="T240" i="32"/>
  <c r="P240" i="32"/>
  <c r="AJ239" i="32"/>
  <c r="AI239" i="32"/>
  <c r="AF239" i="32"/>
  <c r="AE239" i="32"/>
  <c r="AB239" i="32"/>
  <c r="AA239" i="32"/>
  <c r="Z239" i="32"/>
  <c r="Y239" i="32"/>
  <c r="T239" i="32"/>
  <c r="P239" i="32"/>
  <c r="AI238" i="32"/>
  <c r="AF238" i="32"/>
  <c r="AE238" i="32"/>
  <c r="AJ238" i="32"/>
  <c r="AB238" i="32"/>
  <c r="AA238" i="32"/>
  <c r="Z238" i="32"/>
  <c r="Y238" i="32"/>
  <c r="T238" i="32"/>
  <c r="P238" i="32"/>
  <c r="AI237" i="32"/>
  <c r="AF237" i="32"/>
  <c r="AE237" i="32"/>
  <c r="AJ237" i="32"/>
  <c r="AB237" i="32"/>
  <c r="AA237" i="32"/>
  <c r="Z237" i="32"/>
  <c r="Y237" i="32"/>
  <c r="T237" i="32"/>
  <c r="P237" i="32"/>
  <c r="AI236" i="32"/>
  <c r="AF236" i="32"/>
  <c r="AE236" i="32"/>
  <c r="AJ236" i="32"/>
  <c r="AB236" i="32"/>
  <c r="AA236" i="32"/>
  <c r="Z236" i="32"/>
  <c r="Y236" i="32"/>
  <c r="T236" i="32"/>
  <c r="P236" i="32"/>
  <c r="AJ235" i="32"/>
  <c r="AI235" i="32"/>
  <c r="AF235" i="32"/>
  <c r="AE235" i="32"/>
  <c r="AB235" i="32"/>
  <c r="AA235" i="32"/>
  <c r="Z235" i="32"/>
  <c r="Y235" i="32"/>
  <c r="T235" i="32"/>
  <c r="P235" i="32"/>
  <c r="AI234" i="32"/>
  <c r="AF234" i="32"/>
  <c r="AE234" i="32"/>
  <c r="AJ234" i="32"/>
  <c r="AB234" i="32"/>
  <c r="AA234" i="32"/>
  <c r="Z234" i="32"/>
  <c r="Y234" i="32"/>
  <c r="T234" i="32"/>
  <c r="P234" i="32"/>
  <c r="AI233" i="32"/>
  <c r="AF233" i="32"/>
  <c r="AE233" i="32"/>
  <c r="AJ233" i="32"/>
  <c r="AB233" i="32"/>
  <c r="AA233" i="32"/>
  <c r="Z233" i="32"/>
  <c r="Y233" i="32"/>
  <c r="T233" i="32"/>
  <c r="P233" i="32"/>
  <c r="AJ232" i="32"/>
  <c r="AI232" i="32"/>
  <c r="AF232" i="32"/>
  <c r="AE232" i="32"/>
  <c r="AB232" i="32"/>
  <c r="AA232" i="32"/>
  <c r="Z232" i="32"/>
  <c r="Y232" i="32"/>
  <c r="T232" i="32"/>
  <c r="P232" i="32"/>
  <c r="AJ231" i="32"/>
  <c r="AI231" i="32"/>
  <c r="AF231" i="32"/>
  <c r="AE231" i="32"/>
  <c r="AB231" i="32"/>
  <c r="AA231" i="32"/>
  <c r="Z231" i="32"/>
  <c r="Y231" i="32"/>
  <c r="T231" i="32"/>
  <c r="P231" i="32"/>
  <c r="AI230" i="32"/>
  <c r="AF230" i="32"/>
  <c r="AE230" i="32"/>
  <c r="AJ230" i="32"/>
  <c r="AB230" i="32"/>
  <c r="AA230" i="32"/>
  <c r="Z230" i="32"/>
  <c r="Y230" i="32"/>
  <c r="T230" i="32"/>
  <c r="P230" i="32"/>
  <c r="AI229" i="32"/>
  <c r="AF229" i="32"/>
  <c r="AE229" i="32"/>
  <c r="AJ229" i="32"/>
  <c r="AB229" i="32"/>
  <c r="AA229" i="32"/>
  <c r="Z229" i="32"/>
  <c r="Y229" i="32"/>
  <c r="T229" i="32"/>
  <c r="P229" i="32"/>
  <c r="AI228" i="32"/>
  <c r="AF228" i="32"/>
  <c r="AE228" i="32"/>
  <c r="AJ228" i="32"/>
  <c r="AB228" i="32"/>
  <c r="AA228" i="32"/>
  <c r="Z228" i="32"/>
  <c r="Y228" i="32"/>
  <c r="T228" i="32"/>
  <c r="P228" i="32"/>
  <c r="AJ227" i="32"/>
  <c r="AI227" i="32"/>
  <c r="AF227" i="32"/>
  <c r="AE227" i="32"/>
  <c r="AB227" i="32"/>
  <c r="AA227" i="32"/>
  <c r="Z227" i="32"/>
  <c r="Y227" i="32"/>
  <c r="T227" i="32"/>
  <c r="P227" i="32"/>
  <c r="AJ226" i="32"/>
  <c r="AI226" i="32"/>
  <c r="AF226" i="32"/>
  <c r="AE226" i="32"/>
  <c r="AB226" i="32"/>
  <c r="AA226" i="32"/>
  <c r="Z226" i="32"/>
  <c r="Y226" i="32"/>
  <c r="T226" i="32"/>
  <c r="P226" i="32"/>
  <c r="AJ225" i="32"/>
  <c r="AI225" i="32"/>
  <c r="AG225" i="32"/>
  <c r="AF225" i="32"/>
  <c r="AE225" i="32"/>
  <c r="AB225" i="32"/>
  <c r="AA225" i="32"/>
  <c r="Z225" i="32"/>
  <c r="Y225" i="32"/>
  <c r="T225" i="32"/>
  <c r="P225" i="32"/>
  <c r="AJ224" i="32"/>
  <c r="AI224" i="32"/>
  <c r="AF224" i="32"/>
  <c r="AE224" i="32"/>
  <c r="AB224" i="32"/>
  <c r="AA224" i="32"/>
  <c r="Z224" i="32"/>
  <c r="Y224" i="32"/>
  <c r="T224" i="32"/>
  <c r="P224" i="32"/>
  <c r="AI223" i="32"/>
  <c r="AF223" i="32"/>
  <c r="AE223" i="32"/>
  <c r="AJ223" i="32"/>
  <c r="AB223" i="32"/>
  <c r="AA223" i="32"/>
  <c r="Z223" i="32"/>
  <c r="Y223" i="32"/>
  <c r="T223" i="32"/>
  <c r="P223" i="32"/>
  <c r="AI222" i="32"/>
  <c r="AF222" i="32"/>
  <c r="AE222" i="32"/>
  <c r="AJ222" i="32"/>
  <c r="AB222" i="32"/>
  <c r="AA222" i="32"/>
  <c r="Z222" i="32"/>
  <c r="Y222" i="32"/>
  <c r="T222" i="32"/>
  <c r="P222" i="32"/>
  <c r="AI221" i="32"/>
  <c r="AF221" i="32"/>
  <c r="AE221" i="32"/>
  <c r="AJ221" i="32"/>
  <c r="AB221" i="32"/>
  <c r="AA221" i="32"/>
  <c r="Z221" i="32"/>
  <c r="Y221" i="32"/>
  <c r="T221" i="32"/>
  <c r="P221" i="32"/>
  <c r="AI220" i="32"/>
  <c r="AF220" i="32"/>
  <c r="AE220" i="32"/>
  <c r="AJ220" i="32"/>
  <c r="AB220" i="32"/>
  <c r="AA220" i="32"/>
  <c r="Z220" i="32"/>
  <c r="Y220" i="32"/>
  <c r="T220" i="32"/>
  <c r="P220" i="32"/>
  <c r="AI219" i="32"/>
  <c r="AF219" i="32"/>
  <c r="AE219" i="32"/>
  <c r="AJ219" i="32"/>
  <c r="AB219" i="32"/>
  <c r="AA219" i="32"/>
  <c r="Z219" i="32"/>
  <c r="Y219" i="32"/>
  <c r="T219" i="32"/>
  <c r="P219" i="32"/>
  <c r="AI218" i="32"/>
  <c r="AF218" i="32"/>
  <c r="AE218" i="32"/>
  <c r="AJ218" i="32"/>
  <c r="AB218" i="32"/>
  <c r="AA218" i="32"/>
  <c r="Z218" i="32"/>
  <c r="Y218" i="32"/>
  <c r="T218" i="32"/>
  <c r="P218" i="32"/>
  <c r="AJ217" i="32"/>
  <c r="AI217" i="32"/>
  <c r="AF217" i="32"/>
  <c r="AE217" i="32"/>
  <c r="AB217" i="32"/>
  <c r="AA217" i="32"/>
  <c r="Z217" i="32"/>
  <c r="Y217" i="32"/>
  <c r="T217" i="32"/>
  <c r="P217" i="32"/>
  <c r="AJ216" i="32"/>
  <c r="AI216" i="32"/>
  <c r="AF216" i="32"/>
  <c r="AE216" i="32"/>
  <c r="AB216" i="32"/>
  <c r="AA216" i="32"/>
  <c r="Z216" i="32"/>
  <c r="Y216" i="32"/>
  <c r="T216" i="32"/>
  <c r="P216" i="32"/>
  <c r="AI215" i="32"/>
  <c r="AF215" i="32"/>
  <c r="AE215" i="32"/>
  <c r="AJ215" i="32"/>
  <c r="AB215" i="32"/>
  <c r="AA215" i="32"/>
  <c r="Z215" i="32"/>
  <c r="Y215" i="32"/>
  <c r="T215" i="32"/>
  <c r="P215" i="32"/>
  <c r="AI214" i="32"/>
  <c r="AF214" i="32"/>
  <c r="AE214" i="32"/>
  <c r="AJ214" i="32"/>
  <c r="AB214" i="32"/>
  <c r="AA214" i="32"/>
  <c r="Z214" i="32"/>
  <c r="Y214" i="32"/>
  <c r="T214" i="32"/>
  <c r="P214" i="32"/>
  <c r="AI213" i="32"/>
  <c r="AF213" i="32"/>
  <c r="AE213" i="32"/>
  <c r="AJ213" i="32"/>
  <c r="AB213" i="32"/>
  <c r="AA213" i="32"/>
  <c r="Z213" i="32"/>
  <c r="Y213" i="32"/>
  <c r="T213" i="32"/>
  <c r="P213" i="32"/>
  <c r="AI212" i="32"/>
  <c r="AF212" i="32"/>
  <c r="AE212" i="32"/>
  <c r="AJ212" i="32"/>
  <c r="AB212" i="32"/>
  <c r="AA212" i="32"/>
  <c r="Z212" i="32"/>
  <c r="Y212" i="32"/>
  <c r="T212" i="32"/>
  <c r="P212" i="32"/>
  <c r="AJ211" i="32"/>
  <c r="AI211" i="32"/>
  <c r="AF211" i="32"/>
  <c r="AE211" i="32"/>
  <c r="AB211" i="32"/>
  <c r="AA211" i="32"/>
  <c r="Z211" i="32"/>
  <c r="Y211" i="32"/>
  <c r="T211" i="32"/>
  <c r="P211" i="32"/>
  <c r="AJ210" i="32"/>
  <c r="AI210" i="32"/>
  <c r="AF210" i="32"/>
  <c r="AE210" i="32"/>
  <c r="AB210" i="32"/>
  <c r="AA210" i="32"/>
  <c r="Z210" i="32"/>
  <c r="Y210" i="32"/>
  <c r="T210" i="32"/>
  <c r="P210" i="32"/>
  <c r="AI209" i="32"/>
  <c r="AF209" i="32"/>
  <c r="AE209" i="32"/>
  <c r="AJ209" i="32"/>
  <c r="AB209" i="32"/>
  <c r="AA209" i="32"/>
  <c r="Z209" i="32"/>
  <c r="Y209" i="32"/>
  <c r="T209" i="32"/>
  <c r="P209" i="32"/>
  <c r="AI208" i="32"/>
  <c r="AF208" i="32"/>
  <c r="AB208" i="32"/>
  <c r="AA208" i="32"/>
  <c r="Z208" i="32"/>
  <c r="Y208" i="32"/>
  <c r="P208" i="32"/>
  <c r="N208" i="32"/>
  <c r="AI207" i="32"/>
  <c r="AF207" i="32"/>
  <c r="AB207" i="32"/>
  <c r="AA207" i="32"/>
  <c r="Z207" i="32"/>
  <c r="Y207" i="32"/>
  <c r="P207" i="32"/>
  <c r="N207" i="32"/>
  <c r="AI206" i="32"/>
  <c r="AF206" i="32"/>
  <c r="AB206" i="32"/>
  <c r="AA206" i="32"/>
  <c r="Z206" i="32"/>
  <c r="Y206" i="32"/>
  <c r="P206" i="32"/>
  <c r="N206" i="32"/>
  <c r="AI205" i="32"/>
  <c r="AF205" i="32"/>
  <c r="AB205" i="32"/>
  <c r="AA205" i="32"/>
  <c r="Z205" i="32"/>
  <c r="Y205" i="32"/>
  <c r="P205" i="32"/>
  <c r="N205" i="32"/>
  <c r="AI204" i="32"/>
  <c r="AF204" i="32"/>
  <c r="AB204" i="32"/>
  <c r="AA204" i="32"/>
  <c r="Z204" i="32"/>
  <c r="Y204" i="32"/>
  <c r="P204" i="32"/>
  <c r="N204" i="32"/>
  <c r="AI203" i="32"/>
  <c r="AF203" i="32"/>
  <c r="AB203" i="32"/>
  <c r="AA203" i="32"/>
  <c r="Z203" i="32"/>
  <c r="Y203" i="32"/>
  <c r="P203" i="32"/>
  <c r="N203" i="32"/>
  <c r="AI202" i="32"/>
  <c r="AF202" i="32"/>
  <c r="AB202" i="32"/>
  <c r="AA202" i="32"/>
  <c r="Z202" i="32"/>
  <c r="Y202" i="32"/>
  <c r="P202" i="32"/>
  <c r="N202" i="32"/>
  <c r="AI201" i="32"/>
  <c r="AF201" i="32"/>
  <c r="AB201" i="32"/>
  <c r="AA201" i="32"/>
  <c r="Z201" i="32"/>
  <c r="Y201" i="32"/>
  <c r="P201" i="32"/>
  <c r="N201" i="32"/>
  <c r="AI200" i="32"/>
  <c r="AF200" i="32"/>
  <c r="AB200" i="32"/>
  <c r="AA200" i="32"/>
  <c r="Z200" i="32"/>
  <c r="Y200" i="32"/>
  <c r="P200" i="32"/>
  <c r="N200" i="32"/>
  <c r="AI199" i="32"/>
  <c r="AF199" i="32"/>
  <c r="AB199" i="32"/>
  <c r="AA199" i="32"/>
  <c r="Z199" i="32"/>
  <c r="Y199" i="32"/>
  <c r="P199" i="32"/>
  <c r="N199" i="32"/>
  <c r="AI198" i="32"/>
  <c r="AF198" i="32"/>
  <c r="AB198" i="32"/>
  <c r="AA198" i="32"/>
  <c r="Z198" i="32"/>
  <c r="Y198" i="32"/>
  <c r="P198" i="32"/>
  <c r="N198" i="32"/>
  <c r="AI197" i="32"/>
  <c r="AF197" i="32"/>
  <c r="AB197" i="32"/>
  <c r="AA197" i="32"/>
  <c r="Z197" i="32"/>
  <c r="Y197" i="32"/>
  <c r="P197" i="32"/>
  <c r="N197" i="32"/>
  <c r="AI196" i="32"/>
  <c r="AF196" i="32"/>
  <c r="AB196" i="32"/>
  <c r="AA196" i="32"/>
  <c r="Z196" i="32"/>
  <c r="Y196" i="32"/>
  <c r="P196" i="32"/>
  <c r="N196" i="32"/>
  <c r="AI195" i="32"/>
  <c r="AF195" i="32"/>
  <c r="AB195" i="32"/>
  <c r="AA195" i="32"/>
  <c r="Z195" i="32"/>
  <c r="Y195" i="32"/>
  <c r="P195" i="32"/>
  <c r="N195" i="32"/>
  <c r="AI194" i="32"/>
  <c r="AF194" i="32"/>
  <c r="AB194" i="32"/>
  <c r="AA194" i="32"/>
  <c r="Z194" i="32"/>
  <c r="Y194" i="32"/>
  <c r="P194" i="32"/>
  <c r="N194" i="32"/>
  <c r="AI193" i="32"/>
  <c r="AF193" i="32"/>
  <c r="AB193" i="32"/>
  <c r="AA193" i="32"/>
  <c r="Z193" i="32"/>
  <c r="Y193" i="32"/>
  <c r="P193" i="32"/>
  <c r="N193" i="32"/>
  <c r="AI192" i="32"/>
  <c r="AF192" i="32"/>
  <c r="AB192" i="32"/>
  <c r="AA192" i="32"/>
  <c r="Z192" i="32"/>
  <c r="Y192" i="32"/>
  <c r="P192" i="32"/>
  <c r="N192" i="32"/>
  <c r="AI191" i="32"/>
  <c r="AF191" i="32"/>
  <c r="AB191" i="32"/>
  <c r="AA191" i="32"/>
  <c r="Z191" i="32"/>
  <c r="Y191" i="32"/>
  <c r="P191" i="32"/>
  <c r="N191" i="32"/>
  <c r="AI190" i="32"/>
  <c r="AF190" i="32"/>
  <c r="AB190" i="32"/>
  <c r="AA190" i="32"/>
  <c r="Z190" i="32"/>
  <c r="Y190" i="32"/>
  <c r="P190" i="32"/>
  <c r="N190" i="32"/>
  <c r="AI189" i="32"/>
  <c r="AF189" i="32"/>
  <c r="AB189" i="32"/>
  <c r="AA189" i="32"/>
  <c r="Z189" i="32"/>
  <c r="Y189" i="32"/>
  <c r="P189" i="32"/>
  <c r="N189" i="32"/>
  <c r="AI188" i="32"/>
  <c r="AF188" i="32"/>
  <c r="AB188" i="32"/>
  <c r="AA188" i="32"/>
  <c r="Z188" i="32"/>
  <c r="Y188" i="32"/>
  <c r="P188" i="32"/>
  <c r="N188" i="32"/>
  <c r="AI187" i="32"/>
  <c r="AF187" i="32"/>
  <c r="AB187" i="32"/>
  <c r="AA187" i="32"/>
  <c r="Z187" i="32"/>
  <c r="Y187" i="32"/>
  <c r="P187" i="32"/>
  <c r="N187" i="32"/>
  <c r="AI186" i="32"/>
  <c r="AF186" i="32"/>
  <c r="AB186" i="32"/>
  <c r="AA186" i="32"/>
  <c r="Z186" i="32"/>
  <c r="Y186" i="32"/>
  <c r="P186" i="32"/>
  <c r="N186" i="32"/>
  <c r="AI185" i="32"/>
  <c r="AF185" i="32"/>
  <c r="AB185" i="32"/>
  <c r="AA185" i="32"/>
  <c r="Z185" i="32"/>
  <c r="Y185" i="32"/>
  <c r="P185" i="32"/>
  <c r="N185" i="32"/>
  <c r="AI184" i="32"/>
  <c r="AF184" i="32"/>
  <c r="AB184" i="32"/>
  <c r="AA184" i="32"/>
  <c r="Z184" i="32"/>
  <c r="Y184" i="32"/>
  <c r="P184" i="32"/>
  <c r="N184" i="32"/>
  <c r="AI183" i="32"/>
  <c r="AF183" i="32"/>
  <c r="AB183" i="32"/>
  <c r="AA183" i="32"/>
  <c r="Z183" i="32"/>
  <c r="Y183" i="32"/>
  <c r="P183" i="32"/>
  <c r="N183" i="32"/>
  <c r="AI182" i="32"/>
  <c r="AF182" i="32"/>
  <c r="AB182" i="32"/>
  <c r="AA182" i="32"/>
  <c r="Z182" i="32"/>
  <c r="Y182" i="32"/>
  <c r="P182" i="32"/>
  <c r="N182" i="32"/>
  <c r="AI181" i="32"/>
  <c r="AF181" i="32"/>
  <c r="AB181" i="32"/>
  <c r="AA181" i="32"/>
  <c r="Z181" i="32"/>
  <c r="Y181" i="32"/>
  <c r="P181" i="32"/>
  <c r="N181" i="32"/>
  <c r="AI180" i="32"/>
  <c r="AF180" i="32"/>
  <c r="AB180" i="32"/>
  <c r="AA180" i="32"/>
  <c r="Z180" i="32"/>
  <c r="Y180" i="32"/>
  <c r="P180" i="32"/>
  <c r="N180" i="32"/>
  <c r="AI179" i="32"/>
  <c r="AF179" i="32"/>
  <c r="AB179" i="32"/>
  <c r="AA179" i="32"/>
  <c r="Z179" i="32"/>
  <c r="Y179" i="32"/>
  <c r="P179" i="32"/>
  <c r="N179" i="32"/>
  <c r="AI178" i="32"/>
  <c r="AF178" i="32"/>
  <c r="AB178" i="32"/>
  <c r="AA178" i="32"/>
  <c r="Z178" i="32"/>
  <c r="Y178" i="32"/>
  <c r="P178" i="32"/>
  <c r="N178" i="32"/>
  <c r="AI177" i="32"/>
  <c r="AF177" i="32"/>
  <c r="AB177" i="32"/>
  <c r="AA177" i="32"/>
  <c r="Z177" i="32"/>
  <c r="Y177" i="32"/>
  <c r="P177" i="32"/>
  <c r="N177" i="32"/>
  <c r="AI176" i="32"/>
  <c r="AF176" i="32"/>
  <c r="AB176" i="32"/>
  <c r="AA176" i="32"/>
  <c r="Z176" i="32"/>
  <c r="Y176" i="32"/>
  <c r="P176" i="32"/>
  <c r="N176" i="32"/>
  <c r="AI175" i="32"/>
  <c r="AF175" i="32"/>
  <c r="AB175" i="32"/>
  <c r="AA175" i="32"/>
  <c r="Z175" i="32"/>
  <c r="Y175" i="32"/>
  <c r="P175" i="32"/>
  <c r="N175" i="32"/>
  <c r="AI174" i="32"/>
  <c r="AF174" i="32"/>
  <c r="AB174" i="32"/>
  <c r="AA174" i="32"/>
  <c r="Z174" i="32"/>
  <c r="Y174" i="32"/>
  <c r="P174" i="32"/>
  <c r="N174" i="32"/>
  <c r="AI173" i="32"/>
  <c r="AF173" i="32"/>
  <c r="AB173" i="32"/>
  <c r="AA173" i="32"/>
  <c r="Z173" i="32"/>
  <c r="Y173" i="32"/>
  <c r="P173" i="32"/>
  <c r="N173" i="32"/>
  <c r="AI172" i="32"/>
  <c r="AF172" i="32"/>
  <c r="AB172" i="32"/>
  <c r="AA172" i="32"/>
  <c r="Z172" i="32"/>
  <c r="Y172" i="32"/>
  <c r="P172" i="32"/>
  <c r="N172" i="32"/>
  <c r="AI171" i="32"/>
  <c r="AF171" i="32"/>
  <c r="AB171" i="32"/>
  <c r="AA171" i="32"/>
  <c r="Z171" i="32"/>
  <c r="Y171" i="32"/>
  <c r="P171" i="32"/>
  <c r="N171" i="32"/>
  <c r="AI170" i="32"/>
  <c r="AF170" i="32"/>
  <c r="AB170" i="32"/>
  <c r="AA170" i="32"/>
  <c r="Z170" i="32"/>
  <c r="Y170" i="32"/>
  <c r="P170" i="32"/>
  <c r="N170" i="32"/>
  <c r="AI169" i="32"/>
  <c r="AF169" i="32"/>
  <c r="AB169" i="32"/>
  <c r="AA169" i="32"/>
  <c r="Z169" i="32"/>
  <c r="Y169" i="32"/>
  <c r="P169" i="32"/>
  <c r="N169" i="32"/>
  <c r="AI168" i="32"/>
  <c r="AF168" i="32"/>
  <c r="AB168" i="32"/>
  <c r="AA168" i="32"/>
  <c r="Z168" i="32"/>
  <c r="Y168" i="32"/>
  <c r="P168" i="32"/>
  <c r="N168" i="32"/>
  <c r="AI167" i="32"/>
  <c r="AF167" i="32"/>
  <c r="AB167" i="32"/>
  <c r="AA167" i="32"/>
  <c r="Z167" i="32"/>
  <c r="Y167" i="32"/>
  <c r="P167" i="32"/>
  <c r="N167" i="32"/>
  <c r="AI166" i="32"/>
  <c r="AF166" i="32"/>
  <c r="AB166" i="32"/>
  <c r="AA166" i="32"/>
  <c r="Z166" i="32"/>
  <c r="Y166" i="32"/>
  <c r="P166" i="32"/>
  <c r="N166" i="32"/>
  <c r="AI165" i="32"/>
  <c r="AF165" i="32"/>
  <c r="AB165" i="32"/>
  <c r="AA165" i="32"/>
  <c r="Z165" i="32"/>
  <c r="Y165" i="32"/>
  <c r="P165" i="32"/>
  <c r="N165" i="32"/>
  <c r="AI164" i="32"/>
  <c r="AF164" i="32"/>
  <c r="AB164" i="32"/>
  <c r="AA164" i="32"/>
  <c r="Z164" i="32"/>
  <c r="Y164" i="32"/>
  <c r="P164" i="32"/>
  <c r="N164" i="32"/>
  <c r="AI163" i="32"/>
  <c r="AF163" i="32"/>
  <c r="AB163" i="32"/>
  <c r="AA163" i="32"/>
  <c r="Z163" i="32"/>
  <c r="Y163" i="32"/>
  <c r="X163" i="32"/>
  <c r="P163" i="32"/>
  <c r="N163" i="32"/>
  <c r="AI162" i="32"/>
  <c r="AF162" i="32"/>
  <c r="AB162" i="32"/>
  <c r="AA162" i="32"/>
  <c r="Z162" i="32"/>
  <c r="Y162" i="32"/>
  <c r="P162" i="32"/>
  <c r="N162" i="32"/>
  <c r="AI161" i="32"/>
  <c r="AF161" i="32"/>
  <c r="AB161" i="32"/>
  <c r="AA161" i="32"/>
  <c r="Z161" i="32"/>
  <c r="Y161" i="32"/>
  <c r="P161" i="32"/>
  <c r="N161" i="32"/>
  <c r="AI160" i="32"/>
  <c r="AF160" i="32"/>
  <c r="AB160" i="32"/>
  <c r="AA160" i="32"/>
  <c r="Z160" i="32"/>
  <c r="Y160" i="32"/>
  <c r="P160" i="32"/>
  <c r="N160" i="32"/>
  <c r="AI159" i="32"/>
  <c r="AF159" i="32"/>
  <c r="AB159" i="32"/>
  <c r="AA159" i="32"/>
  <c r="Z159" i="32"/>
  <c r="Y159" i="32"/>
  <c r="W159" i="32"/>
  <c r="P159" i="32"/>
  <c r="N159" i="32"/>
  <c r="AI158" i="32"/>
  <c r="AF158" i="32"/>
  <c r="AB158" i="32"/>
  <c r="AA158" i="32"/>
  <c r="Z158" i="32"/>
  <c r="Y158" i="32"/>
  <c r="P158" i="32"/>
  <c r="N158" i="32"/>
  <c r="AI157" i="32"/>
  <c r="AF157" i="32"/>
  <c r="AB157" i="32"/>
  <c r="AA157" i="32"/>
  <c r="Z157" i="32"/>
  <c r="Y157" i="32"/>
  <c r="P157" i="32"/>
  <c r="N157" i="32"/>
  <c r="AI156" i="32"/>
  <c r="AF156" i="32"/>
  <c r="AB156" i="32"/>
  <c r="AA156" i="32"/>
  <c r="Z156" i="32"/>
  <c r="Y156" i="32"/>
  <c r="P156" i="32"/>
  <c r="N156" i="32"/>
  <c r="AI155" i="32"/>
  <c r="AF155" i="32"/>
  <c r="AB155" i="32"/>
  <c r="AA155" i="32"/>
  <c r="Z155" i="32"/>
  <c r="Y155" i="32"/>
  <c r="P155" i="32"/>
  <c r="N155" i="32"/>
  <c r="AI154" i="32"/>
  <c r="AF154" i="32"/>
  <c r="AB154" i="32"/>
  <c r="AA154" i="32"/>
  <c r="Z154" i="32"/>
  <c r="Y154" i="32"/>
  <c r="P154" i="32"/>
  <c r="N154" i="32"/>
  <c r="AI153" i="32"/>
  <c r="AF153" i="32"/>
  <c r="AB153" i="32"/>
  <c r="AA153" i="32"/>
  <c r="Z153" i="32"/>
  <c r="Y153" i="32"/>
  <c r="P153" i="32"/>
  <c r="N153" i="32"/>
  <c r="AI152" i="32"/>
  <c r="AH152" i="32"/>
  <c r="AG152" i="32"/>
  <c r="AF152" i="32"/>
  <c r="AB152" i="32"/>
  <c r="AA152" i="32"/>
  <c r="Z152" i="32"/>
  <c r="Y152" i="32"/>
  <c r="P152" i="32"/>
  <c r="N152" i="32"/>
  <c r="AI151" i="32"/>
  <c r="AF151" i="32"/>
  <c r="AB151" i="32"/>
  <c r="AA151" i="32"/>
  <c r="Z151" i="32"/>
  <c r="Y151" i="32"/>
  <c r="P151" i="32"/>
  <c r="N151" i="32"/>
  <c r="AI150" i="32"/>
  <c r="AF150" i="32"/>
  <c r="AB150" i="32"/>
  <c r="AA150" i="32"/>
  <c r="Z150" i="32"/>
  <c r="Y150" i="32"/>
  <c r="P150" i="32"/>
  <c r="N150" i="32"/>
  <c r="AI149" i="32"/>
  <c r="AF149" i="32"/>
  <c r="AB149" i="32"/>
  <c r="AA149" i="32"/>
  <c r="Z149" i="32"/>
  <c r="Y149" i="32"/>
  <c r="P149" i="32"/>
  <c r="N149" i="32"/>
  <c r="AI148" i="32"/>
  <c r="AF148" i="32"/>
  <c r="AB148" i="32"/>
  <c r="AA148" i="32"/>
  <c r="Z148" i="32"/>
  <c r="Y148" i="32"/>
  <c r="P148" i="32"/>
  <c r="N148" i="32"/>
  <c r="AI147" i="32"/>
  <c r="AF147" i="32"/>
  <c r="AB147" i="32"/>
  <c r="AA147" i="32"/>
  <c r="Z147" i="32"/>
  <c r="Y147" i="32"/>
  <c r="P147" i="32"/>
  <c r="N147" i="32"/>
  <c r="AI146" i="32"/>
  <c r="AF146" i="32"/>
  <c r="AB146" i="32"/>
  <c r="AA146" i="32"/>
  <c r="Z146" i="32"/>
  <c r="Y146" i="32"/>
  <c r="P146" i="32"/>
  <c r="N146" i="32"/>
  <c r="AI145" i="32"/>
  <c r="AF145" i="32"/>
  <c r="AB145" i="32"/>
  <c r="AA145" i="32"/>
  <c r="Z145" i="32"/>
  <c r="Y145" i="32"/>
  <c r="P145" i="32"/>
  <c r="N145" i="32"/>
  <c r="AI144" i="32"/>
  <c r="AF144" i="32"/>
  <c r="AB144" i="32"/>
  <c r="AA144" i="32"/>
  <c r="Z144" i="32"/>
  <c r="Y144" i="32"/>
  <c r="P144" i="32"/>
  <c r="N144" i="32"/>
  <c r="AI143" i="32"/>
  <c r="AF143" i="32"/>
  <c r="AB143" i="32"/>
  <c r="AA143" i="32"/>
  <c r="Z143" i="32"/>
  <c r="Y143" i="32"/>
  <c r="X143" i="32"/>
  <c r="W143" i="32"/>
  <c r="P143" i="32"/>
  <c r="N143" i="32"/>
  <c r="AI142" i="32"/>
  <c r="AF142" i="32"/>
  <c r="AB142" i="32"/>
  <c r="AA142" i="32"/>
  <c r="Z142" i="32"/>
  <c r="Y142" i="32"/>
  <c r="X142" i="32"/>
  <c r="P142" i="32"/>
  <c r="N142" i="32"/>
  <c r="AI141" i="32"/>
  <c r="AF141" i="32"/>
  <c r="AB141" i="32"/>
  <c r="AA141" i="32"/>
  <c r="Z141" i="32"/>
  <c r="Y141" i="32"/>
  <c r="W141" i="32"/>
  <c r="V141" i="32"/>
  <c r="P141" i="32"/>
  <c r="N141" i="32"/>
  <c r="AI140" i="32"/>
  <c r="AF140" i="32"/>
  <c r="AB140" i="32"/>
  <c r="AA140" i="32"/>
  <c r="Z140" i="32"/>
  <c r="Y140" i="32"/>
  <c r="W140" i="32"/>
  <c r="U140" i="32"/>
  <c r="P140" i="32"/>
  <c r="N140" i="32"/>
  <c r="AI139" i="32"/>
  <c r="AF139" i="32"/>
  <c r="AB139" i="32"/>
  <c r="AA139" i="32"/>
  <c r="Z139" i="32"/>
  <c r="Y139" i="32"/>
  <c r="P139" i="32"/>
  <c r="N139" i="32"/>
  <c r="AI138" i="32"/>
  <c r="AF138" i="32"/>
  <c r="AB138" i="32"/>
  <c r="AA138" i="32"/>
  <c r="Z138" i="32"/>
  <c r="Y138" i="32"/>
  <c r="U138" i="32"/>
  <c r="P138" i="32"/>
  <c r="N138" i="32"/>
  <c r="AI137" i="32"/>
  <c r="AF137" i="32"/>
  <c r="AB137" i="32"/>
  <c r="AA137" i="32"/>
  <c r="Z137" i="32"/>
  <c r="Y137" i="32"/>
  <c r="P137" i="32"/>
  <c r="N137" i="32"/>
  <c r="K137" i="32"/>
  <c r="AI136" i="32"/>
  <c r="AF136" i="32"/>
  <c r="AB136" i="32"/>
  <c r="AA136" i="32"/>
  <c r="Z136" i="32"/>
  <c r="Y136" i="32"/>
  <c r="P136" i="32"/>
  <c r="N136" i="32"/>
  <c r="AI135" i="32"/>
  <c r="AF135" i="32"/>
  <c r="AB135" i="32"/>
  <c r="AA135" i="32"/>
  <c r="Z135" i="32"/>
  <c r="Y135" i="32"/>
  <c r="P135" i="32"/>
  <c r="N135" i="32"/>
  <c r="AI134" i="32"/>
  <c r="AF134" i="32"/>
  <c r="AB134" i="32"/>
  <c r="AA134" i="32"/>
  <c r="Z134" i="32"/>
  <c r="Y134" i="32"/>
  <c r="P134" i="32"/>
  <c r="N134" i="32"/>
  <c r="AI133" i="32"/>
  <c r="AF133" i="32"/>
  <c r="AB133" i="32"/>
  <c r="AA133" i="32"/>
  <c r="Z133" i="32"/>
  <c r="Y133" i="32"/>
  <c r="P133" i="32"/>
  <c r="N133" i="32"/>
  <c r="AI132" i="32"/>
  <c r="AF132" i="32"/>
  <c r="AB132" i="32"/>
  <c r="AA132" i="32"/>
  <c r="Z132" i="32"/>
  <c r="Y132" i="32"/>
  <c r="P132" i="32"/>
  <c r="N132" i="32"/>
  <c r="AI131" i="32"/>
  <c r="AF131" i="32"/>
  <c r="AB131" i="32"/>
  <c r="AA131" i="32"/>
  <c r="Z131" i="32"/>
  <c r="Y131" i="32"/>
  <c r="P131" i="32"/>
  <c r="N131" i="32"/>
  <c r="AI130" i="32"/>
  <c r="AF130" i="32"/>
  <c r="AB130" i="32"/>
  <c r="AA130" i="32"/>
  <c r="Z130" i="32"/>
  <c r="Y130" i="32"/>
  <c r="P130" i="32"/>
  <c r="N130" i="32"/>
  <c r="AI129" i="32"/>
  <c r="AF129" i="32"/>
  <c r="AB129" i="32"/>
  <c r="AA129" i="32"/>
  <c r="Z129" i="32"/>
  <c r="Y129" i="32"/>
  <c r="P129" i="32"/>
  <c r="N129" i="32"/>
  <c r="K129" i="32"/>
  <c r="AI128" i="32"/>
  <c r="AF128" i="32"/>
  <c r="AB128" i="32"/>
  <c r="AA128" i="32"/>
  <c r="Z128" i="32"/>
  <c r="Y128" i="32"/>
  <c r="P128" i="32"/>
  <c r="N128" i="32"/>
  <c r="AI127" i="32"/>
  <c r="AF127" i="32"/>
  <c r="AB127" i="32"/>
  <c r="AA127" i="32"/>
  <c r="Z127" i="32"/>
  <c r="Y127" i="32"/>
  <c r="P127" i="32"/>
  <c r="N127" i="32"/>
  <c r="AI126" i="32"/>
  <c r="AF126" i="32"/>
  <c r="AB126" i="32"/>
  <c r="AA126" i="32"/>
  <c r="Z126" i="32"/>
  <c r="Y126" i="32"/>
  <c r="P126" i="32"/>
  <c r="N126" i="32"/>
  <c r="AI125" i="32"/>
  <c r="AF125" i="32"/>
  <c r="AB125" i="32"/>
  <c r="AA125" i="32"/>
  <c r="Z125" i="32"/>
  <c r="Y125" i="32"/>
  <c r="P125" i="32"/>
  <c r="N125" i="32"/>
  <c r="AI124" i="32"/>
  <c r="AF124" i="32"/>
  <c r="AB124" i="32"/>
  <c r="AA124" i="32"/>
  <c r="Z124" i="32"/>
  <c r="Y124" i="32"/>
  <c r="P124" i="32"/>
  <c r="N124" i="32"/>
  <c r="AI123" i="32"/>
  <c r="AG123" i="32"/>
  <c r="AF123" i="32"/>
  <c r="AB123" i="32"/>
  <c r="AA123" i="32"/>
  <c r="Z123" i="32"/>
  <c r="Y123" i="32"/>
  <c r="P123" i="32"/>
  <c r="N123" i="32"/>
  <c r="AI122" i="32"/>
  <c r="AH122" i="32"/>
  <c r="AF122" i="32"/>
  <c r="AB122" i="32"/>
  <c r="AA122" i="32"/>
  <c r="Z122" i="32"/>
  <c r="Y122" i="32"/>
  <c r="P122" i="32"/>
  <c r="N122" i="32"/>
  <c r="AI121" i="32"/>
  <c r="AF121" i="32"/>
  <c r="AB121" i="32"/>
  <c r="AA121" i="32"/>
  <c r="Z121" i="32"/>
  <c r="Y121" i="32"/>
  <c r="P121" i="32"/>
  <c r="N121" i="32"/>
  <c r="AI120" i="32"/>
  <c r="AH120" i="32"/>
  <c r="AG120" i="32"/>
  <c r="AF120" i="32"/>
  <c r="AB120" i="32"/>
  <c r="AA120" i="32"/>
  <c r="Z120" i="32"/>
  <c r="Y120" i="32"/>
  <c r="P120" i="32"/>
  <c r="N120" i="32"/>
  <c r="AI119" i="32"/>
  <c r="AF119" i="32"/>
  <c r="AB119" i="32"/>
  <c r="AA119" i="32"/>
  <c r="Z119" i="32"/>
  <c r="Y119" i="32"/>
  <c r="P119" i="32"/>
  <c r="N119" i="32"/>
  <c r="AI118" i="32"/>
  <c r="AF118" i="32"/>
  <c r="AB118" i="32"/>
  <c r="AA118" i="32"/>
  <c r="Z118" i="32"/>
  <c r="Y118" i="32"/>
  <c r="P118" i="32"/>
  <c r="N118" i="32"/>
  <c r="AI117" i="32"/>
  <c r="AF117" i="32"/>
  <c r="AB117" i="32"/>
  <c r="AA117" i="32"/>
  <c r="Z117" i="32"/>
  <c r="Y117" i="32"/>
  <c r="P117" i="32"/>
  <c r="N117" i="32"/>
  <c r="AI116" i="32"/>
  <c r="AF116" i="32"/>
  <c r="AB116" i="32"/>
  <c r="AA116" i="32"/>
  <c r="Z116" i="32"/>
  <c r="Y116" i="32"/>
  <c r="P116" i="32"/>
  <c r="N116" i="32"/>
  <c r="AI115" i="32"/>
  <c r="AF115" i="32"/>
  <c r="AB115" i="32"/>
  <c r="AA115" i="32"/>
  <c r="Z115" i="32"/>
  <c r="Y115" i="32"/>
  <c r="P115" i="32"/>
  <c r="N115" i="32"/>
  <c r="AI114" i="32"/>
  <c r="AF114" i="32"/>
  <c r="AB114" i="32"/>
  <c r="AA114" i="32"/>
  <c r="Z114" i="32"/>
  <c r="Y114" i="32"/>
  <c r="X114" i="32"/>
  <c r="P114" i="32"/>
  <c r="N114" i="32"/>
  <c r="AI113" i="32"/>
  <c r="AF113" i="32"/>
  <c r="AB113" i="32"/>
  <c r="AA113" i="32"/>
  <c r="Z113" i="32"/>
  <c r="Y113" i="32"/>
  <c r="P113" i="32"/>
  <c r="N113" i="32"/>
  <c r="AI112" i="32"/>
  <c r="AF112" i="32"/>
  <c r="AB112" i="32"/>
  <c r="AA112" i="32"/>
  <c r="Z112" i="32"/>
  <c r="Y112" i="32"/>
  <c r="V112" i="32"/>
  <c r="U112" i="32"/>
  <c r="P112" i="32"/>
  <c r="N112" i="32"/>
  <c r="AI111" i="32"/>
  <c r="AF111" i="32"/>
  <c r="AB111" i="32"/>
  <c r="AA111" i="32"/>
  <c r="Z111" i="32"/>
  <c r="Y111" i="32"/>
  <c r="P111" i="32"/>
  <c r="N111" i="32"/>
  <c r="AI110" i="32"/>
  <c r="AF110" i="32"/>
  <c r="AB110" i="32"/>
  <c r="AA110" i="32"/>
  <c r="Z110" i="32"/>
  <c r="Y110" i="32"/>
  <c r="P110" i="32"/>
  <c r="N110" i="32"/>
  <c r="AI109" i="32"/>
  <c r="AF109" i="32"/>
  <c r="AB109" i="32"/>
  <c r="AA109" i="32"/>
  <c r="Z109" i="32"/>
  <c r="Y109" i="32"/>
  <c r="U109" i="32"/>
  <c r="P109" i="32"/>
  <c r="N109" i="32"/>
  <c r="AI108" i="32"/>
  <c r="AF108" i="32"/>
  <c r="AB108" i="32"/>
  <c r="AA108" i="32"/>
  <c r="Z108" i="32"/>
  <c r="Y108" i="32"/>
  <c r="P108" i="32"/>
  <c r="N108" i="32"/>
  <c r="AI107" i="32"/>
  <c r="AF107" i="32"/>
  <c r="AB107" i="32"/>
  <c r="AA107" i="32"/>
  <c r="Z107" i="32"/>
  <c r="Y107" i="32"/>
  <c r="P107" i="32"/>
  <c r="N107" i="32"/>
  <c r="AI106" i="32"/>
  <c r="AF106" i="32"/>
  <c r="AB106" i="32"/>
  <c r="AA106" i="32"/>
  <c r="Z106" i="32"/>
  <c r="Y106" i="32"/>
  <c r="P106" i="32"/>
  <c r="N106" i="32"/>
  <c r="AI105" i="32"/>
  <c r="AF105" i="32"/>
  <c r="AB105" i="32"/>
  <c r="AA105" i="32"/>
  <c r="Z105" i="32"/>
  <c r="Y105" i="32"/>
  <c r="P105" i="32"/>
  <c r="N105" i="32"/>
  <c r="AI104" i="32"/>
  <c r="AF104" i="32"/>
  <c r="AB104" i="32"/>
  <c r="AA104" i="32"/>
  <c r="Z104" i="32"/>
  <c r="Y104" i="32"/>
  <c r="P104" i="32"/>
  <c r="N104" i="32"/>
  <c r="AI103" i="32"/>
  <c r="AF103" i="32"/>
  <c r="AB103" i="32"/>
  <c r="AA103" i="32"/>
  <c r="Z103" i="32"/>
  <c r="Y103" i="32"/>
  <c r="P103" i="32"/>
  <c r="N103" i="32"/>
  <c r="K103" i="32"/>
  <c r="AI102" i="32"/>
  <c r="AF102" i="32"/>
  <c r="AB102" i="32"/>
  <c r="AA102" i="32"/>
  <c r="Z102" i="32"/>
  <c r="Y102" i="32"/>
  <c r="P102" i="32"/>
  <c r="N102" i="32"/>
  <c r="AI101" i="32"/>
  <c r="AF101" i="32"/>
  <c r="AB101" i="32"/>
  <c r="AA101" i="32"/>
  <c r="Z101" i="32"/>
  <c r="Y101" i="32"/>
  <c r="P101" i="32"/>
  <c r="N101" i="32"/>
  <c r="AI100" i="32"/>
  <c r="AF100" i="32"/>
  <c r="AB100" i="32"/>
  <c r="AA100" i="32"/>
  <c r="Z100" i="32"/>
  <c r="Y100" i="32"/>
  <c r="P100" i="32"/>
  <c r="N100" i="32"/>
  <c r="AI99" i="32"/>
  <c r="AF99" i="32"/>
  <c r="AB99" i="32"/>
  <c r="AA99" i="32"/>
  <c r="Z99" i="32"/>
  <c r="Y99" i="32"/>
  <c r="P99" i="32"/>
  <c r="N99" i="32"/>
  <c r="AI98" i="32"/>
  <c r="AF98" i="32"/>
  <c r="AB98" i="32"/>
  <c r="AA98" i="32"/>
  <c r="Z98" i="32"/>
  <c r="Y98" i="32"/>
  <c r="P98" i="32"/>
  <c r="N98" i="32"/>
  <c r="AI97" i="32"/>
  <c r="AF97" i="32"/>
  <c r="AB97" i="32"/>
  <c r="AA97" i="32"/>
  <c r="Z97" i="32"/>
  <c r="Y97" i="32"/>
  <c r="P97" i="32"/>
  <c r="N97" i="32"/>
  <c r="AI96" i="32"/>
  <c r="AF96" i="32"/>
  <c r="AB96" i="32"/>
  <c r="AA96" i="32"/>
  <c r="Z96" i="32"/>
  <c r="Y96" i="32"/>
  <c r="P96" i="32"/>
  <c r="N96" i="32"/>
  <c r="AI95" i="32"/>
  <c r="AF95" i="32"/>
  <c r="AB95" i="32"/>
  <c r="AA95" i="32"/>
  <c r="Z95" i="32"/>
  <c r="Y95" i="32"/>
  <c r="P95" i="32"/>
  <c r="N95" i="32"/>
  <c r="AI94" i="32"/>
  <c r="AH94" i="32"/>
  <c r="AG94" i="32"/>
  <c r="AF94" i="32"/>
  <c r="AB94" i="32"/>
  <c r="AA94" i="32"/>
  <c r="Z94" i="32"/>
  <c r="Y94" i="32"/>
  <c r="P94" i="32"/>
  <c r="N94" i="32"/>
  <c r="AI93" i="32"/>
  <c r="AF93" i="32"/>
  <c r="AB93" i="32"/>
  <c r="AA93" i="32"/>
  <c r="Z93" i="32"/>
  <c r="Y93" i="32"/>
  <c r="P93" i="32"/>
  <c r="N93" i="32"/>
  <c r="AI92" i="32"/>
  <c r="AF92" i="32"/>
  <c r="AB92" i="32"/>
  <c r="AA92" i="32"/>
  <c r="Z92" i="32"/>
  <c r="Y92" i="32"/>
  <c r="P92" i="32"/>
  <c r="N92" i="32"/>
  <c r="AI91" i="32"/>
  <c r="AF91" i="32"/>
  <c r="AB91" i="32"/>
  <c r="AA91" i="32"/>
  <c r="Z91" i="32"/>
  <c r="Y91" i="32"/>
  <c r="P91" i="32"/>
  <c r="N91" i="32"/>
  <c r="K91" i="32"/>
  <c r="AI90" i="32"/>
  <c r="AF90" i="32"/>
  <c r="AB90" i="32"/>
  <c r="AA90" i="32"/>
  <c r="Z90" i="32"/>
  <c r="Y90" i="32"/>
  <c r="P90" i="32"/>
  <c r="N90" i="32"/>
  <c r="AI89" i="32"/>
  <c r="AH89" i="32"/>
  <c r="AF89" i="32"/>
  <c r="AB89" i="32"/>
  <c r="AA89" i="32"/>
  <c r="Z89" i="32"/>
  <c r="Y89" i="32"/>
  <c r="P89" i="32"/>
  <c r="N89" i="32"/>
  <c r="AI88" i="32"/>
  <c r="AF88" i="32"/>
  <c r="AB88" i="32"/>
  <c r="AA88" i="32"/>
  <c r="Z88" i="32"/>
  <c r="Y88" i="32"/>
  <c r="V88" i="32"/>
  <c r="U88" i="32"/>
  <c r="P88" i="32"/>
  <c r="N88" i="32"/>
  <c r="AI87" i="32"/>
  <c r="AF87" i="32"/>
  <c r="AB87" i="32"/>
  <c r="AA87" i="32"/>
  <c r="Z87" i="32"/>
  <c r="Y87" i="32"/>
  <c r="X87" i="32"/>
  <c r="P87" i="32"/>
  <c r="N87" i="32"/>
  <c r="AI86" i="32"/>
  <c r="AF86" i="32"/>
  <c r="AB86" i="32"/>
  <c r="AA86" i="32"/>
  <c r="Z86" i="32"/>
  <c r="Y86" i="32"/>
  <c r="P86" i="32"/>
  <c r="N86" i="32"/>
  <c r="AI85" i="32"/>
  <c r="AF85" i="32"/>
  <c r="AB85" i="32"/>
  <c r="AA85" i="32"/>
  <c r="Z85" i="32"/>
  <c r="Y85" i="32"/>
  <c r="P85" i="32"/>
  <c r="N85" i="32"/>
  <c r="AI84" i="32"/>
  <c r="AF84" i="32"/>
  <c r="AB84" i="32"/>
  <c r="AA84" i="32"/>
  <c r="Z84" i="32"/>
  <c r="Y84" i="32"/>
  <c r="P84" i="32"/>
  <c r="N84" i="32"/>
  <c r="AI83" i="32"/>
  <c r="AF83" i="32"/>
  <c r="AB83" i="32"/>
  <c r="AA83" i="32"/>
  <c r="Z83" i="32"/>
  <c r="Y83" i="32"/>
  <c r="P83" i="32"/>
  <c r="N83" i="32"/>
  <c r="AI82" i="32"/>
  <c r="AF82" i="32"/>
  <c r="AB82" i="32"/>
  <c r="AA82" i="32"/>
  <c r="Z82" i="32"/>
  <c r="Y82" i="32"/>
  <c r="P82" i="32"/>
  <c r="N82" i="32"/>
  <c r="K82" i="32"/>
  <c r="AI81" i="32"/>
  <c r="AF81" i="32"/>
  <c r="AB81" i="32"/>
  <c r="AA81" i="32"/>
  <c r="Z81" i="32"/>
  <c r="Y81" i="32"/>
  <c r="V81" i="32"/>
  <c r="U81" i="32"/>
  <c r="P81" i="32"/>
  <c r="N81" i="32"/>
  <c r="AI80" i="32"/>
  <c r="AF80" i="32"/>
  <c r="AB80" i="32"/>
  <c r="AA80" i="32"/>
  <c r="Z80" i="32"/>
  <c r="Y80" i="32"/>
  <c r="P80" i="32"/>
  <c r="N80" i="32"/>
  <c r="AI79" i="32"/>
  <c r="AF79" i="32"/>
  <c r="AB79" i="32"/>
  <c r="AA79" i="32"/>
  <c r="Z79" i="32"/>
  <c r="Y79" i="32"/>
  <c r="P79" i="32"/>
  <c r="N79" i="32"/>
  <c r="AI78" i="32"/>
  <c r="AF78" i="32"/>
  <c r="AB78" i="32"/>
  <c r="AA78" i="32"/>
  <c r="Z78" i="32"/>
  <c r="Y78" i="32"/>
  <c r="U78" i="32"/>
  <c r="P78" i="32"/>
  <c r="N78" i="32"/>
  <c r="AI77" i="32"/>
  <c r="AF77" i="32"/>
  <c r="AB77" i="32"/>
  <c r="AA77" i="32"/>
  <c r="Z77" i="32"/>
  <c r="Y77" i="32"/>
  <c r="P77" i="32"/>
  <c r="N77" i="32"/>
  <c r="AI76" i="32"/>
  <c r="AF76" i="32"/>
  <c r="AB76" i="32"/>
  <c r="AA76" i="32"/>
  <c r="Z76" i="32"/>
  <c r="Y76" i="32"/>
  <c r="P76" i="32"/>
  <c r="N76" i="32"/>
  <c r="AI75" i="32"/>
  <c r="AG75" i="32"/>
  <c r="AF75" i="32"/>
  <c r="AB75" i="32"/>
  <c r="AA75" i="32"/>
  <c r="Z75" i="32"/>
  <c r="Y75" i="32"/>
  <c r="P75" i="32"/>
  <c r="N75" i="32"/>
  <c r="AI74" i="32"/>
  <c r="AF74" i="32"/>
  <c r="AB74" i="32"/>
  <c r="AA74" i="32"/>
  <c r="Z74" i="32"/>
  <c r="Y74" i="32"/>
  <c r="P74" i="32"/>
  <c r="N74" i="32"/>
  <c r="AI73" i="32"/>
  <c r="AF73" i="32"/>
  <c r="AB73" i="32"/>
  <c r="AA73" i="32"/>
  <c r="Z73" i="32"/>
  <c r="Y73" i="32"/>
  <c r="X73" i="32"/>
  <c r="W73" i="32"/>
  <c r="P73" i="32"/>
  <c r="N73" i="32"/>
  <c r="AI72" i="32"/>
  <c r="AF72" i="32"/>
  <c r="AB72" i="32"/>
  <c r="AA72" i="32"/>
  <c r="Z72" i="32"/>
  <c r="Y72" i="32"/>
  <c r="P72" i="32"/>
  <c r="N72" i="32"/>
  <c r="AI71" i="32"/>
  <c r="AH71" i="32"/>
  <c r="AF71" i="32"/>
  <c r="AB71" i="32"/>
  <c r="AA71" i="32"/>
  <c r="Z71" i="32"/>
  <c r="Y71" i="32"/>
  <c r="U71" i="32"/>
  <c r="P71" i="32"/>
  <c r="N71" i="32"/>
  <c r="AI70" i="32"/>
  <c r="AF70" i="32"/>
  <c r="AB70" i="32"/>
  <c r="AA70" i="32"/>
  <c r="Z70" i="32"/>
  <c r="Y70" i="32"/>
  <c r="P70" i="32"/>
  <c r="N70" i="32"/>
  <c r="AI69" i="32"/>
  <c r="AF69" i="32"/>
  <c r="AB69" i="32"/>
  <c r="AA69" i="32"/>
  <c r="Z69" i="32"/>
  <c r="Y69" i="32"/>
  <c r="P69" i="32"/>
  <c r="N69" i="32"/>
  <c r="AI68" i="32"/>
  <c r="AH68" i="32"/>
  <c r="AF68" i="32"/>
  <c r="AB68" i="32"/>
  <c r="AA68" i="32"/>
  <c r="Z68" i="32"/>
  <c r="Y68" i="32"/>
  <c r="P68" i="32"/>
  <c r="N68" i="32"/>
  <c r="AI67" i="32"/>
  <c r="AH67" i="32"/>
  <c r="AF67" i="32"/>
  <c r="AB67" i="32"/>
  <c r="AA67" i="32"/>
  <c r="Z67" i="32"/>
  <c r="Y67" i="32"/>
  <c r="X67" i="32"/>
  <c r="P67" i="32"/>
  <c r="N67" i="32"/>
  <c r="AI66" i="32"/>
  <c r="AF66" i="32"/>
  <c r="AB66" i="32"/>
  <c r="AA66" i="32"/>
  <c r="Z66" i="32"/>
  <c r="Y66" i="32"/>
  <c r="P66" i="32"/>
  <c r="N66" i="32"/>
  <c r="AI65" i="32"/>
  <c r="AF65" i="32"/>
  <c r="AB65" i="32"/>
  <c r="AA65" i="32"/>
  <c r="Z65" i="32"/>
  <c r="Y65" i="32"/>
  <c r="P65" i="32"/>
  <c r="N65" i="32"/>
  <c r="AI64" i="32"/>
  <c r="AF64" i="32"/>
  <c r="AB64" i="32"/>
  <c r="AA64" i="32"/>
  <c r="Z64" i="32"/>
  <c r="Y64" i="32"/>
  <c r="V64" i="32"/>
  <c r="P64" i="32"/>
  <c r="N64" i="32"/>
  <c r="AI63" i="32"/>
  <c r="AG63" i="32"/>
  <c r="AF63" i="32"/>
  <c r="AB63" i="32"/>
  <c r="AA63" i="32"/>
  <c r="Z63" i="32"/>
  <c r="Y63" i="32"/>
  <c r="W63" i="32"/>
  <c r="P63" i="32"/>
  <c r="N63" i="32"/>
  <c r="AI62" i="32"/>
  <c r="AH62" i="32"/>
  <c r="AF62" i="32"/>
  <c r="AB62" i="32"/>
  <c r="AA62" i="32"/>
  <c r="Z62" i="32"/>
  <c r="Y62" i="32"/>
  <c r="U62" i="32"/>
  <c r="P62" i="32"/>
  <c r="N62" i="32"/>
  <c r="K62" i="32"/>
  <c r="AE62" i="32"/>
  <c r="AJ62" i="32"/>
  <c r="AI61" i="32"/>
  <c r="AF61" i="32"/>
  <c r="AB61" i="32"/>
  <c r="AA61" i="32"/>
  <c r="Z61" i="32"/>
  <c r="Y61" i="32"/>
  <c r="P61" i="32"/>
  <c r="N61" i="32"/>
  <c r="AI60" i="32"/>
  <c r="AG60" i="32"/>
  <c r="AF60" i="32"/>
  <c r="AB60" i="32"/>
  <c r="AA60" i="32"/>
  <c r="Z60" i="32"/>
  <c r="Y60" i="32"/>
  <c r="X60" i="32"/>
  <c r="W60" i="32"/>
  <c r="P60" i="32"/>
  <c r="N60" i="32"/>
  <c r="K60" i="32"/>
  <c r="AI59" i="32"/>
  <c r="AF59" i="32"/>
  <c r="AB59" i="32"/>
  <c r="AA59" i="32"/>
  <c r="Z59" i="32"/>
  <c r="Y59" i="32"/>
  <c r="U59" i="32"/>
  <c r="P59" i="32"/>
  <c r="N59" i="32"/>
  <c r="AI58" i="32"/>
  <c r="AF58" i="32"/>
  <c r="AB58" i="32"/>
  <c r="AA58" i="32"/>
  <c r="Z58" i="32"/>
  <c r="Y58" i="32"/>
  <c r="P58" i="32"/>
  <c r="N58" i="32"/>
  <c r="K58" i="32"/>
  <c r="AE58" i="32"/>
  <c r="AJ58" i="32"/>
  <c r="AI57" i="32"/>
  <c r="AF57" i="32"/>
  <c r="AB57" i="32"/>
  <c r="AA57" i="32"/>
  <c r="Z57" i="32"/>
  <c r="Y57" i="32"/>
  <c r="X57" i="32"/>
  <c r="W57" i="32"/>
  <c r="V57" i="32"/>
  <c r="U57" i="32"/>
  <c r="M57" i="32"/>
  <c r="P57" i="32"/>
  <c r="N57" i="32"/>
  <c r="K57" i="32"/>
  <c r="AE57" i="32"/>
  <c r="AJ57" i="32"/>
  <c r="AI56" i="32"/>
  <c r="AH56" i="32"/>
  <c r="AF56" i="32"/>
  <c r="AB56" i="32"/>
  <c r="AA56" i="32"/>
  <c r="Z56" i="32"/>
  <c r="Y56" i="32"/>
  <c r="X56" i="32"/>
  <c r="W56" i="32"/>
  <c r="V56" i="32"/>
  <c r="U56" i="32"/>
  <c r="P56" i="32"/>
  <c r="N56" i="32"/>
  <c r="M56" i="32"/>
  <c r="L56" i="32"/>
  <c r="AI55" i="32"/>
  <c r="AH55" i="32"/>
  <c r="AG55" i="32"/>
  <c r="AF55" i="32"/>
  <c r="AB55" i="32"/>
  <c r="AA55" i="32"/>
  <c r="Z55" i="32"/>
  <c r="Y55" i="32"/>
  <c r="X55" i="32"/>
  <c r="W55" i="32"/>
  <c r="V55" i="32"/>
  <c r="P55" i="32"/>
  <c r="N55" i="32"/>
  <c r="AI54" i="32"/>
  <c r="AH54" i="32"/>
  <c r="AG54" i="32"/>
  <c r="AF54" i="32"/>
  <c r="AB54" i="32"/>
  <c r="AA54" i="32"/>
  <c r="Z54" i="32"/>
  <c r="Y54" i="32"/>
  <c r="V54" i="32"/>
  <c r="U54" i="32"/>
  <c r="P54" i="32"/>
  <c r="N54" i="32"/>
  <c r="K54" i="32"/>
  <c r="AE54" i="32"/>
  <c r="AJ54" i="32"/>
  <c r="AI53" i="32"/>
  <c r="AG53" i="32"/>
  <c r="AF53" i="32"/>
  <c r="AB53" i="32"/>
  <c r="AA53" i="32"/>
  <c r="Z53" i="32"/>
  <c r="Y53" i="32"/>
  <c r="X53" i="32"/>
  <c r="W53" i="32"/>
  <c r="V53" i="32"/>
  <c r="U53" i="32"/>
  <c r="M53" i="32"/>
  <c r="P53" i="32"/>
  <c r="N53" i="32"/>
  <c r="AL52" i="32"/>
  <c r="AI52" i="32"/>
  <c r="AH52" i="32"/>
  <c r="AG52" i="32"/>
  <c r="AF52" i="32"/>
  <c r="AE52" i="32"/>
  <c r="AJ52" i="32"/>
  <c r="AB52" i="32"/>
  <c r="AA52" i="32"/>
  <c r="Z52" i="32"/>
  <c r="Y52" i="32"/>
  <c r="X52" i="32"/>
  <c r="U52" i="32"/>
  <c r="P52" i="32"/>
  <c r="N52" i="32"/>
  <c r="K52" i="32"/>
  <c r="T52" i="32"/>
  <c r="AM52" i="32"/>
  <c r="AI51" i="32"/>
  <c r="AF51" i="32"/>
  <c r="AB51" i="32"/>
  <c r="AA51" i="32"/>
  <c r="Z51" i="32"/>
  <c r="Y51" i="32"/>
  <c r="X51" i="32"/>
  <c r="W51" i="32"/>
  <c r="V51" i="32"/>
  <c r="U51" i="32"/>
  <c r="M51" i="32"/>
  <c r="P51" i="32"/>
  <c r="N51" i="32"/>
  <c r="AI50" i="32"/>
  <c r="AH50" i="32"/>
  <c r="AG50" i="32"/>
  <c r="AF50" i="32"/>
  <c r="AE50" i="32"/>
  <c r="AJ50" i="32"/>
  <c r="AB50" i="32"/>
  <c r="AA50" i="32"/>
  <c r="Z50" i="32"/>
  <c r="Y50" i="32"/>
  <c r="X50" i="32"/>
  <c r="P50" i="32"/>
  <c r="N50" i="32"/>
  <c r="K50" i="32"/>
  <c r="T50" i="32"/>
  <c r="AI49" i="32"/>
  <c r="AF49" i="32"/>
  <c r="AE49" i="32"/>
  <c r="AJ49" i="32"/>
  <c r="AB49" i="32"/>
  <c r="AA49" i="32"/>
  <c r="Z49" i="32"/>
  <c r="Y49" i="32"/>
  <c r="X49" i="32"/>
  <c r="W49" i="32"/>
  <c r="V49" i="32"/>
  <c r="U49" i="32"/>
  <c r="M49" i="32"/>
  <c r="P49" i="32"/>
  <c r="N49" i="32"/>
  <c r="L49" i="32"/>
  <c r="K49" i="32"/>
  <c r="T49" i="32"/>
  <c r="AI48" i="32"/>
  <c r="AH48" i="32"/>
  <c r="AG48" i="32"/>
  <c r="AF48" i="32"/>
  <c r="AB48" i="32"/>
  <c r="AA48" i="32"/>
  <c r="Z48" i="32"/>
  <c r="Y48" i="32"/>
  <c r="X48" i="32"/>
  <c r="W48" i="32"/>
  <c r="V48" i="32"/>
  <c r="U48" i="32"/>
  <c r="P48" i="32"/>
  <c r="N48" i="32"/>
  <c r="K48" i="32"/>
  <c r="T48" i="32"/>
  <c r="AI47" i="32"/>
  <c r="AH47" i="32"/>
  <c r="AG47" i="32"/>
  <c r="AF47" i="32"/>
  <c r="AB47" i="32"/>
  <c r="AA47" i="32"/>
  <c r="Z47" i="32"/>
  <c r="Y47" i="32"/>
  <c r="W47" i="32"/>
  <c r="P47" i="32"/>
  <c r="N47" i="32"/>
  <c r="K47" i="32"/>
  <c r="AE47" i="32"/>
  <c r="AJ47" i="32"/>
  <c r="AI46" i="32"/>
  <c r="AH46" i="32"/>
  <c r="AF46" i="32"/>
  <c r="AB46" i="32"/>
  <c r="AA46" i="32"/>
  <c r="Z46" i="32"/>
  <c r="Y46" i="32"/>
  <c r="X46" i="32"/>
  <c r="W46" i="32"/>
  <c r="V46" i="32"/>
  <c r="U46" i="32"/>
  <c r="P46" i="32"/>
  <c r="N46" i="32"/>
  <c r="AL45" i="32"/>
  <c r="AK45" i="32"/>
  <c r="AI45" i="32"/>
  <c r="AH45" i="32"/>
  <c r="AG45" i="32"/>
  <c r="AF45" i="32"/>
  <c r="AB45" i="32"/>
  <c r="AA45" i="32"/>
  <c r="Z45" i="32"/>
  <c r="Y45" i="32"/>
  <c r="V45" i="32"/>
  <c r="P45" i="32"/>
  <c r="N45" i="32"/>
  <c r="K45" i="32"/>
  <c r="T45" i="32"/>
  <c r="AM45" i="32"/>
  <c r="AI44" i="32"/>
  <c r="AG44" i="32"/>
  <c r="AF44" i="32"/>
  <c r="AB44" i="32"/>
  <c r="AA44" i="32"/>
  <c r="Z44" i="32"/>
  <c r="Y44" i="32"/>
  <c r="X44" i="32"/>
  <c r="W44" i="32"/>
  <c r="V44" i="32"/>
  <c r="U44" i="32"/>
  <c r="T44" i="32"/>
  <c r="AM44" i="32"/>
  <c r="P44" i="32"/>
  <c r="N44" i="32"/>
  <c r="M44" i="32"/>
  <c r="L44" i="32"/>
  <c r="K44" i="32"/>
  <c r="AE44" i="32"/>
  <c r="AJ44" i="32"/>
  <c r="AI43" i="32"/>
  <c r="AH43" i="32"/>
  <c r="AG43" i="32"/>
  <c r="AF43" i="32"/>
  <c r="AB43" i="32"/>
  <c r="AA43" i="32"/>
  <c r="Z43" i="32"/>
  <c r="Y43" i="32"/>
  <c r="X43" i="32"/>
  <c r="W43" i="32"/>
  <c r="V43" i="32"/>
  <c r="P43" i="32"/>
  <c r="N43" i="32"/>
  <c r="AM42" i="32"/>
  <c r="AI42" i="32"/>
  <c r="AH42" i="32"/>
  <c r="AG42" i="32"/>
  <c r="AF42" i="32"/>
  <c r="AB42" i="32"/>
  <c r="AA42" i="32"/>
  <c r="Z42" i="32"/>
  <c r="Y42" i="32"/>
  <c r="X42" i="32"/>
  <c r="U42" i="32"/>
  <c r="T42" i="32"/>
  <c r="AL42" i="32"/>
  <c r="P42" i="32"/>
  <c r="N42" i="32"/>
  <c r="K42" i="32"/>
  <c r="AE42" i="32"/>
  <c r="AJ42" i="32"/>
  <c r="AI41" i="32"/>
  <c r="AF41" i="32"/>
  <c r="AE41" i="32"/>
  <c r="AJ41" i="32"/>
  <c r="AB41" i="32"/>
  <c r="AA41" i="32"/>
  <c r="Z41" i="32"/>
  <c r="Y41" i="32"/>
  <c r="X41" i="32"/>
  <c r="W41" i="32"/>
  <c r="V41" i="32"/>
  <c r="U41" i="32"/>
  <c r="T41" i="32"/>
  <c r="P41" i="32"/>
  <c r="N41" i="32"/>
  <c r="K41" i="32"/>
  <c r="AM40" i="32"/>
  <c r="AL40" i="32"/>
  <c r="AK40" i="32"/>
  <c r="AI40" i="32"/>
  <c r="AH40" i="32"/>
  <c r="AG40" i="32"/>
  <c r="AF40" i="32"/>
  <c r="AE40" i="32"/>
  <c r="AJ40" i="32"/>
  <c r="AB40" i="32"/>
  <c r="AA40" i="32"/>
  <c r="Z40" i="32"/>
  <c r="Y40" i="32"/>
  <c r="X40" i="32"/>
  <c r="U40" i="32"/>
  <c r="P40" i="32"/>
  <c r="N40" i="32"/>
  <c r="K40" i="32"/>
  <c r="T40" i="32"/>
  <c r="AI39" i="32"/>
  <c r="AF39" i="32"/>
  <c r="AB39" i="32"/>
  <c r="AA39" i="32"/>
  <c r="Z39" i="32"/>
  <c r="Y39" i="32"/>
  <c r="X39" i="32"/>
  <c r="W39" i="32"/>
  <c r="V39" i="32"/>
  <c r="U39" i="32"/>
  <c r="M39" i="32"/>
  <c r="P39" i="32"/>
  <c r="N39" i="32"/>
  <c r="AM38" i="32"/>
  <c r="AL38" i="32"/>
  <c r="AK38" i="32"/>
  <c r="AI38" i="32"/>
  <c r="AH38" i="32"/>
  <c r="AG38" i="32"/>
  <c r="AF38" i="32"/>
  <c r="AE38" i="32"/>
  <c r="AJ38" i="32"/>
  <c r="AB38" i="32"/>
  <c r="AA38" i="32"/>
  <c r="Z38" i="32"/>
  <c r="Y38" i="32"/>
  <c r="X38" i="32"/>
  <c r="T38" i="32"/>
  <c r="P38" i="32"/>
  <c r="N38" i="32"/>
  <c r="K38" i="32"/>
  <c r="AI37" i="32"/>
  <c r="AF37" i="32"/>
  <c r="AE37" i="32"/>
  <c r="AJ37" i="32"/>
  <c r="AB37" i="32"/>
  <c r="AA37" i="32"/>
  <c r="Z37" i="32"/>
  <c r="Y37" i="32"/>
  <c r="X37" i="32"/>
  <c r="W37" i="32"/>
  <c r="V37" i="32"/>
  <c r="U37" i="32"/>
  <c r="M37" i="32"/>
  <c r="P37" i="32"/>
  <c r="N37" i="32"/>
  <c r="K37" i="32"/>
  <c r="T37" i="32"/>
  <c r="AI36" i="32"/>
  <c r="AH36" i="32"/>
  <c r="AG36" i="32"/>
  <c r="AF36" i="32"/>
  <c r="AB36" i="32"/>
  <c r="AA36" i="32"/>
  <c r="Z36" i="32"/>
  <c r="Y36" i="32"/>
  <c r="X36" i="32"/>
  <c r="W36" i="32"/>
  <c r="V36" i="32"/>
  <c r="U36" i="32"/>
  <c r="M36" i="32"/>
  <c r="P36" i="32"/>
  <c r="N36" i="32"/>
  <c r="AL35" i="32"/>
  <c r="AK35" i="32"/>
  <c r="AI35" i="32"/>
  <c r="AH35" i="32"/>
  <c r="AG35" i="32"/>
  <c r="AF35" i="32"/>
  <c r="AB35" i="32"/>
  <c r="AA35" i="32"/>
  <c r="Z35" i="32"/>
  <c r="Y35" i="32"/>
  <c r="X35" i="32"/>
  <c r="U35" i="32"/>
  <c r="T35" i="32"/>
  <c r="AM35" i="32"/>
  <c r="P35" i="32"/>
  <c r="N35" i="32"/>
  <c r="K35" i="32"/>
  <c r="AE35" i="32"/>
  <c r="AJ35" i="32"/>
  <c r="AI34" i="32"/>
  <c r="AF34" i="32"/>
  <c r="AB34" i="32"/>
  <c r="AA34" i="32"/>
  <c r="Z34" i="32"/>
  <c r="Y34" i="32"/>
  <c r="X34" i="32"/>
  <c r="W34" i="32"/>
  <c r="V34" i="32"/>
  <c r="U34" i="32"/>
  <c r="T34" i="32"/>
  <c r="P34" i="32"/>
  <c r="N34" i="32"/>
  <c r="K34" i="32"/>
  <c r="AE34" i="32"/>
  <c r="AJ34" i="32"/>
  <c r="AI33" i="32"/>
  <c r="AH33" i="32"/>
  <c r="AG33" i="32"/>
  <c r="AF33" i="32"/>
  <c r="AB33" i="32"/>
  <c r="AA33" i="32"/>
  <c r="Z33" i="32"/>
  <c r="Y33" i="32"/>
  <c r="X33" i="32"/>
  <c r="U33" i="32"/>
  <c r="P33" i="32"/>
  <c r="N33" i="32"/>
  <c r="K33" i="32"/>
  <c r="T33" i="32"/>
  <c r="AM33" i="32"/>
  <c r="AI32" i="32"/>
  <c r="AF32" i="32"/>
  <c r="AB32" i="32"/>
  <c r="AA32" i="32"/>
  <c r="Z32" i="32"/>
  <c r="Y32" i="32"/>
  <c r="X32" i="32"/>
  <c r="W32" i="32"/>
  <c r="V32" i="32"/>
  <c r="U32" i="32"/>
  <c r="L32" i="32"/>
  <c r="P32" i="32"/>
  <c r="N32" i="32"/>
  <c r="M32" i="32"/>
  <c r="AI31" i="32"/>
  <c r="AH31" i="32"/>
  <c r="AG31" i="32"/>
  <c r="AF31" i="32"/>
  <c r="AB31" i="32"/>
  <c r="AA31" i="32"/>
  <c r="Z31" i="32"/>
  <c r="Y31" i="32"/>
  <c r="X31" i="32"/>
  <c r="P31" i="32"/>
  <c r="N31" i="32"/>
  <c r="K31" i="32"/>
  <c r="AE31" i="32"/>
  <c r="AJ31" i="32"/>
  <c r="AT30" i="32"/>
  <c r="AZ30" i="32"/>
  <c r="AL30" i="32"/>
  <c r="AK30" i="32"/>
  <c r="AI30" i="32"/>
  <c r="AG30" i="32"/>
  <c r="AF30" i="32"/>
  <c r="AB30" i="32"/>
  <c r="AA30" i="32"/>
  <c r="Z30" i="32"/>
  <c r="Y30" i="32"/>
  <c r="X30" i="32"/>
  <c r="W30" i="32"/>
  <c r="V30" i="32"/>
  <c r="U30" i="32"/>
  <c r="T30" i="32"/>
  <c r="AM30" i="32"/>
  <c r="P30" i="32"/>
  <c r="N30" i="32"/>
  <c r="K30" i="32"/>
  <c r="AE30" i="32"/>
  <c r="AJ30" i="32"/>
  <c r="AM29" i="32"/>
  <c r="AL29" i="32"/>
  <c r="AK29" i="32"/>
  <c r="AI29" i="32"/>
  <c r="AH29" i="32"/>
  <c r="AG29" i="32"/>
  <c r="AF29" i="32"/>
  <c r="AE29" i="32"/>
  <c r="AJ29" i="32"/>
  <c r="AB29" i="32"/>
  <c r="AA29" i="32"/>
  <c r="Z29" i="32"/>
  <c r="Y29" i="32"/>
  <c r="V29" i="32"/>
  <c r="P29" i="32"/>
  <c r="N29" i="32"/>
  <c r="K29" i="32"/>
  <c r="T29" i="32"/>
  <c r="AL28" i="32"/>
  <c r="AI28" i="32"/>
  <c r="AH28" i="32"/>
  <c r="AG28" i="32"/>
  <c r="AF28" i="32"/>
  <c r="AB28" i="32"/>
  <c r="AA28" i="32"/>
  <c r="Z28" i="32"/>
  <c r="Y28" i="32"/>
  <c r="X28" i="32"/>
  <c r="W28" i="32"/>
  <c r="V28" i="32"/>
  <c r="U28" i="32"/>
  <c r="T28" i="32"/>
  <c r="P28" i="32"/>
  <c r="N28" i="32"/>
  <c r="K28" i="32"/>
  <c r="AE28" i="32"/>
  <c r="AJ28" i="32"/>
  <c r="AI27" i="32"/>
  <c r="AF27" i="32"/>
  <c r="AB27" i="32"/>
  <c r="AA27" i="32"/>
  <c r="Z27" i="32"/>
  <c r="Y27" i="32"/>
  <c r="X27" i="32"/>
  <c r="W27" i="32"/>
  <c r="V27" i="32"/>
  <c r="U27" i="32"/>
  <c r="L27" i="32"/>
  <c r="P27" i="32"/>
  <c r="N27" i="32"/>
  <c r="AJ26" i="32"/>
  <c r="AI26" i="32"/>
  <c r="AH26" i="32"/>
  <c r="AG26" i="32"/>
  <c r="AF26" i="32"/>
  <c r="AB26" i="32"/>
  <c r="AA26" i="32"/>
  <c r="Z26" i="32"/>
  <c r="Y26" i="32"/>
  <c r="V26" i="32"/>
  <c r="U26" i="32"/>
  <c r="P26" i="32"/>
  <c r="N26" i="32"/>
  <c r="K26" i="32"/>
  <c r="AE26" i="32"/>
  <c r="AI25" i="32"/>
  <c r="AG25" i="32"/>
  <c r="AF25" i="32"/>
  <c r="AB25" i="32"/>
  <c r="AA25" i="32"/>
  <c r="Z25" i="32"/>
  <c r="Y25" i="32"/>
  <c r="X25" i="32"/>
  <c r="W25" i="32"/>
  <c r="V25" i="32"/>
  <c r="U25" i="32"/>
  <c r="P25" i="32"/>
  <c r="N25" i="32"/>
  <c r="L25" i="32"/>
  <c r="AI24" i="32"/>
  <c r="AH24" i="32"/>
  <c r="AG24" i="32"/>
  <c r="AF24" i="32"/>
  <c r="AB24" i="32"/>
  <c r="AA24" i="32"/>
  <c r="Z24" i="32"/>
  <c r="Y24" i="32"/>
  <c r="X24" i="32"/>
  <c r="U24" i="32"/>
  <c r="P24" i="32"/>
  <c r="N24" i="32"/>
  <c r="K24" i="32"/>
  <c r="T24" i="32"/>
  <c r="AM24" i="32"/>
  <c r="AI23" i="32"/>
  <c r="AF23" i="32"/>
  <c r="AB23" i="32"/>
  <c r="AA23" i="32"/>
  <c r="Z23" i="32"/>
  <c r="Y23" i="32"/>
  <c r="X23" i="32"/>
  <c r="W23" i="32"/>
  <c r="V23" i="32"/>
  <c r="U23" i="32"/>
  <c r="P23" i="32"/>
  <c r="N23" i="32"/>
  <c r="AT22" i="32"/>
  <c r="AK22" i="32"/>
  <c r="AI22" i="32"/>
  <c r="AH22" i="32"/>
  <c r="AG22" i="32"/>
  <c r="AF22" i="32"/>
  <c r="AB22" i="32"/>
  <c r="AA22" i="32"/>
  <c r="Z22" i="32"/>
  <c r="Y22" i="32"/>
  <c r="V22" i="32"/>
  <c r="P22" i="32"/>
  <c r="N22" i="32"/>
  <c r="K22" i="32"/>
  <c r="T22" i="32"/>
  <c r="AM22" i="32"/>
  <c r="AI21" i="32"/>
  <c r="AH21" i="32"/>
  <c r="AF21" i="32"/>
  <c r="AB21" i="32"/>
  <c r="AA21" i="32"/>
  <c r="Z21" i="32"/>
  <c r="Y21" i="32"/>
  <c r="X21" i="32"/>
  <c r="W21" i="32"/>
  <c r="V21" i="32"/>
  <c r="U21" i="32"/>
  <c r="P21" i="32"/>
  <c r="N21" i="32"/>
  <c r="AY20" i="32"/>
  <c r="AM20" i="32"/>
  <c r="AL20" i="32"/>
  <c r="AK20" i="32"/>
  <c r="AJ20" i="32"/>
  <c r="AI20" i="32"/>
  <c r="AF20" i="32"/>
  <c r="AE20" i="32"/>
  <c r="AB20" i="32"/>
  <c r="AA20" i="32"/>
  <c r="Z20" i="32"/>
  <c r="Y20" i="32"/>
  <c r="X20" i="32"/>
  <c r="W20" i="32"/>
  <c r="M20" i="32"/>
  <c r="V20" i="32"/>
  <c r="U20" i="32"/>
  <c r="T20" i="32"/>
  <c r="P20" i="32"/>
  <c r="N20" i="32"/>
  <c r="K20" i="32"/>
  <c r="AI19" i="32"/>
  <c r="AH19" i="32"/>
  <c r="AG19" i="32"/>
  <c r="AF19" i="32"/>
  <c r="AB19" i="32"/>
  <c r="AA19" i="32"/>
  <c r="Z19" i="32"/>
  <c r="Y19" i="32"/>
  <c r="X19" i="32"/>
  <c r="U19" i="32"/>
  <c r="P19" i="32"/>
  <c r="N19" i="32"/>
  <c r="K19" i="32"/>
  <c r="T19" i="32"/>
  <c r="AM19" i="32"/>
  <c r="AI18" i="32"/>
  <c r="AH18" i="32"/>
  <c r="AG18" i="32"/>
  <c r="AF18" i="32"/>
  <c r="AB18" i="32"/>
  <c r="AA18" i="32"/>
  <c r="Z18" i="32"/>
  <c r="Y18" i="32"/>
  <c r="X18" i="32"/>
  <c r="W18" i="32"/>
  <c r="V18" i="32"/>
  <c r="P18" i="32"/>
  <c r="N18" i="32"/>
  <c r="AJ17" i="32"/>
  <c r="AI17" i="32"/>
  <c r="AH17" i="32"/>
  <c r="AG17" i="32"/>
  <c r="AF17" i="32"/>
  <c r="AB17" i="32"/>
  <c r="AA17" i="32"/>
  <c r="Z17" i="32"/>
  <c r="Y17" i="32"/>
  <c r="V17" i="32"/>
  <c r="U17" i="32"/>
  <c r="T17" i="32"/>
  <c r="AM17" i="32"/>
  <c r="P17" i="32"/>
  <c r="N17" i="32"/>
  <c r="K17" i="32"/>
  <c r="AE17" i="32"/>
  <c r="AI16" i="32"/>
  <c r="AG16" i="32"/>
  <c r="AF16" i="32"/>
  <c r="AB16" i="32"/>
  <c r="AA16" i="32"/>
  <c r="Z16" i="32"/>
  <c r="Y16" i="32"/>
  <c r="X16" i="32"/>
  <c r="W16" i="32"/>
  <c r="L16" i="32"/>
  <c r="V16" i="32"/>
  <c r="U16" i="32"/>
  <c r="P16" i="32"/>
  <c r="N16" i="32"/>
  <c r="AM15" i="32"/>
  <c r="AL15" i="32"/>
  <c r="AK15" i="32"/>
  <c r="AI15" i="32"/>
  <c r="AH15" i="32"/>
  <c r="AG15" i="32"/>
  <c r="AF15" i="32"/>
  <c r="AE15" i="32"/>
  <c r="AJ15" i="32"/>
  <c r="AB15" i="32"/>
  <c r="AA15" i="32"/>
  <c r="Z15" i="32"/>
  <c r="Y15" i="32"/>
  <c r="X15" i="32"/>
  <c r="U15" i="32"/>
  <c r="P15" i="32"/>
  <c r="N15" i="32"/>
  <c r="K15" i="32"/>
  <c r="T15" i="32"/>
  <c r="AT14" i="32"/>
  <c r="AI14" i="32"/>
  <c r="AG14" i="32"/>
  <c r="AF14" i="32"/>
  <c r="AB14" i="32"/>
  <c r="AA14" i="32"/>
  <c r="Z14" i="32"/>
  <c r="Y14" i="32"/>
  <c r="X14" i="32"/>
  <c r="W14" i="32"/>
  <c r="V14" i="32"/>
  <c r="U14" i="32"/>
  <c r="P14" i="32"/>
  <c r="N14" i="32"/>
  <c r="AI13" i="32"/>
  <c r="AH13" i="32"/>
  <c r="AG13" i="32"/>
  <c r="AF13" i="32"/>
  <c r="AB13" i="32"/>
  <c r="AA13" i="32"/>
  <c r="Z13" i="32"/>
  <c r="Y13" i="32"/>
  <c r="V13" i="32"/>
  <c r="P13" i="32"/>
  <c r="N13" i="32"/>
  <c r="K13" i="32"/>
  <c r="T13" i="32"/>
  <c r="AM13" i="32"/>
  <c r="AI12" i="32"/>
  <c r="AH12" i="32"/>
  <c r="AF12" i="32"/>
  <c r="AB12" i="32"/>
  <c r="AA12" i="32"/>
  <c r="Z12" i="32"/>
  <c r="Y12" i="32"/>
  <c r="X12" i="32"/>
  <c r="W12" i="32"/>
  <c r="V12" i="32"/>
  <c r="U12" i="32"/>
  <c r="P12" i="32"/>
  <c r="N12" i="32"/>
  <c r="AL11" i="32"/>
  <c r="AI11" i="32"/>
  <c r="AH11" i="32"/>
  <c r="AG11" i="32"/>
  <c r="AF11" i="32"/>
  <c r="AE11" i="32"/>
  <c r="AJ11" i="32"/>
  <c r="AB11" i="32"/>
  <c r="AA11" i="32"/>
  <c r="Z11" i="32"/>
  <c r="Y11" i="32"/>
  <c r="X11" i="32"/>
  <c r="W11" i="32"/>
  <c r="T11" i="32"/>
  <c r="AM11" i="32"/>
  <c r="P11" i="32"/>
  <c r="N11" i="32"/>
  <c r="K11" i="32"/>
  <c r="AM10" i="32"/>
  <c r="AL10" i="32"/>
  <c r="AI10" i="32"/>
  <c r="AH10" i="32"/>
  <c r="AG10" i="32"/>
  <c r="AF10" i="32"/>
  <c r="AE10" i="32"/>
  <c r="AJ10" i="32"/>
  <c r="AB10" i="32"/>
  <c r="AA10" i="32"/>
  <c r="W6" i="32"/>
  <c r="Z10" i="32"/>
  <c r="Y10" i="32"/>
  <c r="U6" i="32"/>
  <c r="X10" i="32"/>
  <c r="W10" i="32"/>
  <c r="V10" i="32"/>
  <c r="U10" i="32"/>
  <c r="L10" i="32"/>
  <c r="T10" i="32"/>
  <c r="AK10" i="32"/>
  <c r="P10" i="32"/>
  <c r="N10" i="32"/>
  <c r="K10" i="32"/>
  <c r="AI9" i="32"/>
  <c r="AH9" i="32"/>
  <c r="AG9" i="32"/>
  <c r="AF9" i="32"/>
  <c r="AE9" i="32"/>
  <c r="AJ9" i="32"/>
  <c r="AB9" i="32"/>
  <c r="AA9" i="32"/>
  <c r="Z9" i="32"/>
  <c r="Y9" i="32"/>
  <c r="X9" i="32"/>
  <c r="W9" i="32"/>
  <c r="T9" i="32"/>
  <c r="AM9" i="32"/>
  <c r="P9" i="32"/>
  <c r="N9" i="32"/>
  <c r="K9" i="32"/>
  <c r="AI8" i="32"/>
  <c r="AH8" i="32"/>
  <c r="AB8" i="32"/>
  <c r="X6" i="32"/>
  <c r="AA8" i="32"/>
  <c r="Z8" i="32"/>
  <c r="V6" i="32"/>
  <c r="Y8" i="32"/>
  <c r="X8" i="32"/>
  <c r="W8" i="32"/>
  <c r="V8" i="32"/>
  <c r="U8" i="32"/>
  <c r="Q8" i="32"/>
  <c r="P8" i="32"/>
  <c r="N8" i="32"/>
  <c r="C8" i="32"/>
  <c r="F8" i="32"/>
  <c r="AH5" i="32"/>
  <c r="W5" i="32"/>
  <c r="BB20" i="32"/>
  <c r="AH4" i="32"/>
  <c r="W4" i="32"/>
  <c r="BB19" i="32"/>
  <c r="BB27" i="32"/>
  <c r="C4" i="32"/>
  <c r="X197" i="32"/>
  <c r="AH3" i="32"/>
  <c r="W3" i="32"/>
  <c r="AY18" i="32"/>
  <c r="AI500" i="31"/>
  <c r="AF500" i="31"/>
  <c r="AE500" i="31"/>
  <c r="AJ500" i="31"/>
  <c r="AB500" i="31"/>
  <c r="AA500" i="31"/>
  <c r="Z500" i="31"/>
  <c r="Y500" i="31"/>
  <c r="T500" i="31"/>
  <c r="P500" i="31"/>
  <c r="AI499" i="31"/>
  <c r="AF499" i="31"/>
  <c r="AE499" i="31"/>
  <c r="AJ499" i="31"/>
  <c r="AB499" i="31"/>
  <c r="AA499" i="31"/>
  <c r="Z499" i="31"/>
  <c r="Y499" i="31"/>
  <c r="T499" i="31"/>
  <c r="P499" i="31"/>
  <c r="AI498" i="31"/>
  <c r="AF498" i="31"/>
  <c r="AE498" i="31"/>
  <c r="AJ498" i="31"/>
  <c r="AB498" i="31"/>
  <c r="AA498" i="31"/>
  <c r="Z498" i="31"/>
  <c r="Y498" i="31"/>
  <c r="T498" i="31"/>
  <c r="P498" i="31"/>
  <c r="AI497" i="31"/>
  <c r="AF497" i="31"/>
  <c r="AE497" i="31"/>
  <c r="AJ497" i="31"/>
  <c r="AB497" i="31"/>
  <c r="AA497" i="31"/>
  <c r="Z497" i="31"/>
  <c r="Y497" i="31"/>
  <c r="T497" i="31"/>
  <c r="P497" i="31"/>
  <c r="AI496" i="31"/>
  <c r="AF496" i="31"/>
  <c r="AE496" i="31"/>
  <c r="AJ496" i="31"/>
  <c r="AB496" i="31"/>
  <c r="AA496" i="31"/>
  <c r="Z496" i="31"/>
  <c r="Y496" i="31"/>
  <c r="T496" i="31"/>
  <c r="P496" i="31"/>
  <c r="AI495" i="31"/>
  <c r="AF495" i="31"/>
  <c r="AE495" i="31"/>
  <c r="AJ495" i="31"/>
  <c r="AB495" i="31"/>
  <c r="AA495" i="31"/>
  <c r="Z495" i="31"/>
  <c r="Y495" i="31"/>
  <c r="T495" i="31"/>
  <c r="P495" i="31"/>
  <c r="AI494" i="31"/>
  <c r="AF494" i="31"/>
  <c r="AE494" i="31"/>
  <c r="AJ494" i="31"/>
  <c r="AB494" i="31"/>
  <c r="AA494" i="31"/>
  <c r="Z494" i="31"/>
  <c r="Y494" i="31"/>
  <c r="T494" i="31"/>
  <c r="P494" i="31"/>
  <c r="AJ493" i="31"/>
  <c r="AI493" i="31"/>
  <c r="AF493" i="31"/>
  <c r="AE493" i="31"/>
  <c r="AB493" i="31"/>
  <c r="AA493" i="31"/>
  <c r="Z493" i="31"/>
  <c r="Y493" i="31"/>
  <c r="T493" i="31"/>
  <c r="P493" i="31"/>
  <c r="AJ492" i="31"/>
  <c r="AI492" i="31"/>
  <c r="AF492" i="31"/>
  <c r="AE492" i="31"/>
  <c r="AB492" i="31"/>
  <c r="AA492" i="31"/>
  <c r="Z492" i="31"/>
  <c r="Y492" i="31"/>
  <c r="T492" i="31"/>
  <c r="P492" i="31"/>
  <c r="AI491" i="31"/>
  <c r="AF491" i="31"/>
  <c r="AE491" i="31"/>
  <c r="AJ491" i="31"/>
  <c r="AB491" i="31"/>
  <c r="AA491" i="31"/>
  <c r="Z491" i="31"/>
  <c r="Y491" i="31"/>
  <c r="T491" i="31"/>
  <c r="P491" i="31"/>
  <c r="AI490" i="31"/>
  <c r="AF490" i="31"/>
  <c r="AE490" i="31"/>
  <c r="AJ490" i="31"/>
  <c r="AB490" i="31"/>
  <c r="AA490" i="31"/>
  <c r="Z490" i="31"/>
  <c r="Y490" i="31"/>
  <c r="T490" i="31"/>
  <c r="P490" i="31"/>
  <c r="AJ489" i="31"/>
  <c r="AI489" i="31"/>
  <c r="AF489" i="31"/>
  <c r="AE489" i="31"/>
  <c r="AB489" i="31"/>
  <c r="AA489" i="31"/>
  <c r="Z489" i="31"/>
  <c r="Y489" i="31"/>
  <c r="T489" i="31"/>
  <c r="P489" i="31"/>
  <c r="AJ488" i="31"/>
  <c r="AI488" i="31"/>
  <c r="AF488" i="31"/>
  <c r="AE488" i="31"/>
  <c r="AB488" i="31"/>
  <c r="AA488" i="31"/>
  <c r="Z488" i="31"/>
  <c r="Y488" i="31"/>
  <c r="T488" i="31"/>
  <c r="P488" i="31"/>
  <c r="AI487" i="31"/>
  <c r="AF487" i="31"/>
  <c r="AE487" i="31"/>
  <c r="AJ487" i="31"/>
  <c r="AB487" i="31"/>
  <c r="AA487" i="31"/>
  <c r="Z487" i="31"/>
  <c r="Y487" i="31"/>
  <c r="T487" i="31"/>
  <c r="P487" i="31"/>
  <c r="AI486" i="31"/>
  <c r="AF486" i="31"/>
  <c r="AE486" i="31"/>
  <c r="AJ486" i="31"/>
  <c r="AB486" i="31"/>
  <c r="AA486" i="31"/>
  <c r="Z486" i="31"/>
  <c r="Y486" i="31"/>
  <c r="T486" i="31"/>
  <c r="P486" i="31"/>
  <c r="AJ485" i="31"/>
  <c r="AI485" i="31"/>
  <c r="AF485" i="31"/>
  <c r="AE485" i="31"/>
  <c r="AB485" i="31"/>
  <c r="AA485" i="31"/>
  <c r="Z485" i="31"/>
  <c r="Y485" i="31"/>
  <c r="T485" i="31"/>
  <c r="P485" i="31"/>
  <c r="AJ484" i="31"/>
  <c r="AI484" i="31"/>
  <c r="AF484" i="31"/>
  <c r="AE484" i="31"/>
  <c r="AB484" i="31"/>
  <c r="AA484" i="31"/>
  <c r="Z484" i="31"/>
  <c r="Y484" i="31"/>
  <c r="T484" i="31"/>
  <c r="P484" i="31"/>
  <c r="AI483" i="31"/>
  <c r="AF483" i="31"/>
  <c r="AE483" i="31"/>
  <c r="AJ483" i="31"/>
  <c r="AB483" i="31"/>
  <c r="AA483" i="31"/>
  <c r="Z483" i="31"/>
  <c r="Y483" i="31"/>
  <c r="T483" i="31"/>
  <c r="P483" i="31"/>
  <c r="AI482" i="31"/>
  <c r="AF482" i="31"/>
  <c r="AE482" i="31"/>
  <c r="AJ482" i="31"/>
  <c r="AB482" i="31"/>
  <c r="AA482" i="31"/>
  <c r="Z482" i="31"/>
  <c r="Y482" i="31"/>
  <c r="T482" i="31"/>
  <c r="P482" i="31"/>
  <c r="AJ481" i="31"/>
  <c r="AI481" i="31"/>
  <c r="AF481" i="31"/>
  <c r="AE481" i="31"/>
  <c r="AB481" i="31"/>
  <c r="AA481" i="31"/>
  <c r="Z481" i="31"/>
  <c r="Y481" i="31"/>
  <c r="T481" i="31"/>
  <c r="P481" i="31"/>
  <c r="AJ480" i="31"/>
  <c r="AI480" i="31"/>
  <c r="AF480" i="31"/>
  <c r="AE480" i="31"/>
  <c r="AB480" i="31"/>
  <c r="AA480" i="31"/>
  <c r="Z480" i="31"/>
  <c r="Y480" i="31"/>
  <c r="T480" i="31"/>
  <c r="P480" i="31"/>
  <c r="AI479" i="31"/>
  <c r="AF479" i="31"/>
  <c r="AE479" i="31"/>
  <c r="AJ479" i="31"/>
  <c r="AB479" i="31"/>
  <c r="AA479" i="31"/>
  <c r="Z479" i="31"/>
  <c r="Y479" i="31"/>
  <c r="T479" i="31"/>
  <c r="P479" i="31"/>
  <c r="AI478" i="31"/>
  <c r="AF478" i="31"/>
  <c r="AE478" i="31"/>
  <c r="AJ478" i="31"/>
  <c r="AB478" i="31"/>
  <c r="AA478" i="31"/>
  <c r="Z478" i="31"/>
  <c r="Y478" i="31"/>
  <c r="T478" i="31"/>
  <c r="P478" i="31"/>
  <c r="AJ477" i="31"/>
  <c r="AI477" i="31"/>
  <c r="AF477" i="31"/>
  <c r="AE477" i="31"/>
  <c r="AB477" i="31"/>
  <c r="AA477" i="31"/>
  <c r="Z477" i="31"/>
  <c r="Y477" i="31"/>
  <c r="T477" i="31"/>
  <c r="P477" i="31"/>
  <c r="AI476" i="31"/>
  <c r="AF476" i="31"/>
  <c r="AE476" i="31"/>
  <c r="AJ476" i="31"/>
  <c r="AB476" i="31"/>
  <c r="AA476" i="31"/>
  <c r="Z476" i="31"/>
  <c r="Y476" i="31"/>
  <c r="T476" i="31"/>
  <c r="P476" i="31"/>
  <c r="AI475" i="31"/>
  <c r="AF475" i="31"/>
  <c r="AE475" i="31"/>
  <c r="AJ475" i="31"/>
  <c r="AB475" i="31"/>
  <c r="AA475" i="31"/>
  <c r="Z475" i="31"/>
  <c r="Y475" i="31"/>
  <c r="T475" i="31"/>
  <c r="P475" i="31"/>
  <c r="AI474" i="31"/>
  <c r="AF474" i="31"/>
  <c r="AE474" i="31"/>
  <c r="AJ474" i="31"/>
  <c r="AB474" i="31"/>
  <c r="AA474" i="31"/>
  <c r="Z474" i="31"/>
  <c r="Y474" i="31"/>
  <c r="T474" i="31"/>
  <c r="P474" i="31"/>
  <c r="AJ473" i="31"/>
  <c r="AI473" i="31"/>
  <c r="AF473" i="31"/>
  <c r="AE473" i="31"/>
  <c r="AB473" i="31"/>
  <c r="AA473" i="31"/>
  <c r="Z473" i="31"/>
  <c r="Y473" i="31"/>
  <c r="T473" i="31"/>
  <c r="P473" i="31"/>
  <c r="AJ472" i="31"/>
  <c r="AI472" i="31"/>
  <c r="AF472" i="31"/>
  <c r="AE472" i="31"/>
  <c r="AB472" i="31"/>
  <c r="AA472" i="31"/>
  <c r="Z472" i="31"/>
  <c r="Y472" i="31"/>
  <c r="T472" i="31"/>
  <c r="P472" i="31"/>
  <c r="AI471" i="31"/>
  <c r="AF471" i="31"/>
  <c r="AE471" i="31"/>
  <c r="AJ471" i="31"/>
  <c r="AB471" i="31"/>
  <c r="AA471" i="31"/>
  <c r="Z471" i="31"/>
  <c r="Y471" i="31"/>
  <c r="T471" i="31"/>
  <c r="P471" i="31"/>
  <c r="AI470" i="31"/>
  <c r="AF470" i="31"/>
  <c r="AE470" i="31"/>
  <c r="AJ470" i="31"/>
  <c r="AB470" i="31"/>
  <c r="AA470" i="31"/>
  <c r="Z470" i="31"/>
  <c r="Y470" i="31"/>
  <c r="T470" i="31"/>
  <c r="P470" i="31"/>
  <c r="AJ469" i="31"/>
  <c r="AI469" i="31"/>
  <c r="AF469" i="31"/>
  <c r="AE469" i="31"/>
  <c r="AB469" i="31"/>
  <c r="AA469" i="31"/>
  <c r="Z469" i="31"/>
  <c r="Y469" i="31"/>
  <c r="T469" i="31"/>
  <c r="P469" i="31"/>
  <c r="AI468" i="31"/>
  <c r="AF468" i="31"/>
  <c r="AE468" i="31"/>
  <c r="AJ468" i="31"/>
  <c r="AB468" i="31"/>
  <c r="AA468" i="31"/>
  <c r="Z468" i="31"/>
  <c r="Y468" i="31"/>
  <c r="T468" i="31"/>
  <c r="P468" i="31"/>
  <c r="AI467" i="31"/>
  <c r="AF467" i="31"/>
  <c r="AE467" i="31"/>
  <c r="AJ467" i="31"/>
  <c r="AB467" i="31"/>
  <c r="AA467" i="31"/>
  <c r="Z467" i="31"/>
  <c r="Y467" i="31"/>
  <c r="T467" i="31"/>
  <c r="P467" i="31"/>
  <c r="AI466" i="31"/>
  <c r="AF466" i="31"/>
  <c r="AE466" i="31"/>
  <c r="AJ466" i="31"/>
  <c r="AB466" i="31"/>
  <c r="AA466" i="31"/>
  <c r="Z466" i="31"/>
  <c r="Y466" i="31"/>
  <c r="T466" i="31"/>
  <c r="P466" i="31"/>
  <c r="AJ465" i="31"/>
  <c r="AI465" i="31"/>
  <c r="AF465" i="31"/>
  <c r="AE465" i="31"/>
  <c r="AB465" i="31"/>
  <c r="AA465" i="31"/>
  <c r="Z465" i="31"/>
  <c r="Y465" i="31"/>
  <c r="T465" i="31"/>
  <c r="P465" i="31"/>
  <c r="AJ464" i="31"/>
  <c r="AI464" i="31"/>
  <c r="AF464" i="31"/>
  <c r="AE464" i="31"/>
  <c r="AB464" i="31"/>
  <c r="AA464" i="31"/>
  <c r="Z464" i="31"/>
  <c r="Y464" i="31"/>
  <c r="T464" i="31"/>
  <c r="P464" i="31"/>
  <c r="AI463" i="31"/>
  <c r="AF463" i="31"/>
  <c r="AE463" i="31"/>
  <c r="AJ463" i="31"/>
  <c r="AB463" i="31"/>
  <c r="AA463" i="31"/>
  <c r="Z463" i="31"/>
  <c r="Y463" i="31"/>
  <c r="T463" i="31"/>
  <c r="P463" i="31"/>
  <c r="AJ462" i="31"/>
  <c r="AI462" i="31"/>
  <c r="AF462" i="31"/>
  <c r="AE462" i="31"/>
  <c r="AB462" i="31"/>
  <c r="AA462" i="31"/>
  <c r="Z462" i="31"/>
  <c r="Y462" i="31"/>
  <c r="T462" i="31"/>
  <c r="P462" i="31"/>
  <c r="AJ461" i="31"/>
  <c r="AI461" i="31"/>
  <c r="AF461" i="31"/>
  <c r="AE461" i="31"/>
  <c r="AB461" i="31"/>
  <c r="AA461" i="31"/>
  <c r="Z461" i="31"/>
  <c r="Y461" i="31"/>
  <c r="T461" i="31"/>
  <c r="P461" i="31"/>
  <c r="AI460" i="31"/>
  <c r="AF460" i="31"/>
  <c r="AE460" i="31"/>
  <c r="AJ460" i="31"/>
  <c r="AB460" i="31"/>
  <c r="AA460" i="31"/>
  <c r="Z460" i="31"/>
  <c r="Y460" i="31"/>
  <c r="T460" i="31"/>
  <c r="P460" i="31"/>
  <c r="AI459" i="31"/>
  <c r="AF459" i="31"/>
  <c r="AE459" i="31"/>
  <c r="AJ459" i="31"/>
  <c r="AB459" i="31"/>
  <c r="AA459" i="31"/>
  <c r="Z459" i="31"/>
  <c r="Y459" i="31"/>
  <c r="T459" i="31"/>
  <c r="P459" i="31"/>
  <c r="AI458" i="31"/>
  <c r="AF458" i="31"/>
  <c r="AE458" i="31"/>
  <c r="AJ458" i="31"/>
  <c r="AB458" i="31"/>
  <c r="AA458" i="31"/>
  <c r="Z458" i="31"/>
  <c r="Y458" i="31"/>
  <c r="T458" i="31"/>
  <c r="P458" i="31"/>
  <c r="AJ457" i="31"/>
  <c r="AI457" i="31"/>
  <c r="AF457" i="31"/>
  <c r="AE457" i="31"/>
  <c r="AB457" i="31"/>
  <c r="AA457" i="31"/>
  <c r="Z457" i="31"/>
  <c r="Y457" i="31"/>
  <c r="T457" i="31"/>
  <c r="P457" i="31"/>
  <c r="AJ456" i="31"/>
  <c r="AI456" i="31"/>
  <c r="AF456" i="31"/>
  <c r="AE456" i="31"/>
  <c r="AB456" i="31"/>
  <c r="AA456" i="31"/>
  <c r="Z456" i="31"/>
  <c r="Y456" i="31"/>
  <c r="T456" i="31"/>
  <c r="P456" i="31"/>
  <c r="AI455" i="31"/>
  <c r="AF455" i="31"/>
  <c r="AE455" i="31"/>
  <c r="AJ455" i="31"/>
  <c r="AB455" i="31"/>
  <c r="AA455" i="31"/>
  <c r="Z455" i="31"/>
  <c r="Y455" i="31"/>
  <c r="T455" i="31"/>
  <c r="P455" i="31"/>
  <c r="AI454" i="31"/>
  <c r="AF454" i="31"/>
  <c r="AE454" i="31"/>
  <c r="AJ454" i="31"/>
  <c r="AB454" i="31"/>
  <c r="AA454" i="31"/>
  <c r="Z454" i="31"/>
  <c r="Y454" i="31"/>
  <c r="T454" i="31"/>
  <c r="P454" i="31"/>
  <c r="AJ453" i="31"/>
  <c r="AI453" i="31"/>
  <c r="AF453" i="31"/>
  <c r="AE453" i="31"/>
  <c r="AB453" i="31"/>
  <c r="AA453" i="31"/>
  <c r="Z453" i="31"/>
  <c r="Y453" i="31"/>
  <c r="T453" i="31"/>
  <c r="P453" i="31"/>
  <c r="AJ452" i="31"/>
  <c r="AI452" i="31"/>
  <c r="AF452" i="31"/>
  <c r="AE452" i="31"/>
  <c r="AB452" i="31"/>
  <c r="AA452" i="31"/>
  <c r="Z452" i="31"/>
  <c r="Y452" i="31"/>
  <c r="T452" i="31"/>
  <c r="P452" i="31"/>
  <c r="AI451" i="31"/>
  <c r="AF451" i="31"/>
  <c r="AE451" i="31"/>
  <c r="AJ451" i="31"/>
  <c r="AB451" i="31"/>
  <c r="AA451" i="31"/>
  <c r="Z451" i="31"/>
  <c r="Y451" i="31"/>
  <c r="T451" i="31"/>
  <c r="P451" i="31"/>
  <c r="AJ450" i="31"/>
  <c r="AI450" i="31"/>
  <c r="AF450" i="31"/>
  <c r="AE450" i="31"/>
  <c r="AB450" i="31"/>
  <c r="AA450" i="31"/>
  <c r="Z450" i="31"/>
  <c r="Y450" i="31"/>
  <c r="T450" i="31"/>
  <c r="P450" i="31"/>
  <c r="AJ449" i="31"/>
  <c r="AI449" i="31"/>
  <c r="AF449" i="31"/>
  <c r="AE449" i="31"/>
  <c r="AB449" i="31"/>
  <c r="AA449" i="31"/>
  <c r="Z449" i="31"/>
  <c r="Y449" i="31"/>
  <c r="T449" i="31"/>
  <c r="P449" i="31"/>
  <c r="AJ448" i="31"/>
  <c r="AI448" i="31"/>
  <c r="AF448" i="31"/>
  <c r="AE448" i="31"/>
  <c r="AB448" i="31"/>
  <c r="AA448" i="31"/>
  <c r="Z448" i="31"/>
  <c r="Y448" i="31"/>
  <c r="T448" i="31"/>
  <c r="P448" i="31"/>
  <c r="AI447" i="31"/>
  <c r="AF447" i="31"/>
  <c r="AE447" i="31"/>
  <c r="AJ447" i="31"/>
  <c r="AB447" i="31"/>
  <c r="AA447" i="31"/>
  <c r="Z447" i="31"/>
  <c r="Y447" i="31"/>
  <c r="T447" i="31"/>
  <c r="P447" i="31"/>
  <c r="AI446" i="31"/>
  <c r="AF446" i="31"/>
  <c r="AE446" i="31"/>
  <c r="AJ446" i="31"/>
  <c r="AB446" i="31"/>
  <c r="AA446" i="31"/>
  <c r="Z446" i="31"/>
  <c r="Y446" i="31"/>
  <c r="T446" i="31"/>
  <c r="P446" i="31"/>
  <c r="AJ445" i="31"/>
  <c r="AI445" i="31"/>
  <c r="AF445" i="31"/>
  <c r="AE445" i="31"/>
  <c r="AB445" i="31"/>
  <c r="AA445" i="31"/>
  <c r="Z445" i="31"/>
  <c r="Y445" i="31"/>
  <c r="T445" i="31"/>
  <c r="P445" i="31"/>
  <c r="AJ444" i="31"/>
  <c r="AI444" i="31"/>
  <c r="AF444" i="31"/>
  <c r="AE444" i="31"/>
  <c r="AB444" i="31"/>
  <c r="AA444" i="31"/>
  <c r="Z444" i="31"/>
  <c r="Y444" i="31"/>
  <c r="T444" i="31"/>
  <c r="P444" i="31"/>
  <c r="AI443" i="31"/>
  <c r="AF443" i="31"/>
  <c r="AE443" i="31"/>
  <c r="AJ443" i="31"/>
  <c r="AB443" i="31"/>
  <c r="AA443" i="31"/>
  <c r="Z443" i="31"/>
  <c r="Y443" i="31"/>
  <c r="T443" i="31"/>
  <c r="P443" i="31"/>
  <c r="AJ442" i="31"/>
  <c r="AI442" i="31"/>
  <c r="AF442" i="31"/>
  <c r="AE442" i="31"/>
  <c r="AB442" i="31"/>
  <c r="AA442" i="31"/>
  <c r="Z442" i="31"/>
  <c r="Y442" i="31"/>
  <c r="T442" i="31"/>
  <c r="P442" i="31"/>
  <c r="AJ441" i="31"/>
  <c r="AI441" i="31"/>
  <c r="AF441" i="31"/>
  <c r="AE441" i="31"/>
  <c r="AB441" i="31"/>
  <c r="AA441" i="31"/>
  <c r="Z441" i="31"/>
  <c r="Y441" i="31"/>
  <c r="T441" i="31"/>
  <c r="P441" i="31"/>
  <c r="AJ440" i="31"/>
  <c r="AI440" i="31"/>
  <c r="AF440" i="31"/>
  <c r="AE440" i="31"/>
  <c r="AB440" i="31"/>
  <c r="AA440" i="31"/>
  <c r="Z440" i="31"/>
  <c r="Y440" i="31"/>
  <c r="T440" i="31"/>
  <c r="P440" i="31"/>
  <c r="AI439" i="31"/>
  <c r="AF439" i="31"/>
  <c r="AE439" i="31"/>
  <c r="AJ439" i="31"/>
  <c r="AB439" i="31"/>
  <c r="AA439" i="31"/>
  <c r="Z439" i="31"/>
  <c r="Y439" i="31"/>
  <c r="T439" i="31"/>
  <c r="P439" i="31"/>
  <c r="AI438" i="31"/>
  <c r="AF438" i="31"/>
  <c r="AE438" i="31"/>
  <c r="AJ438" i="31"/>
  <c r="AB438" i="31"/>
  <c r="AA438" i="31"/>
  <c r="Z438" i="31"/>
  <c r="Y438" i="31"/>
  <c r="T438" i="31"/>
  <c r="P438" i="31"/>
  <c r="AJ437" i="31"/>
  <c r="AI437" i="31"/>
  <c r="AF437" i="31"/>
  <c r="AE437" i="31"/>
  <c r="AB437" i="31"/>
  <c r="AA437" i="31"/>
  <c r="Z437" i="31"/>
  <c r="Y437" i="31"/>
  <c r="T437" i="31"/>
  <c r="P437" i="31"/>
  <c r="AJ436" i="31"/>
  <c r="AI436" i="31"/>
  <c r="AF436" i="31"/>
  <c r="AE436" i="31"/>
  <c r="AB436" i="31"/>
  <c r="AA436" i="31"/>
  <c r="Z436" i="31"/>
  <c r="Y436" i="31"/>
  <c r="T436" i="31"/>
  <c r="P436" i="31"/>
  <c r="AI435" i="31"/>
  <c r="AF435" i="31"/>
  <c r="AE435" i="31"/>
  <c r="AJ435" i="31"/>
  <c r="AB435" i="31"/>
  <c r="AA435" i="31"/>
  <c r="Z435" i="31"/>
  <c r="Y435" i="31"/>
  <c r="T435" i="31"/>
  <c r="P435" i="31"/>
  <c r="AJ434" i="31"/>
  <c r="AI434" i="31"/>
  <c r="AF434" i="31"/>
  <c r="AE434" i="31"/>
  <c r="AB434" i="31"/>
  <c r="AA434" i="31"/>
  <c r="Z434" i="31"/>
  <c r="Y434" i="31"/>
  <c r="T434" i="31"/>
  <c r="P434" i="31"/>
  <c r="AJ433" i="31"/>
  <c r="AI433" i="31"/>
  <c r="AF433" i="31"/>
  <c r="AE433" i="31"/>
  <c r="AB433" i="31"/>
  <c r="AA433" i="31"/>
  <c r="Z433" i="31"/>
  <c r="Y433" i="31"/>
  <c r="T433" i="31"/>
  <c r="P433" i="31"/>
  <c r="AI432" i="31"/>
  <c r="AF432" i="31"/>
  <c r="AE432" i="31"/>
  <c r="AJ432" i="31"/>
  <c r="AB432" i="31"/>
  <c r="AA432" i="31"/>
  <c r="Z432" i="31"/>
  <c r="Y432" i="31"/>
  <c r="T432" i="31"/>
  <c r="P432" i="31"/>
  <c r="AI431" i="31"/>
  <c r="AF431" i="31"/>
  <c r="AE431" i="31"/>
  <c r="AJ431" i="31"/>
  <c r="AB431" i="31"/>
  <c r="AA431" i="31"/>
  <c r="Z431" i="31"/>
  <c r="Y431" i="31"/>
  <c r="T431" i="31"/>
  <c r="P431" i="31"/>
  <c r="AI430" i="31"/>
  <c r="AF430" i="31"/>
  <c r="AE430" i="31"/>
  <c r="AJ430" i="31"/>
  <c r="AB430" i="31"/>
  <c r="AA430" i="31"/>
  <c r="Z430" i="31"/>
  <c r="Y430" i="31"/>
  <c r="T430" i="31"/>
  <c r="P430" i="31"/>
  <c r="AJ429" i="31"/>
  <c r="AI429" i="31"/>
  <c r="AF429" i="31"/>
  <c r="AE429" i="31"/>
  <c r="AB429" i="31"/>
  <c r="AA429" i="31"/>
  <c r="Z429" i="31"/>
  <c r="Y429" i="31"/>
  <c r="T429" i="31"/>
  <c r="P429" i="31"/>
  <c r="AI428" i="31"/>
  <c r="AF428" i="31"/>
  <c r="AE428" i="31"/>
  <c r="AJ428" i="31"/>
  <c r="AB428" i="31"/>
  <c r="AA428" i="31"/>
  <c r="Z428" i="31"/>
  <c r="Y428" i="31"/>
  <c r="T428" i="31"/>
  <c r="P428" i="31"/>
  <c r="AI427" i="31"/>
  <c r="AF427" i="31"/>
  <c r="AE427" i="31"/>
  <c r="AJ427" i="31"/>
  <c r="AB427" i="31"/>
  <c r="AA427" i="31"/>
  <c r="Z427" i="31"/>
  <c r="Y427" i="31"/>
  <c r="T427" i="31"/>
  <c r="P427" i="31"/>
  <c r="AI426" i="31"/>
  <c r="AF426" i="31"/>
  <c r="AE426" i="31"/>
  <c r="AJ426" i="31"/>
  <c r="AB426" i="31"/>
  <c r="AA426" i="31"/>
  <c r="Z426" i="31"/>
  <c r="Y426" i="31"/>
  <c r="T426" i="31"/>
  <c r="P426" i="31"/>
  <c r="AJ425" i="31"/>
  <c r="AI425" i="31"/>
  <c r="AF425" i="31"/>
  <c r="AE425" i="31"/>
  <c r="AB425" i="31"/>
  <c r="AA425" i="31"/>
  <c r="Z425" i="31"/>
  <c r="Y425" i="31"/>
  <c r="T425" i="31"/>
  <c r="P425" i="31"/>
  <c r="AJ424" i="31"/>
  <c r="AI424" i="31"/>
  <c r="AF424" i="31"/>
  <c r="AE424" i="31"/>
  <c r="AB424" i="31"/>
  <c r="AA424" i="31"/>
  <c r="Z424" i="31"/>
  <c r="Y424" i="31"/>
  <c r="T424" i="31"/>
  <c r="P424" i="31"/>
  <c r="AJ423" i="31"/>
  <c r="AI423" i="31"/>
  <c r="AF423" i="31"/>
  <c r="AE423" i="31"/>
  <c r="AB423" i="31"/>
  <c r="AA423" i="31"/>
  <c r="Z423" i="31"/>
  <c r="Y423" i="31"/>
  <c r="T423" i="31"/>
  <c r="P423" i="31"/>
  <c r="AI422" i="31"/>
  <c r="AF422" i="31"/>
  <c r="AE422" i="31"/>
  <c r="AJ422" i="31"/>
  <c r="AB422" i="31"/>
  <c r="AA422" i="31"/>
  <c r="Z422" i="31"/>
  <c r="Y422" i="31"/>
  <c r="T422" i="31"/>
  <c r="P422" i="31"/>
  <c r="AJ421" i="31"/>
  <c r="AI421" i="31"/>
  <c r="AF421" i="31"/>
  <c r="AE421" i="31"/>
  <c r="AB421" i="31"/>
  <c r="AA421" i="31"/>
  <c r="Z421" i="31"/>
  <c r="Y421" i="31"/>
  <c r="T421" i="31"/>
  <c r="P421" i="31"/>
  <c r="AI420" i="31"/>
  <c r="AF420" i="31"/>
  <c r="AE420" i="31"/>
  <c r="AJ420" i="31"/>
  <c r="AB420" i="31"/>
  <c r="AA420" i="31"/>
  <c r="Z420" i="31"/>
  <c r="Y420" i="31"/>
  <c r="T420" i="31"/>
  <c r="P420" i="31"/>
  <c r="AI419" i="31"/>
  <c r="AF419" i="31"/>
  <c r="AE419" i="31"/>
  <c r="AJ419" i="31"/>
  <c r="AB419" i="31"/>
  <c r="AA419" i="31"/>
  <c r="Z419" i="31"/>
  <c r="Y419" i="31"/>
  <c r="T419" i="31"/>
  <c r="P419" i="31"/>
  <c r="AI418" i="31"/>
  <c r="AF418" i="31"/>
  <c r="AE418" i="31"/>
  <c r="AJ418" i="31"/>
  <c r="AB418" i="31"/>
  <c r="AA418" i="31"/>
  <c r="Z418" i="31"/>
  <c r="Y418" i="31"/>
  <c r="T418" i="31"/>
  <c r="P418" i="31"/>
  <c r="AJ417" i="31"/>
  <c r="AI417" i="31"/>
  <c r="AF417" i="31"/>
  <c r="AE417" i="31"/>
  <c r="AB417" i="31"/>
  <c r="AA417" i="31"/>
  <c r="Z417" i="31"/>
  <c r="Y417" i="31"/>
  <c r="T417" i="31"/>
  <c r="P417" i="31"/>
  <c r="AJ416" i="31"/>
  <c r="AI416" i="31"/>
  <c r="AF416" i="31"/>
  <c r="AE416" i="31"/>
  <c r="AB416" i="31"/>
  <c r="AA416" i="31"/>
  <c r="Z416" i="31"/>
  <c r="Y416" i="31"/>
  <c r="T416" i="31"/>
  <c r="P416" i="31"/>
  <c r="AI415" i="31"/>
  <c r="AF415" i="31"/>
  <c r="AE415" i="31"/>
  <c r="AJ415" i="31"/>
  <c r="AB415" i="31"/>
  <c r="AA415" i="31"/>
  <c r="Z415" i="31"/>
  <c r="Y415" i="31"/>
  <c r="T415" i="31"/>
  <c r="P415" i="31"/>
  <c r="AI414" i="31"/>
  <c r="AF414" i="31"/>
  <c r="AE414" i="31"/>
  <c r="AJ414" i="31"/>
  <c r="AB414" i="31"/>
  <c r="AA414" i="31"/>
  <c r="Z414" i="31"/>
  <c r="Y414" i="31"/>
  <c r="T414" i="31"/>
  <c r="P414" i="31"/>
  <c r="AJ413" i="31"/>
  <c r="AI413" i="31"/>
  <c r="AF413" i="31"/>
  <c r="AE413" i="31"/>
  <c r="AB413" i="31"/>
  <c r="AA413" i="31"/>
  <c r="Z413" i="31"/>
  <c r="Y413" i="31"/>
  <c r="T413" i="31"/>
  <c r="P413" i="31"/>
  <c r="AJ412" i="31"/>
  <c r="AI412" i="31"/>
  <c r="AF412" i="31"/>
  <c r="AE412" i="31"/>
  <c r="AB412" i="31"/>
  <c r="AA412" i="31"/>
  <c r="Z412" i="31"/>
  <c r="Y412" i="31"/>
  <c r="T412" i="31"/>
  <c r="P412" i="31"/>
  <c r="AI411" i="31"/>
  <c r="AF411" i="31"/>
  <c r="AE411" i="31"/>
  <c r="AJ411" i="31"/>
  <c r="AB411" i="31"/>
  <c r="AA411" i="31"/>
  <c r="Z411" i="31"/>
  <c r="Y411" i="31"/>
  <c r="T411" i="31"/>
  <c r="P411" i="31"/>
  <c r="AI410" i="31"/>
  <c r="AF410" i="31"/>
  <c r="AE410" i="31"/>
  <c r="AJ410" i="31"/>
  <c r="AB410" i="31"/>
  <c r="AA410" i="31"/>
  <c r="Z410" i="31"/>
  <c r="Y410" i="31"/>
  <c r="T410" i="31"/>
  <c r="P410" i="31"/>
  <c r="AI409" i="31"/>
  <c r="AF409" i="31"/>
  <c r="AE409" i="31"/>
  <c r="AJ409" i="31"/>
  <c r="AB409" i="31"/>
  <c r="AA409" i="31"/>
  <c r="Z409" i="31"/>
  <c r="Y409" i="31"/>
  <c r="T409" i="31"/>
  <c r="P409" i="31"/>
  <c r="AI408" i="31"/>
  <c r="AF408" i="31"/>
  <c r="AE408" i="31"/>
  <c r="AJ408" i="31"/>
  <c r="AB408" i="31"/>
  <c r="AA408" i="31"/>
  <c r="Z408" i="31"/>
  <c r="Y408" i="31"/>
  <c r="T408" i="31"/>
  <c r="P408" i="31"/>
  <c r="AI407" i="31"/>
  <c r="AF407" i="31"/>
  <c r="AE407" i="31"/>
  <c r="AJ407" i="31"/>
  <c r="AB407" i="31"/>
  <c r="AA407" i="31"/>
  <c r="Z407" i="31"/>
  <c r="Y407" i="31"/>
  <c r="T407" i="31"/>
  <c r="P407" i="31"/>
  <c r="AI406" i="31"/>
  <c r="AF406" i="31"/>
  <c r="AE406" i="31"/>
  <c r="AJ406" i="31"/>
  <c r="AB406" i="31"/>
  <c r="AA406" i="31"/>
  <c r="Z406" i="31"/>
  <c r="Y406" i="31"/>
  <c r="T406" i="31"/>
  <c r="P406" i="31"/>
  <c r="AI405" i="31"/>
  <c r="AF405" i="31"/>
  <c r="AE405" i="31"/>
  <c r="AJ405" i="31"/>
  <c r="AB405" i="31"/>
  <c r="AA405" i="31"/>
  <c r="Z405" i="31"/>
  <c r="Y405" i="31"/>
  <c r="T405" i="31"/>
  <c r="P405" i="31"/>
  <c r="AI404" i="31"/>
  <c r="AF404" i="31"/>
  <c r="AE404" i="31"/>
  <c r="AJ404" i="31"/>
  <c r="AB404" i="31"/>
  <c r="AA404" i="31"/>
  <c r="Z404" i="31"/>
  <c r="Y404" i="31"/>
  <c r="T404" i="31"/>
  <c r="P404" i="31"/>
  <c r="AJ403" i="31"/>
  <c r="AI403" i="31"/>
  <c r="AF403" i="31"/>
  <c r="AE403" i="31"/>
  <c r="AB403" i="31"/>
  <c r="AA403" i="31"/>
  <c r="Z403" i="31"/>
  <c r="Y403" i="31"/>
  <c r="T403" i="31"/>
  <c r="P403" i="31"/>
  <c r="AI402" i="31"/>
  <c r="AF402" i="31"/>
  <c r="AE402" i="31"/>
  <c r="AJ402" i="31"/>
  <c r="AB402" i="31"/>
  <c r="AA402" i="31"/>
  <c r="Z402" i="31"/>
  <c r="Y402" i="31"/>
  <c r="T402" i="31"/>
  <c r="P402" i="31"/>
  <c r="AJ401" i="31"/>
  <c r="AI401" i="31"/>
  <c r="AF401" i="31"/>
  <c r="AE401" i="31"/>
  <c r="AB401" i="31"/>
  <c r="AA401" i="31"/>
  <c r="Z401" i="31"/>
  <c r="Y401" i="31"/>
  <c r="T401" i="31"/>
  <c r="P401" i="31"/>
  <c r="AJ400" i="31"/>
  <c r="AI400" i="31"/>
  <c r="AF400" i="31"/>
  <c r="AE400" i="31"/>
  <c r="AB400" i="31"/>
  <c r="AA400" i="31"/>
  <c r="Z400" i="31"/>
  <c r="Y400" i="31"/>
  <c r="T400" i="31"/>
  <c r="P400" i="31"/>
  <c r="AI399" i="31"/>
  <c r="AF399" i="31"/>
  <c r="AE399" i="31"/>
  <c r="AJ399" i="31"/>
  <c r="AB399" i="31"/>
  <c r="AA399" i="31"/>
  <c r="Z399" i="31"/>
  <c r="Y399" i="31"/>
  <c r="T399" i="31"/>
  <c r="P399" i="31"/>
  <c r="AI398" i="31"/>
  <c r="AF398" i="31"/>
  <c r="AE398" i="31"/>
  <c r="AJ398" i="31"/>
  <c r="AB398" i="31"/>
  <c r="AA398" i="31"/>
  <c r="Z398" i="31"/>
  <c r="Y398" i="31"/>
  <c r="T398" i="31"/>
  <c r="P398" i="31"/>
  <c r="AJ397" i="31"/>
  <c r="AI397" i="31"/>
  <c r="AF397" i="31"/>
  <c r="AE397" i="31"/>
  <c r="AB397" i="31"/>
  <c r="AA397" i="31"/>
  <c r="Z397" i="31"/>
  <c r="Y397" i="31"/>
  <c r="T397" i="31"/>
  <c r="P397" i="31"/>
  <c r="AI396" i="31"/>
  <c r="AF396" i="31"/>
  <c r="AE396" i="31"/>
  <c r="AJ396" i="31"/>
  <c r="AB396" i="31"/>
  <c r="AA396" i="31"/>
  <c r="Z396" i="31"/>
  <c r="Y396" i="31"/>
  <c r="T396" i="31"/>
  <c r="P396" i="31"/>
  <c r="AI395" i="31"/>
  <c r="AF395" i="31"/>
  <c r="AE395" i="31"/>
  <c r="AJ395" i="31"/>
  <c r="AB395" i="31"/>
  <c r="AA395" i="31"/>
  <c r="Z395" i="31"/>
  <c r="Y395" i="31"/>
  <c r="T395" i="31"/>
  <c r="P395" i="31"/>
  <c r="AI394" i="31"/>
  <c r="AF394" i="31"/>
  <c r="AE394" i="31"/>
  <c r="AJ394" i="31"/>
  <c r="AB394" i="31"/>
  <c r="AA394" i="31"/>
  <c r="Z394" i="31"/>
  <c r="Y394" i="31"/>
  <c r="T394" i="31"/>
  <c r="P394" i="31"/>
  <c r="AJ393" i="31"/>
  <c r="AI393" i="31"/>
  <c r="AF393" i="31"/>
  <c r="AE393" i="31"/>
  <c r="AB393" i="31"/>
  <c r="AA393" i="31"/>
  <c r="Z393" i="31"/>
  <c r="Y393" i="31"/>
  <c r="T393" i="31"/>
  <c r="P393" i="31"/>
  <c r="AJ392" i="31"/>
  <c r="AI392" i="31"/>
  <c r="AF392" i="31"/>
  <c r="AE392" i="31"/>
  <c r="AB392" i="31"/>
  <c r="AA392" i="31"/>
  <c r="Z392" i="31"/>
  <c r="Y392" i="31"/>
  <c r="T392" i="31"/>
  <c r="P392" i="31"/>
  <c r="AI391" i="31"/>
  <c r="AF391" i="31"/>
  <c r="AE391" i="31"/>
  <c r="AJ391" i="31"/>
  <c r="AB391" i="31"/>
  <c r="AA391" i="31"/>
  <c r="Z391" i="31"/>
  <c r="Y391" i="31"/>
  <c r="T391" i="31"/>
  <c r="P391" i="31"/>
  <c r="AJ390" i="31"/>
  <c r="AI390" i="31"/>
  <c r="AF390" i="31"/>
  <c r="AE390" i="31"/>
  <c r="AB390" i="31"/>
  <c r="AA390" i="31"/>
  <c r="Z390" i="31"/>
  <c r="Y390" i="31"/>
  <c r="T390" i="31"/>
  <c r="P390" i="31"/>
  <c r="AJ389" i="31"/>
  <c r="AI389" i="31"/>
  <c r="AF389" i="31"/>
  <c r="AE389" i="31"/>
  <c r="AB389" i="31"/>
  <c r="AA389" i="31"/>
  <c r="Z389" i="31"/>
  <c r="Y389" i="31"/>
  <c r="T389" i="31"/>
  <c r="P389" i="31"/>
  <c r="AJ388" i="31"/>
  <c r="AI388" i="31"/>
  <c r="AF388" i="31"/>
  <c r="AE388" i="31"/>
  <c r="AB388" i="31"/>
  <c r="AA388" i="31"/>
  <c r="Z388" i="31"/>
  <c r="Y388" i="31"/>
  <c r="T388" i="31"/>
  <c r="P388" i="31"/>
  <c r="AI387" i="31"/>
  <c r="AF387" i="31"/>
  <c r="AE387" i="31"/>
  <c r="AJ387" i="31"/>
  <c r="AB387" i="31"/>
  <c r="AA387" i="31"/>
  <c r="Z387" i="31"/>
  <c r="Y387" i="31"/>
  <c r="T387" i="31"/>
  <c r="P387" i="31"/>
  <c r="AI386" i="31"/>
  <c r="AF386" i="31"/>
  <c r="AE386" i="31"/>
  <c r="AJ386" i="31"/>
  <c r="AB386" i="31"/>
  <c r="AA386" i="31"/>
  <c r="Z386" i="31"/>
  <c r="Y386" i="31"/>
  <c r="T386" i="31"/>
  <c r="P386" i="31"/>
  <c r="AI385" i="31"/>
  <c r="AF385" i="31"/>
  <c r="AE385" i="31"/>
  <c r="AJ385" i="31"/>
  <c r="AB385" i="31"/>
  <c r="AA385" i="31"/>
  <c r="Z385" i="31"/>
  <c r="Y385" i="31"/>
  <c r="T385" i="31"/>
  <c r="P385" i="31"/>
  <c r="AI384" i="31"/>
  <c r="AF384" i="31"/>
  <c r="AE384" i="31"/>
  <c r="AJ384" i="31"/>
  <c r="AB384" i="31"/>
  <c r="AA384" i="31"/>
  <c r="Z384" i="31"/>
  <c r="Y384" i="31"/>
  <c r="T384" i="31"/>
  <c r="P384" i="31"/>
  <c r="AI383" i="31"/>
  <c r="AF383" i="31"/>
  <c r="AE383" i="31"/>
  <c r="AJ383" i="31"/>
  <c r="AB383" i="31"/>
  <c r="AA383" i="31"/>
  <c r="Z383" i="31"/>
  <c r="Y383" i="31"/>
  <c r="T383" i="31"/>
  <c r="P383" i="31"/>
  <c r="AI382" i="31"/>
  <c r="AF382" i="31"/>
  <c r="AE382" i="31"/>
  <c r="AJ382" i="31"/>
  <c r="AB382" i="31"/>
  <c r="AA382" i="31"/>
  <c r="Z382" i="31"/>
  <c r="Y382" i="31"/>
  <c r="T382" i="31"/>
  <c r="P382" i="31"/>
  <c r="AJ381" i="31"/>
  <c r="AI381" i="31"/>
  <c r="AF381" i="31"/>
  <c r="AE381" i="31"/>
  <c r="AB381" i="31"/>
  <c r="AA381" i="31"/>
  <c r="Z381" i="31"/>
  <c r="Y381" i="31"/>
  <c r="T381" i="31"/>
  <c r="P381" i="31"/>
  <c r="AI380" i="31"/>
  <c r="AF380" i="31"/>
  <c r="AE380" i="31"/>
  <c r="AJ380" i="31"/>
  <c r="AB380" i="31"/>
  <c r="AA380" i="31"/>
  <c r="Z380" i="31"/>
  <c r="Y380" i="31"/>
  <c r="T380" i="31"/>
  <c r="P380" i="31"/>
  <c r="AI379" i="31"/>
  <c r="AF379" i="31"/>
  <c r="AE379" i="31"/>
  <c r="AJ379" i="31"/>
  <c r="AB379" i="31"/>
  <c r="AA379" i="31"/>
  <c r="Z379" i="31"/>
  <c r="Y379" i="31"/>
  <c r="T379" i="31"/>
  <c r="P379" i="31"/>
  <c r="AI378" i="31"/>
  <c r="AF378" i="31"/>
  <c r="AE378" i="31"/>
  <c r="AJ378" i="31"/>
  <c r="AB378" i="31"/>
  <c r="AA378" i="31"/>
  <c r="Z378" i="31"/>
  <c r="Y378" i="31"/>
  <c r="T378" i="31"/>
  <c r="P378" i="31"/>
  <c r="AJ377" i="31"/>
  <c r="AI377" i="31"/>
  <c r="AF377" i="31"/>
  <c r="AE377" i="31"/>
  <c r="AB377" i="31"/>
  <c r="AA377" i="31"/>
  <c r="Z377" i="31"/>
  <c r="Y377" i="31"/>
  <c r="T377" i="31"/>
  <c r="P377" i="31"/>
  <c r="AI376" i="31"/>
  <c r="AF376" i="31"/>
  <c r="AE376" i="31"/>
  <c r="AJ376" i="31"/>
  <c r="AB376" i="31"/>
  <c r="AA376" i="31"/>
  <c r="Z376" i="31"/>
  <c r="Y376" i="31"/>
  <c r="T376" i="31"/>
  <c r="P376" i="31"/>
  <c r="AI375" i="31"/>
  <c r="AF375" i="31"/>
  <c r="AE375" i="31"/>
  <c r="AJ375" i="31"/>
  <c r="AB375" i="31"/>
  <c r="AA375" i="31"/>
  <c r="Z375" i="31"/>
  <c r="Y375" i="31"/>
  <c r="T375" i="31"/>
  <c r="P375" i="31"/>
  <c r="AI374" i="31"/>
  <c r="AF374" i="31"/>
  <c r="AE374" i="31"/>
  <c r="AJ374" i="31"/>
  <c r="AB374" i="31"/>
  <c r="AA374" i="31"/>
  <c r="Z374" i="31"/>
  <c r="Y374" i="31"/>
  <c r="T374" i="31"/>
  <c r="P374" i="31"/>
  <c r="AJ373" i="31"/>
  <c r="AI373" i="31"/>
  <c r="AF373" i="31"/>
  <c r="AE373" i="31"/>
  <c r="AB373" i="31"/>
  <c r="AA373" i="31"/>
  <c r="Z373" i="31"/>
  <c r="Y373" i="31"/>
  <c r="T373" i="31"/>
  <c r="P373" i="31"/>
  <c r="AJ372" i="31"/>
  <c r="AI372" i="31"/>
  <c r="AF372" i="31"/>
  <c r="AE372" i="31"/>
  <c r="AB372" i="31"/>
  <c r="AA372" i="31"/>
  <c r="Z372" i="31"/>
  <c r="Y372" i="31"/>
  <c r="T372" i="31"/>
  <c r="P372" i="31"/>
  <c r="AI371" i="31"/>
  <c r="AF371" i="31"/>
  <c r="AE371" i="31"/>
  <c r="AJ371" i="31"/>
  <c r="AB371" i="31"/>
  <c r="AA371" i="31"/>
  <c r="Z371" i="31"/>
  <c r="Y371" i="31"/>
  <c r="T371" i="31"/>
  <c r="P371" i="31"/>
  <c r="AI370" i="31"/>
  <c r="AF370" i="31"/>
  <c r="AE370" i="31"/>
  <c r="AJ370" i="31"/>
  <c r="AB370" i="31"/>
  <c r="AA370" i="31"/>
  <c r="Z370" i="31"/>
  <c r="Y370" i="31"/>
  <c r="T370" i="31"/>
  <c r="P370" i="31"/>
  <c r="AI369" i="31"/>
  <c r="AF369" i="31"/>
  <c r="AE369" i="31"/>
  <c r="AJ369" i="31"/>
  <c r="AB369" i="31"/>
  <c r="AA369" i="31"/>
  <c r="Z369" i="31"/>
  <c r="Y369" i="31"/>
  <c r="T369" i="31"/>
  <c r="P369" i="31"/>
  <c r="AI368" i="31"/>
  <c r="AF368" i="31"/>
  <c r="AE368" i="31"/>
  <c r="AJ368" i="31"/>
  <c r="AB368" i="31"/>
  <c r="AA368" i="31"/>
  <c r="Z368" i="31"/>
  <c r="Y368" i="31"/>
  <c r="T368" i="31"/>
  <c r="P368" i="31"/>
  <c r="AI367" i="31"/>
  <c r="AF367" i="31"/>
  <c r="AE367" i="31"/>
  <c r="AJ367" i="31"/>
  <c r="AB367" i="31"/>
  <c r="AA367" i="31"/>
  <c r="Z367" i="31"/>
  <c r="Y367" i="31"/>
  <c r="T367" i="31"/>
  <c r="P367" i="31"/>
  <c r="AI366" i="31"/>
  <c r="AF366" i="31"/>
  <c r="AE366" i="31"/>
  <c r="AJ366" i="31"/>
  <c r="AB366" i="31"/>
  <c r="AA366" i="31"/>
  <c r="Z366" i="31"/>
  <c r="Y366" i="31"/>
  <c r="T366" i="31"/>
  <c r="P366" i="31"/>
  <c r="AJ365" i="31"/>
  <c r="AI365" i="31"/>
  <c r="AF365" i="31"/>
  <c r="AE365" i="31"/>
  <c r="AB365" i="31"/>
  <c r="AA365" i="31"/>
  <c r="Z365" i="31"/>
  <c r="Y365" i="31"/>
  <c r="T365" i="31"/>
  <c r="P365" i="31"/>
  <c r="AJ364" i="31"/>
  <c r="AI364" i="31"/>
  <c r="AF364" i="31"/>
  <c r="AE364" i="31"/>
  <c r="AB364" i="31"/>
  <c r="AA364" i="31"/>
  <c r="Z364" i="31"/>
  <c r="Y364" i="31"/>
  <c r="T364" i="31"/>
  <c r="P364" i="31"/>
  <c r="AI363" i="31"/>
  <c r="AF363" i="31"/>
  <c r="AE363" i="31"/>
  <c r="AJ363" i="31"/>
  <c r="AB363" i="31"/>
  <c r="AA363" i="31"/>
  <c r="Z363" i="31"/>
  <c r="Y363" i="31"/>
  <c r="T363" i="31"/>
  <c r="P363" i="31"/>
  <c r="AI362" i="31"/>
  <c r="AF362" i="31"/>
  <c r="AE362" i="31"/>
  <c r="AJ362" i="31"/>
  <c r="AB362" i="31"/>
  <c r="AA362" i="31"/>
  <c r="Z362" i="31"/>
  <c r="Y362" i="31"/>
  <c r="T362" i="31"/>
  <c r="P362" i="31"/>
  <c r="AI361" i="31"/>
  <c r="AF361" i="31"/>
  <c r="AE361" i="31"/>
  <c r="AJ361" i="31"/>
  <c r="AB361" i="31"/>
  <c r="AA361" i="31"/>
  <c r="Z361" i="31"/>
  <c r="Y361" i="31"/>
  <c r="T361" i="31"/>
  <c r="P361" i="31"/>
  <c r="AJ360" i="31"/>
  <c r="AI360" i="31"/>
  <c r="AF360" i="31"/>
  <c r="AE360" i="31"/>
  <c r="AB360" i="31"/>
  <c r="AA360" i="31"/>
  <c r="Z360" i="31"/>
  <c r="Y360" i="31"/>
  <c r="T360" i="31"/>
  <c r="P360" i="31"/>
  <c r="AJ359" i="31"/>
  <c r="AI359" i="31"/>
  <c r="AF359" i="31"/>
  <c r="AE359" i="31"/>
  <c r="AB359" i="31"/>
  <c r="AA359" i="31"/>
  <c r="Z359" i="31"/>
  <c r="Y359" i="31"/>
  <c r="T359" i="31"/>
  <c r="P359" i="31"/>
  <c r="AI358" i="31"/>
  <c r="AF358" i="31"/>
  <c r="AE358" i="31"/>
  <c r="AJ358" i="31"/>
  <c r="AB358" i="31"/>
  <c r="AA358" i="31"/>
  <c r="Z358" i="31"/>
  <c r="Y358" i="31"/>
  <c r="T358" i="31"/>
  <c r="P358" i="31"/>
  <c r="AJ357" i="31"/>
  <c r="AI357" i="31"/>
  <c r="AF357" i="31"/>
  <c r="AE357" i="31"/>
  <c r="AB357" i="31"/>
  <c r="AA357" i="31"/>
  <c r="Z357" i="31"/>
  <c r="Y357" i="31"/>
  <c r="T357" i="31"/>
  <c r="P357" i="31"/>
  <c r="AI356" i="31"/>
  <c r="AF356" i="31"/>
  <c r="AE356" i="31"/>
  <c r="AJ356" i="31"/>
  <c r="AB356" i="31"/>
  <c r="AA356" i="31"/>
  <c r="Z356" i="31"/>
  <c r="Y356" i="31"/>
  <c r="T356" i="31"/>
  <c r="P356" i="31"/>
  <c r="AI355" i="31"/>
  <c r="AF355" i="31"/>
  <c r="AE355" i="31"/>
  <c r="AJ355" i="31"/>
  <c r="AB355" i="31"/>
  <c r="AA355" i="31"/>
  <c r="Z355" i="31"/>
  <c r="Y355" i="31"/>
  <c r="T355" i="31"/>
  <c r="P355" i="31"/>
  <c r="AI354" i="31"/>
  <c r="AF354" i="31"/>
  <c r="AE354" i="31"/>
  <c r="AJ354" i="31"/>
  <c r="AB354" i="31"/>
  <c r="AA354" i="31"/>
  <c r="Z354" i="31"/>
  <c r="Y354" i="31"/>
  <c r="T354" i="31"/>
  <c r="P354" i="31"/>
  <c r="AI353" i="31"/>
  <c r="AF353" i="31"/>
  <c r="AE353" i="31"/>
  <c r="AJ353" i="31"/>
  <c r="AB353" i="31"/>
  <c r="AA353" i="31"/>
  <c r="Z353" i="31"/>
  <c r="Y353" i="31"/>
  <c r="T353" i="31"/>
  <c r="P353" i="31"/>
  <c r="AI352" i="31"/>
  <c r="AF352" i="31"/>
  <c r="AE352" i="31"/>
  <c r="AJ352" i="31"/>
  <c r="AB352" i="31"/>
  <c r="AA352" i="31"/>
  <c r="Z352" i="31"/>
  <c r="Y352" i="31"/>
  <c r="T352" i="31"/>
  <c r="P352" i="31"/>
  <c r="AI351" i="31"/>
  <c r="AF351" i="31"/>
  <c r="AE351" i="31"/>
  <c r="AJ351" i="31"/>
  <c r="AB351" i="31"/>
  <c r="AA351" i="31"/>
  <c r="Z351" i="31"/>
  <c r="Y351" i="31"/>
  <c r="T351" i="31"/>
  <c r="P351" i="31"/>
  <c r="AI350" i="31"/>
  <c r="AF350" i="31"/>
  <c r="AE350" i="31"/>
  <c r="AJ350" i="31"/>
  <c r="AB350" i="31"/>
  <c r="AA350" i="31"/>
  <c r="Z350" i="31"/>
  <c r="Y350" i="31"/>
  <c r="T350" i="31"/>
  <c r="P350" i="31"/>
  <c r="AJ349" i="31"/>
  <c r="AI349" i="31"/>
  <c r="AF349" i="31"/>
  <c r="AE349" i="31"/>
  <c r="AB349" i="31"/>
  <c r="AA349" i="31"/>
  <c r="Z349" i="31"/>
  <c r="Y349" i="31"/>
  <c r="T349" i="31"/>
  <c r="P349" i="31"/>
  <c r="AJ348" i="31"/>
  <c r="AI348" i="31"/>
  <c r="AF348" i="31"/>
  <c r="AE348" i="31"/>
  <c r="AB348" i="31"/>
  <c r="AA348" i="31"/>
  <c r="Z348" i="31"/>
  <c r="Y348" i="31"/>
  <c r="T348" i="31"/>
  <c r="P348" i="31"/>
  <c r="AI347" i="31"/>
  <c r="AF347" i="31"/>
  <c r="AE347" i="31"/>
  <c r="AJ347" i="31"/>
  <c r="AB347" i="31"/>
  <c r="AA347" i="31"/>
  <c r="Z347" i="31"/>
  <c r="Y347" i="31"/>
  <c r="T347" i="31"/>
  <c r="P347" i="31"/>
  <c r="AJ346" i="31"/>
  <c r="AI346" i="31"/>
  <c r="AF346" i="31"/>
  <c r="AE346" i="31"/>
  <c r="AB346" i="31"/>
  <c r="AA346" i="31"/>
  <c r="Z346" i="31"/>
  <c r="Y346" i="31"/>
  <c r="T346" i="31"/>
  <c r="P346" i="31"/>
  <c r="AI345" i="31"/>
  <c r="AF345" i="31"/>
  <c r="AE345" i="31"/>
  <c r="AJ345" i="31"/>
  <c r="AB345" i="31"/>
  <c r="AA345" i="31"/>
  <c r="Z345" i="31"/>
  <c r="Y345" i="31"/>
  <c r="T345" i="31"/>
  <c r="P345" i="31"/>
  <c r="AI344" i="31"/>
  <c r="AF344" i="31"/>
  <c r="AE344" i="31"/>
  <c r="AJ344" i="31"/>
  <c r="AB344" i="31"/>
  <c r="AA344" i="31"/>
  <c r="Z344" i="31"/>
  <c r="Y344" i="31"/>
  <c r="T344" i="31"/>
  <c r="P344" i="31"/>
  <c r="AI343" i="31"/>
  <c r="AF343" i="31"/>
  <c r="AE343" i="31"/>
  <c r="AJ343" i="31"/>
  <c r="AB343" i="31"/>
  <c r="AA343" i="31"/>
  <c r="Z343" i="31"/>
  <c r="Y343" i="31"/>
  <c r="T343" i="31"/>
  <c r="P343" i="31"/>
  <c r="AJ342" i="31"/>
  <c r="AI342" i="31"/>
  <c r="AF342" i="31"/>
  <c r="AE342" i="31"/>
  <c r="AB342" i="31"/>
  <c r="AA342" i="31"/>
  <c r="Z342" i="31"/>
  <c r="Y342" i="31"/>
  <c r="T342" i="31"/>
  <c r="P342" i="31"/>
  <c r="AI341" i="31"/>
  <c r="AF341" i="31"/>
  <c r="AE341" i="31"/>
  <c r="AJ341" i="31"/>
  <c r="AB341" i="31"/>
  <c r="AA341" i="31"/>
  <c r="Z341" i="31"/>
  <c r="Y341" i="31"/>
  <c r="T341" i="31"/>
  <c r="P341" i="31"/>
  <c r="AI340" i="31"/>
  <c r="AF340" i="31"/>
  <c r="AE340" i="31"/>
  <c r="AJ340" i="31"/>
  <c r="AB340" i="31"/>
  <c r="AA340" i="31"/>
  <c r="Z340" i="31"/>
  <c r="Y340" i="31"/>
  <c r="T340" i="31"/>
  <c r="P340" i="31"/>
  <c r="AI339" i="31"/>
  <c r="AF339" i="31"/>
  <c r="AE339" i="31"/>
  <c r="AJ339" i="31"/>
  <c r="AB339" i="31"/>
  <c r="AA339" i="31"/>
  <c r="Z339" i="31"/>
  <c r="Y339" i="31"/>
  <c r="T339" i="31"/>
  <c r="P339" i="31"/>
  <c r="AI338" i="31"/>
  <c r="AF338" i="31"/>
  <c r="AE338" i="31"/>
  <c r="AJ338" i="31"/>
  <c r="AB338" i="31"/>
  <c r="AA338" i="31"/>
  <c r="Z338" i="31"/>
  <c r="Y338" i="31"/>
  <c r="T338" i="31"/>
  <c r="P338" i="31"/>
  <c r="AI337" i="31"/>
  <c r="AF337" i="31"/>
  <c r="AE337" i="31"/>
  <c r="AJ337" i="31"/>
  <c r="AB337" i="31"/>
  <c r="AA337" i="31"/>
  <c r="Z337" i="31"/>
  <c r="Y337" i="31"/>
  <c r="T337" i="31"/>
  <c r="P337" i="31"/>
  <c r="AI336" i="31"/>
  <c r="AF336" i="31"/>
  <c r="AE336" i="31"/>
  <c r="AJ336" i="31"/>
  <c r="AB336" i="31"/>
  <c r="AA336" i="31"/>
  <c r="Z336" i="31"/>
  <c r="Y336" i="31"/>
  <c r="T336" i="31"/>
  <c r="P336" i="31"/>
  <c r="AI335" i="31"/>
  <c r="AF335" i="31"/>
  <c r="AE335" i="31"/>
  <c r="AJ335" i="31"/>
  <c r="AB335" i="31"/>
  <c r="AA335" i="31"/>
  <c r="Z335" i="31"/>
  <c r="Y335" i="31"/>
  <c r="T335" i="31"/>
  <c r="P335" i="31"/>
  <c r="AJ334" i="31"/>
  <c r="AI334" i="31"/>
  <c r="AF334" i="31"/>
  <c r="AE334" i="31"/>
  <c r="AB334" i="31"/>
  <c r="AA334" i="31"/>
  <c r="Z334" i="31"/>
  <c r="Y334" i="31"/>
  <c r="T334" i="31"/>
  <c r="P334" i="31"/>
  <c r="AI333" i="31"/>
  <c r="AF333" i="31"/>
  <c r="AE333" i="31"/>
  <c r="AJ333" i="31"/>
  <c r="AB333" i="31"/>
  <c r="AA333" i="31"/>
  <c r="Z333" i="31"/>
  <c r="Y333" i="31"/>
  <c r="T333" i="31"/>
  <c r="P333" i="31"/>
  <c r="AI332" i="31"/>
  <c r="AF332" i="31"/>
  <c r="AE332" i="31"/>
  <c r="AJ332" i="31"/>
  <c r="AB332" i="31"/>
  <c r="AA332" i="31"/>
  <c r="Z332" i="31"/>
  <c r="Y332" i="31"/>
  <c r="T332" i="31"/>
  <c r="P332" i="31"/>
  <c r="AI331" i="31"/>
  <c r="AF331" i="31"/>
  <c r="AE331" i="31"/>
  <c r="AJ331" i="31"/>
  <c r="AB331" i="31"/>
  <c r="AA331" i="31"/>
  <c r="Z331" i="31"/>
  <c r="Y331" i="31"/>
  <c r="T331" i="31"/>
  <c r="P331" i="31"/>
  <c r="AJ330" i="31"/>
  <c r="AI330" i="31"/>
  <c r="AF330" i="31"/>
  <c r="AE330" i="31"/>
  <c r="AB330" i="31"/>
  <c r="AA330" i="31"/>
  <c r="Z330" i="31"/>
  <c r="Y330" i="31"/>
  <c r="T330" i="31"/>
  <c r="P330" i="31"/>
  <c r="AJ329" i="31"/>
  <c r="AI329" i="31"/>
  <c r="AF329" i="31"/>
  <c r="AE329" i="31"/>
  <c r="AB329" i="31"/>
  <c r="AA329" i="31"/>
  <c r="Z329" i="31"/>
  <c r="Y329" i="31"/>
  <c r="T329" i="31"/>
  <c r="P329" i="31"/>
  <c r="AJ328" i="31"/>
  <c r="AI328" i="31"/>
  <c r="AF328" i="31"/>
  <c r="AE328" i="31"/>
  <c r="AB328" i="31"/>
  <c r="AA328" i="31"/>
  <c r="Z328" i="31"/>
  <c r="Y328" i="31"/>
  <c r="T328" i="31"/>
  <c r="P328" i="31"/>
  <c r="AI327" i="31"/>
  <c r="AF327" i="31"/>
  <c r="AE327" i="31"/>
  <c r="AJ327" i="31"/>
  <c r="AB327" i="31"/>
  <c r="AA327" i="31"/>
  <c r="Z327" i="31"/>
  <c r="Y327" i="31"/>
  <c r="T327" i="31"/>
  <c r="P327" i="31"/>
  <c r="AJ326" i="31"/>
  <c r="AI326" i="31"/>
  <c r="AF326" i="31"/>
  <c r="AE326" i="31"/>
  <c r="AB326" i="31"/>
  <c r="AA326" i="31"/>
  <c r="Z326" i="31"/>
  <c r="Y326" i="31"/>
  <c r="T326" i="31"/>
  <c r="P326" i="31"/>
  <c r="AI325" i="31"/>
  <c r="AF325" i="31"/>
  <c r="AE325" i="31"/>
  <c r="AJ325" i="31"/>
  <c r="AB325" i="31"/>
  <c r="AA325" i="31"/>
  <c r="Z325" i="31"/>
  <c r="Y325" i="31"/>
  <c r="T325" i="31"/>
  <c r="P325" i="31"/>
  <c r="AI324" i="31"/>
  <c r="AF324" i="31"/>
  <c r="AE324" i="31"/>
  <c r="AJ324" i="31"/>
  <c r="AB324" i="31"/>
  <c r="AA324" i="31"/>
  <c r="Z324" i="31"/>
  <c r="Y324" i="31"/>
  <c r="T324" i="31"/>
  <c r="P324" i="31"/>
  <c r="AI323" i="31"/>
  <c r="AF323" i="31"/>
  <c r="AE323" i="31"/>
  <c r="AJ323" i="31"/>
  <c r="AB323" i="31"/>
  <c r="AA323" i="31"/>
  <c r="Z323" i="31"/>
  <c r="Y323" i="31"/>
  <c r="T323" i="31"/>
  <c r="P323" i="31"/>
  <c r="AI322" i="31"/>
  <c r="AF322" i="31"/>
  <c r="AE322" i="31"/>
  <c r="AJ322" i="31"/>
  <c r="AB322" i="31"/>
  <c r="AA322" i="31"/>
  <c r="Z322" i="31"/>
  <c r="Y322" i="31"/>
  <c r="T322" i="31"/>
  <c r="P322" i="31"/>
  <c r="AI321" i="31"/>
  <c r="AF321" i="31"/>
  <c r="AE321" i="31"/>
  <c r="AJ321" i="31"/>
  <c r="AB321" i="31"/>
  <c r="AA321" i="31"/>
  <c r="Z321" i="31"/>
  <c r="Y321" i="31"/>
  <c r="T321" i="31"/>
  <c r="P321" i="31"/>
  <c r="AI320" i="31"/>
  <c r="AF320" i="31"/>
  <c r="AE320" i="31"/>
  <c r="AJ320" i="31"/>
  <c r="AB320" i="31"/>
  <c r="AA320" i="31"/>
  <c r="Z320" i="31"/>
  <c r="Y320" i="31"/>
  <c r="T320" i="31"/>
  <c r="P320" i="31"/>
  <c r="AI319" i="31"/>
  <c r="AF319" i="31"/>
  <c r="AE319" i="31"/>
  <c r="AJ319" i="31"/>
  <c r="AB319" i="31"/>
  <c r="AA319" i="31"/>
  <c r="Z319" i="31"/>
  <c r="Y319" i="31"/>
  <c r="T319" i="31"/>
  <c r="P319" i="31"/>
  <c r="AJ318" i="31"/>
  <c r="AI318" i="31"/>
  <c r="AF318" i="31"/>
  <c r="AE318" i="31"/>
  <c r="AB318" i="31"/>
  <c r="AA318" i="31"/>
  <c r="Z318" i="31"/>
  <c r="Y318" i="31"/>
  <c r="T318" i="31"/>
  <c r="P318" i="31"/>
  <c r="AI317" i="31"/>
  <c r="AF317" i="31"/>
  <c r="AE317" i="31"/>
  <c r="AJ317" i="31"/>
  <c r="AB317" i="31"/>
  <c r="AA317" i="31"/>
  <c r="Z317" i="31"/>
  <c r="Y317" i="31"/>
  <c r="T317" i="31"/>
  <c r="P317" i="31"/>
  <c r="AI316" i="31"/>
  <c r="AF316" i="31"/>
  <c r="AE316" i="31"/>
  <c r="AJ316" i="31"/>
  <c r="AB316" i="31"/>
  <c r="AA316" i="31"/>
  <c r="Z316" i="31"/>
  <c r="Y316" i="31"/>
  <c r="T316" i="31"/>
  <c r="P316" i="31"/>
  <c r="AI315" i="31"/>
  <c r="AF315" i="31"/>
  <c r="AE315" i="31"/>
  <c r="AJ315" i="31"/>
  <c r="AB315" i="31"/>
  <c r="AA315" i="31"/>
  <c r="Z315" i="31"/>
  <c r="Y315" i="31"/>
  <c r="T315" i="31"/>
  <c r="P315" i="31"/>
  <c r="AI314" i="31"/>
  <c r="AF314" i="31"/>
  <c r="AE314" i="31"/>
  <c r="AJ314" i="31"/>
  <c r="AB314" i="31"/>
  <c r="AA314" i="31"/>
  <c r="Z314" i="31"/>
  <c r="Y314" i="31"/>
  <c r="T314" i="31"/>
  <c r="P314" i="31"/>
  <c r="AI313" i="31"/>
  <c r="AF313" i="31"/>
  <c r="AE313" i="31"/>
  <c r="AJ313" i="31"/>
  <c r="AB313" i="31"/>
  <c r="AA313" i="31"/>
  <c r="Z313" i="31"/>
  <c r="Y313" i="31"/>
  <c r="T313" i="31"/>
  <c r="P313" i="31"/>
  <c r="AI312" i="31"/>
  <c r="AF312" i="31"/>
  <c r="AE312" i="31"/>
  <c r="AJ312" i="31"/>
  <c r="AB312" i="31"/>
  <c r="AA312" i="31"/>
  <c r="Z312" i="31"/>
  <c r="Y312" i="31"/>
  <c r="T312" i="31"/>
  <c r="P312" i="31"/>
  <c r="AJ311" i="31"/>
  <c r="AI311" i="31"/>
  <c r="AF311" i="31"/>
  <c r="AE311" i="31"/>
  <c r="AB311" i="31"/>
  <c r="AA311" i="31"/>
  <c r="Z311" i="31"/>
  <c r="Y311" i="31"/>
  <c r="T311" i="31"/>
  <c r="P311" i="31"/>
  <c r="AJ310" i="31"/>
  <c r="AI310" i="31"/>
  <c r="AF310" i="31"/>
  <c r="AE310" i="31"/>
  <c r="AB310" i="31"/>
  <c r="AA310" i="31"/>
  <c r="Z310" i="31"/>
  <c r="Y310" i="31"/>
  <c r="T310" i="31"/>
  <c r="P310" i="31"/>
  <c r="AI309" i="31"/>
  <c r="AF309" i="31"/>
  <c r="AE309" i="31"/>
  <c r="AJ309" i="31"/>
  <c r="AB309" i="31"/>
  <c r="AA309" i="31"/>
  <c r="Z309" i="31"/>
  <c r="Y309" i="31"/>
  <c r="T309" i="31"/>
  <c r="P309" i="31"/>
  <c r="AI308" i="31"/>
  <c r="AF308" i="31"/>
  <c r="AE308" i="31"/>
  <c r="AJ308" i="31"/>
  <c r="AB308" i="31"/>
  <c r="AA308" i="31"/>
  <c r="Z308" i="31"/>
  <c r="Y308" i="31"/>
  <c r="T308" i="31"/>
  <c r="P308" i="31"/>
  <c r="AI307" i="31"/>
  <c r="AF307" i="31"/>
  <c r="AE307" i="31"/>
  <c r="AJ307" i="31"/>
  <c r="AB307" i="31"/>
  <c r="AA307" i="31"/>
  <c r="Z307" i="31"/>
  <c r="Y307" i="31"/>
  <c r="T307" i="31"/>
  <c r="P307" i="31"/>
  <c r="AI306" i="31"/>
  <c r="AF306" i="31"/>
  <c r="AE306" i="31"/>
  <c r="AJ306" i="31"/>
  <c r="AB306" i="31"/>
  <c r="AA306" i="31"/>
  <c r="Z306" i="31"/>
  <c r="Y306" i="31"/>
  <c r="T306" i="31"/>
  <c r="P306" i="31"/>
  <c r="AJ305" i="31"/>
  <c r="AI305" i="31"/>
  <c r="AF305" i="31"/>
  <c r="AE305" i="31"/>
  <c r="AB305" i="31"/>
  <c r="AA305" i="31"/>
  <c r="Z305" i="31"/>
  <c r="Y305" i="31"/>
  <c r="T305" i="31"/>
  <c r="P305" i="31"/>
  <c r="AI304" i="31"/>
  <c r="AF304" i="31"/>
  <c r="AE304" i="31"/>
  <c r="AJ304" i="31"/>
  <c r="AB304" i="31"/>
  <c r="AA304" i="31"/>
  <c r="Z304" i="31"/>
  <c r="Y304" i="31"/>
  <c r="T304" i="31"/>
  <c r="P304" i="31"/>
  <c r="AI303" i="31"/>
  <c r="AF303" i="31"/>
  <c r="AE303" i="31"/>
  <c r="AJ303" i="31"/>
  <c r="AB303" i="31"/>
  <c r="AA303" i="31"/>
  <c r="Z303" i="31"/>
  <c r="Y303" i="31"/>
  <c r="T303" i="31"/>
  <c r="P303" i="31"/>
  <c r="AJ302" i="31"/>
  <c r="AI302" i="31"/>
  <c r="AF302" i="31"/>
  <c r="AE302" i="31"/>
  <c r="AB302" i="31"/>
  <c r="AA302" i="31"/>
  <c r="Z302" i="31"/>
  <c r="Y302" i="31"/>
  <c r="T302" i="31"/>
  <c r="P302" i="31"/>
  <c r="AI301" i="31"/>
  <c r="AF301" i="31"/>
  <c r="AE301" i="31"/>
  <c r="AJ301" i="31"/>
  <c r="AB301" i="31"/>
  <c r="AA301" i="31"/>
  <c r="Z301" i="31"/>
  <c r="Y301" i="31"/>
  <c r="T301" i="31"/>
  <c r="P301" i="31"/>
  <c r="AJ300" i="31"/>
  <c r="AI300" i="31"/>
  <c r="AF300" i="31"/>
  <c r="AE300" i="31"/>
  <c r="AB300" i="31"/>
  <c r="AA300" i="31"/>
  <c r="Z300" i="31"/>
  <c r="Y300" i="31"/>
  <c r="T300" i="31"/>
  <c r="P300" i="31"/>
  <c r="AJ299" i="31"/>
  <c r="AI299" i="31"/>
  <c r="AF299" i="31"/>
  <c r="AE299" i="31"/>
  <c r="AB299" i="31"/>
  <c r="AA299" i="31"/>
  <c r="Z299" i="31"/>
  <c r="Y299" i="31"/>
  <c r="T299" i="31"/>
  <c r="P299" i="31"/>
  <c r="AJ298" i="31"/>
  <c r="AI298" i="31"/>
  <c r="AF298" i="31"/>
  <c r="AE298" i="31"/>
  <c r="AB298" i="31"/>
  <c r="AA298" i="31"/>
  <c r="Z298" i="31"/>
  <c r="Y298" i="31"/>
  <c r="T298" i="31"/>
  <c r="P298" i="31"/>
  <c r="AJ297" i="31"/>
  <c r="AI297" i="31"/>
  <c r="AF297" i="31"/>
  <c r="AE297" i="31"/>
  <c r="AB297" i="31"/>
  <c r="AA297" i="31"/>
  <c r="Z297" i="31"/>
  <c r="Y297" i="31"/>
  <c r="T297" i="31"/>
  <c r="P297" i="31"/>
  <c r="AJ296" i="31"/>
  <c r="AI296" i="31"/>
  <c r="AF296" i="31"/>
  <c r="AE296" i="31"/>
  <c r="AB296" i="31"/>
  <c r="AA296" i="31"/>
  <c r="Z296" i="31"/>
  <c r="Y296" i="31"/>
  <c r="T296" i="31"/>
  <c r="P296" i="31"/>
  <c r="AI295" i="31"/>
  <c r="AF295" i="31"/>
  <c r="AE295" i="31"/>
  <c r="AJ295" i="31"/>
  <c r="AB295" i="31"/>
  <c r="AA295" i="31"/>
  <c r="Z295" i="31"/>
  <c r="Y295" i="31"/>
  <c r="T295" i="31"/>
  <c r="P295" i="31"/>
  <c r="AJ294" i="31"/>
  <c r="AI294" i="31"/>
  <c r="AF294" i="31"/>
  <c r="AE294" i="31"/>
  <c r="AB294" i="31"/>
  <c r="AA294" i="31"/>
  <c r="Z294" i="31"/>
  <c r="Y294" i="31"/>
  <c r="T294" i="31"/>
  <c r="P294" i="31"/>
  <c r="AI293" i="31"/>
  <c r="AF293" i="31"/>
  <c r="AE293" i="31"/>
  <c r="AJ293" i="31"/>
  <c r="AB293" i="31"/>
  <c r="AA293" i="31"/>
  <c r="Z293" i="31"/>
  <c r="Y293" i="31"/>
  <c r="T293" i="31"/>
  <c r="P293" i="31"/>
  <c r="AI292" i="31"/>
  <c r="AF292" i="31"/>
  <c r="AE292" i="31"/>
  <c r="AJ292" i="31"/>
  <c r="AB292" i="31"/>
  <c r="AA292" i="31"/>
  <c r="Z292" i="31"/>
  <c r="Y292" i="31"/>
  <c r="T292" i="31"/>
  <c r="P292" i="31"/>
  <c r="AI291" i="31"/>
  <c r="AF291" i="31"/>
  <c r="AE291" i="31"/>
  <c r="AJ291" i="31"/>
  <c r="AB291" i="31"/>
  <c r="AA291" i="31"/>
  <c r="Z291" i="31"/>
  <c r="Y291" i="31"/>
  <c r="T291" i="31"/>
  <c r="P291" i="31"/>
  <c r="AI290" i="31"/>
  <c r="AF290" i="31"/>
  <c r="AE290" i="31"/>
  <c r="AJ290" i="31"/>
  <c r="AB290" i="31"/>
  <c r="AA290" i="31"/>
  <c r="Z290" i="31"/>
  <c r="Y290" i="31"/>
  <c r="T290" i="31"/>
  <c r="P290" i="31"/>
  <c r="AJ289" i="31"/>
  <c r="AI289" i="31"/>
  <c r="AF289" i="31"/>
  <c r="AE289" i="31"/>
  <c r="AB289" i="31"/>
  <c r="AA289" i="31"/>
  <c r="Z289" i="31"/>
  <c r="Y289" i="31"/>
  <c r="T289" i="31"/>
  <c r="P289" i="31"/>
  <c r="AJ288" i="31"/>
  <c r="AI288" i="31"/>
  <c r="AF288" i="31"/>
  <c r="AE288" i="31"/>
  <c r="AB288" i="31"/>
  <c r="AA288" i="31"/>
  <c r="Z288" i="31"/>
  <c r="Y288" i="31"/>
  <c r="T288" i="31"/>
  <c r="P288" i="31"/>
  <c r="AI287" i="31"/>
  <c r="AF287" i="31"/>
  <c r="AE287" i="31"/>
  <c r="AJ287" i="31"/>
  <c r="AB287" i="31"/>
  <c r="AA287" i="31"/>
  <c r="Z287" i="31"/>
  <c r="Y287" i="31"/>
  <c r="T287" i="31"/>
  <c r="P287" i="31"/>
  <c r="AJ286" i="31"/>
  <c r="AI286" i="31"/>
  <c r="AF286" i="31"/>
  <c r="AE286" i="31"/>
  <c r="AB286" i="31"/>
  <c r="AA286" i="31"/>
  <c r="Z286" i="31"/>
  <c r="Y286" i="31"/>
  <c r="T286" i="31"/>
  <c r="P286" i="31"/>
  <c r="AI285" i="31"/>
  <c r="AF285" i="31"/>
  <c r="AE285" i="31"/>
  <c r="AJ285" i="31"/>
  <c r="AB285" i="31"/>
  <c r="AA285" i="31"/>
  <c r="Z285" i="31"/>
  <c r="Y285" i="31"/>
  <c r="T285" i="31"/>
  <c r="P285" i="31"/>
  <c r="AJ284" i="31"/>
  <c r="AI284" i="31"/>
  <c r="AF284" i="31"/>
  <c r="AE284" i="31"/>
  <c r="AB284" i="31"/>
  <c r="AA284" i="31"/>
  <c r="Z284" i="31"/>
  <c r="Y284" i="31"/>
  <c r="T284" i="31"/>
  <c r="P284" i="31"/>
  <c r="AJ283" i="31"/>
  <c r="AI283" i="31"/>
  <c r="AF283" i="31"/>
  <c r="AE283" i="31"/>
  <c r="AB283" i="31"/>
  <c r="AA283" i="31"/>
  <c r="Z283" i="31"/>
  <c r="Y283" i="31"/>
  <c r="T283" i="31"/>
  <c r="P283" i="31"/>
  <c r="AI282" i="31"/>
  <c r="AF282" i="31"/>
  <c r="AE282" i="31"/>
  <c r="AJ282" i="31"/>
  <c r="AB282" i="31"/>
  <c r="AA282" i="31"/>
  <c r="Z282" i="31"/>
  <c r="Y282" i="31"/>
  <c r="T282" i="31"/>
  <c r="P282" i="31"/>
  <c r="AJ281" i="31"/>
  <c r="AI281" i="31"/>
  <c r="AF281" i="31"/>
  <c r="AE281" i="31"/>
  <c r="AB281" i="31"/>
  <c r="AA281" i="31"/>
  <c r="Z281" i="31"/>
  <c r="Y281" i="31"/>
  <c r="T281" i="31"/>
  <c r="P281" i="31"/>
  <c r="AJ280" i="31"/>
  <c r="AI280" i="31"/>
  <c r="AF280" i="31"/>
  <c r="AE280" i="31"/>
  <c r="AB280" i="31"/>
  <c r="AA280" i="31"/>
  <c r="Z280" i="31"/>
  <c r="Y280" i="31"/>
  <c r="T280" i="31"/>
  <c r="P280" i="31"/>
  <c r="AI279" i="31"/>
  <c r="AF279" i="31"/>
  <c r="AE279" i="31"/>
  <c r="AJ279" i="31"/>
  <c r="AB279" i="31"/>
  <c r="AA279" i="31"/>
  <c r="Z279" i="31"/>
  <c r="Y279" i="31"/>
  <c r="T279" i="31"/>
  <c r="P279" i="31"/>
  <c r="AI278" i="31"/>
  <c r="AF278" i="31"/>
  <c r="AE278" i="31"/>
  <c r="AJ278" i="31"/>
  <c r="AB278" i="31"/>
  <c r="AA278" i="31"/>
  <c r="Z278" i="31"/>
  <c r="Y278" i="31"/>
  <c r="T278" i="31"/>
  <c r="P278" i="31"/>
  <c r="AI277" i="31"/>
  <c r="AF277" i="31"/>
  <c r="AE277" i="31"/>
  <c r="AJ277" i="31"/>
  <c r="AB277" i="31"/>
  <c r="AA277" i="31"/>
  <c r="Z277" i="31"/>
  <c r="Y277" i="31"/>
  <c r="T277" i="31"/>
  <c r="P277" i="31"/>
  <c r="AJ276" i="31"/>
  <c r="AI276" i="31"/>
  <c r="AF276" i="31"/>
  <c r="AE276" i="31"/>
  <c r="AB276" i="31"/>
  <c r="AA276" i="31"/>
  <c r="Z276" i="31"/>
  <c r="Y276" i="31"/>
  <c r="T276" i="31"/>
  <c r="P276" i="31"/>
  <c r="AJ275" i="31"/>
  <c r="AI275" i="31"/>
  <c r="AF275" i="31"/>
  <c r="AE275" i="31"/>
  <c r="AB275" i="31"/>
  <c r="AA275" i="31"/>
  <c r="Z275" i="31"/>
  <c r="Y275" i="31"/>
  <c r="T275" i="31"/>
  <c r="P275" i="31"/>
  <c r="AI274" i="31"/>
  <c r="AF274" i="31"/>
  <c r="AE274" i="31"/>
  <c r="AJ274" i="31"/>
  <c r="AB274" i="31"/>
  <c r="AA274" i="31"/>
  <c r="Z274" i="31"/>
  <c r="Y274" i="31"/>
  <c r="T274" i="31"/>
  <c r="P274" i="31"/>
  <c r="AJ273" i="31"/>
  <c r="AI273" i="31"/>
  <c r="AF273" i="31"/>
  <c r="AE273" i="31"/>
  <c r="AB273" i="31"/>
  <c r="AA273" i="31"/>
  <c r="Z273" i="31"/>
  <c r="Y273" i="31"/>
  <c r="T273" i="31"/>
  <c r="P273" i="31"/>
  <c r="AJ272" i="31"/>
  <c r="AI272" i="31"/>
  <c r="AF272" i="31"/>
  <c r="AE272" i="31"/>
  <c r="AB272" i="31"/>
  <c r="AA272" i="31"/>
  <c r="Z272" i="31"/>
  <c r="Y272" i="31"/>
  <c r="T272" i="31"/>
  <c r="P272" i="31"/>
  <c r="AI271" i="31"/>
  <c r="AF271" i="31"/>
  <c r="AE271" i="31"/>
  <c r="AJ271" i="31"/>
  <c r="AB271" i="31"/>
  <c r="AA271" i="31"/>
  <c r="Z271" i="31"/>
  <c r="Y271" i="31"/>
  <c r="T271" i="31"/>
  <c r="P271" i="31"/>
  <c r="AJ270" i="31"/>
  <c r="AI270" i="31"/>
  <c r="AF270" i="31"/>
  <c r="AE270" i="31"/>
  <c r="AB270" i="31"/>
  <c r="AA270" i="31"/>
  <c r="Z270" i="31"/>
  <c r="Y270" i="31"/>
  <c r="T270" i="31"/>
  <c r="P270" i="31"/>
  <c r="AI269" i="31"/>
  <c r="AF269" i="31"/>
  <c r="AE269" i="31"/>
  <c r="AJ269" i="31"/>
  <c r="AB269" i="31"/>
  <c r="AA269" i="31"/>
  <c r="Z269" i="31"/>
  <c r="Y269" i="31"/>
  <c r="T269" i="31"/>
  <c r="P269" i="31"/>
  <c r="AJ268" i="31"/>
  <c r="AI268" i="31"/>
  <c r="AF268" i="31"/>
  <c r="AE268" i="31"/>
  <c r="AB268" i="31"/>
  <c r="AA268" i="31"/>
  <c r="Z268" i="31"/>
  <c r="Y268" i="31"/>
  <c r="T268" i="31"/>
  <c r="P268" i="31"/>
  <c r="AI267" i="31"/>
  <c r="AF267" i="31"/>
  <c r="AE267" i="31"/>
  <c r="AJ267" i="31"/>
  <c r="AB267" i="31"/>
  <c r="AA267" i="31"/>
  <c r="Z267" i="31"/>
  <c r="Y267" i="31"/>
  <c r="T267" i="31"/>
  <c r="P267" i="31"/>
  <c r="AI266" i="31"/>
  <c r="AF266" i="31"/>
  <c r="AE266" i="31"/>
  <c r="AJ266" i="31"/>
  <c r="AB266" i="31"/>
  <c r="AA266" i="31"/>
  <c r="Z266" i="31"/>
  <c r="Y266" i="31"/>
  <c r="T266" i="31"/>
  <c r="P266" i="31"/>
  <c r="AJ265" i="31"/>
  <c r="AI265" i="31"/>
  <c r="AF265" i="31"/>
  <c r="AE265" i="31"/>
  <c r="AB265" i="31"/>
  <c r="AA265" i="31"/>
  <c r="Z265" i="31"/>
  <c r="Y265" i="31"/>
  <c r="T265" i="31"/>
  <c r="P265" i="31"/>
  <c r="AJ264" i="31"/>
  <c r="AI264" i="31"/>
  <c r="AF264" i="31"/>
  <c r="AE264" i="31"/>
  <c r="AB264" i="31"/>
  <c r="AA264" i="31"/>
  <c r="Z264" i="31"/>
  <c r="Y264" i="31"/>
  <c r="T264" i="31"/>
  <c r="P264" i="31"/>
  <c r="AI263" i="31"/>
  <c r="AF263" i="31"/>
  <c r="AE263" i="31"/>
  <c r="AJ263" i="31"/>
  <c r="AB263" i="31"/>
  <c r="AA263" i="31"/>
  <c r="Z263" i="31"/>
  <c r="Y263" i="31"/>
  <c r="T263" i="31"/>
  <c r="P263" i="31"/>
  <c r="AI262" i="31"/>
  <c r="AF262" i="31"/>
  <c r="AE262" i="31"/>
  <c r="AJ262" i="31"/>
  <c r="AB262" i="31"/>
  <c r="AA262" i="31"/>
  <c r="Z262" i="31"/>
  <c r="Y262" i="31"/>
  <c r="T262" i="31"/>
  <c r="P262" i="31"/>
  <c r="AI261" i="31"/>
  <c r="AF261" i="31"/>
  <c r="AE261" i="31"/>
  <c r="AJ261" i="31"/>
  <c r="AB261" i="31"/>
  <c r="AA261" i="31"/>
  <c r="Z261" i="31"/>
  <c r="Y261" i="31"/>
  <c r="T261" i="31"/>
  <c r="P261" i="31"/>
  <c r="AI260" i="31"/>
  <c r="AF260" i="31"/>
  <c r="AE260" i="31"/>
  <c r="AJ260" i="31"/>
  <c r="AB260" i="31"/>
  <c r="AA260" i="31"/>
  <c r="Z260" i="31"/>
  <c r="Y260" i="31"/>
  <c r="T260" i="31"/>
  <c r="P260" i="31"/>
  <c r="AI259" i="31"/>
  <c r="AF259" i="31"/>
  <c r="AE259" i="31"/>
  <c r="AJ259" i="31"/>
  <c r="AB259" i="31"/>
  <c r="AA259" i="31"/>
  <c r="Z259" i="31"/>
  <c r="Y259" i="31"/>
  <c r="T259" i="31"/>
  <c r="P259" i="31"/>
  <c r="AI258" i="31"/>
  <c r="AF258" i="31"/>
  <c r="AE258" i="31"/>
  <c r="AJ258" i="31"/>
  <c r="AB258" i="31"/>
  <c r="AA258" i="31"/>
  <c r="Z258" i="31"/>
  <c r="Y258" i="31"/>
  <c r="T258" i="31"/>
  <c r="P258" i="31"/>
  <c r="AJ257" i="31"/>
  <c r="AI257" i="31"/>
  <c r="AF257" i="31"/>
  <c r="AE257" i="31"/>
  <c r="AB257" i="31"/>
  <c r="AA257" i="31"/>
  <c r="Z257" i="31"/>
  <c r="Y257" i="31"/>
  <c r="T257" i="31"/>
  <c r="P257" i="31"/>
  <c r="AI256" i="31"/>
  <c r="AF256" i="31"/>
  <c r="AE256" i="31"/>
  <c r="AJ256" i="31"/>
  <c r="AB256" i="31"/>
  <c r="AA256" i="31"/>
  <c r="Z256" i="31"/>
  <c r="Y256" i="31"/>
  <c r="T256" i="31"/>
  <c r="P256" i="31"/>
  <c r="AI255" i="31"/>
  <c r="AF255" i="31"/>
  <c r="AE255" i="31"/>
  <c r="AJ255" i="31"/>
  <c r="AB255" i="31"/>
  <c r="AA255" i="31"/>
  <c r="Z255" i="31"/>
  <c r="Y255" i="31"/>
  <c r="T255" i="31"/>
  <c r="P255" i="31"/>
  <c r="AI254" i="31"/>
  <c r="AF254" i="31"/>
  <c r="AE254" i="31"/>
  <c r="AJ254" i="31"/>
  <c r="AB254" i="31"/>
  <c r="AA254" i="31"/>
  <c r="Z254" i="31"/>
  <c r="Y254" i="31"/>
  <c r="T254" i="31"/>
  <c r="P254" i="31"/>
  <c r="AI253" i="31"/>
  <c r="AF253" i="31"/>
  <c r="AE253" i="31"/>
  <c r="AJ253" i="31"/>
  <c r="AB253" i="31"/>
  <c r="AA253" i="31"/>
  <c r="Z253" i="31"/>
  <c r="Y253" i="31"/>
  <c r="T253" i="31"/>
  <c r="P253" i="31"/>
  <c r="AI252" i="31"/>
  <c r="AF252" i="31"/>
  <c r="AE252" i="31"/>
  <c r="AJ252" i="31"/>
  <c r="AB252" i="31"/>
  <c r="AA252" i="31"/>
  <c r="Z252" i="31"/>
  <c r="Y252" i="31"/>
  <c r="T252" i="31"/>
  <c r="P252" i="31"/>
  <c r="AI251" i="31"/>
  <c r="AF251" i="31"/>
  <c r="AE251" i="31"/>
  <c r="AJ251" i="31"/>
  <c r="AB251" i="31"/>
  <c r="AA251" i="31"/>
  <c r="Z251" i="31"/>
  <c r="Y251" i="31"/>
  <c r="T251" i="31"/>
  <c r="P251" i="31"/>
  <c r="AI250" i="31"/>
  <c r="AF250" i="31"/>
  <c r="AE250" i="31"/>
  <c r="AJ250" i="31"/>
  <c r="AB250" i="31"/>
  <c r="AA250" i="31"/>
  <c r="Z250" i="31"/>
  <c r="Y250" i="31"/>
  <c r="T250" i="31"/>
  <c r="P250" i="31"/>
  <c r="AJ249" i="31"/>
  <c r="AI249" i="31"/>
  <c r="AF249" i="31"/>
  <c r="AE249" i="31"/>
  <c r="AB249" i="31"/>
  <c r="AA249" i="31"/>
  <c r="Z249" i="31"/>
  <c r="Y249" i="31"/>
  <c r="T249" i="31"/>
  <c r="P249" i="31"/>
  <c r="AJ248" i="31"/>
  <c r="AI248" i="31"/>
  <c r="AF248" i="31"/>
  <c r="AE248" i="31"/>
  <c r="AB248" i="31"/>
  <c r="AA248" i="31"/>
  <c r="Z248" i="31"/>
  <c r="Y248" i="31"/>
  <c r="T248" i="31"/>
  <c r="P248" i="31"/>
  <c r="AI247" i="31"/>
  <c r="AF247" i="31"/>
  <c r="AE247" i="31"/>
  <c r="AJ247" i="31"/>
  <c r="AB247" i="31"/>
  <c r="AA247" i="31"/>
  <c r="Z247" i="31"/>
  <c r="Y247" i="31"/>
  <c r="T247" i="31"/>
  <c r="P247" i="31"/>
  <c r="AI246" i="31"/>
  <c r="AF246" i="31"/>
  <c r="AE246" i="31"/>
  <c r="AJ246" i="31"/>
  <c r="AB246" i="31"/>
  <c r="AA246" i="31"/>
  <c r="Z246" i="31"/>
  <c r="Y246" i="31"/>
  <c r="T246" i="31"/>
  <c r="P246" i="31"/>
  <c r="AI245" i="31"/>
  <c r="AF245" i="31"/>
  <c r="AE245" i="31"/>
  <c r="AJ245" i="31"/>
  <c r="AB245" i="31"/>
  <c r="AA245" i="31"/>
  <c r="Z245" i="31"/>
  <c r="Y245" i="31"/>
  <c r="T245" i="31"/>
  <c r="P245" i="31"/>
  <c r="AI244" i="31"/>
  <c r="AF244" i="31"/>
  <c r="AE244" i="31"/>
  <c r="AJ244" i="31"/>
  <c r="AB244" i="31"/>
  <c r="AA244" i="31"/>
  <c r="Z244" i="31"/>
  <c r="Y244" i="31"/>
  <c r="T244" i="31"/>
  <c r="P244" i="31"/>
  <c r="AJ243" i="31"/>
  <c r="AI243" i="31"/>
  <c r="AF243" i="31"/>
  <c r="AE243" i="31"/>
  <c r="AB243" i="31"/>
  <c r="AA243" i="31"/>
  <c r="Z243" i="31"/>
  <c r="Y243" i="31"/>
  <c r="T243" i="31"/>
  <c r="P243" i="31"/>
  <c r="AI242" i="31"/>
  <c r="AF242" i="31"/>
  <c r="AE242" i="31"/>
  <c r="AJ242" i="31"/>
  <c r="AB242" i="31"/>
  <c r="AA242" i="31"/>
  <c r="Z242" i="31"/>
  <c r="Y242" i="31"/>
  <c r="T242" i="31"/>
  <c r="P242" i="31"/>
  <c r="AJ241" i="31"/>
  <c r="AI241" i="31"/>
  <c r="AF241" i="31"/>
  <c r="AE241" i="31"/>
  <c r="AB241" i="31"/>
  <c r="AA241" i="31"/>
  <c r="Z241" i="31"/>
  <c r="Y241" i="31"/>
  <c r="T241" i="31"/>
  <c r="P241" i="31"/>
  <c r="AI240" i="31"/>
  <c r="AF240" i="31"/>
  <c r="AE240" i="31"/>
  <c r="AJ240" i="31"/>
  <c r="AB240" i="31"/>
  <c r="AA240" i="31"/>
  <c r="Z240" i="31"/>
  <c r="Y240" i="31"/>
  <c r="T240" i="31"/>
  <c r="P240" i="31"/>
  <c r="AI239" i="31"/>
  <c r="AF239" i="31"/>
  <c r="AE239" i="31"/>
  <c r="AJ239" i="31"/>
  <c r="AB239" i="31"/>
  <c r="AA239" i="31"/>
  <c r="Z239" i="31"/>
  <c r="Y239" i="31"/>
  <c r="T239" i="31"/>
  <c r="P239" i="31"/>
  <c r="AJ238" i="31"/>
  <c r="AI238" i="31"/>
  <c r="AF238" i="31"/>
  <c r="AE238" i="31"/>
  <c r="AB238" i="31"/>
  <c r="AA238" i="31"/>
  <c r="Z238" i="31"/>
  <c r="Y238" i="31"/>
  <c r="T238" i="31"/>
  <c r="P238" i="31"/>
  <c r="AJ237" i="31"/>
  <c r="AI237" i="31"/>
  <c r="AF237" i="31"/>
  <c r="AE237" i="31"/>
  <c r="AB237" i="31"/>
  <c r="AA237" i="31"/>
  <c r="Z237" i="31"/>
  <c r="Y237" i="31"/>
  <c r="T237" i="31"/>
  <c r="P237" i="31"/>
  <c r="AJ236" i="31"/>
  <c r="AI236" i="31"/>
  <c r="AF236" i="31"/>
  <c r="AE236" i="31"/>
  <c r="AB236" i="31"/>
  <c r="AA236" i="31"/>
  <c r="Z236" i="31"/>
  <c r="Y236" i="31"/>
  <c r="T236" i="31"/>
  <c r="P236" i="31"/>
  <c r="AI235" i="31"/>
  <c r="AF235" i="31"/>
  <c r="AE235" i="31"/>
  <c r="AJ235" i="31"/>
  <c r="AB235" i="31"/>
  <c r="AA235" i="31"/>
  <c r="Z235" i="31"/>
  <c r="Y235" i="31"/>
  <c r="T235" i="31"/>
  <c r="P235" i="31"/>
  <c r="AI234" i="31"/>
  <c r="AF234" i="31"/>
  <c r="AE234" i="31"/>
  <c r="AJ234" i="31"/>
  <c r="AB234" i="31"/>
  <c r="AA234" i="31"/>
  <c r="Z234" i="31"/>
  <c r="Y234" i="31"/>
  <c r="T234" i="31"/>
  <c r="P234" i="31"/>
  <c r="AI233" i="31"/>
  <c r="AF233" i="31"/>
  <c r="AE233" i="31"/>
  <c r="AJ233" i="31"/>
  <c r="AB233" i="31"/>
  <c r="AA233" i="31"/>
  <c r="Z233" i="31"/>
  <c r="Y233" i="31"/>
  <c r="T233" i="31"/>
  <c r="P233" i="31"/>
  <c r="AI232" i="31"/>
  <c r="AF232" i="31"/>
  <c r="AE232" i="31"/>
  <c r="AJ232" i="31"/>
  <c r="AB232" i="31"/>
  <c r="AA232" i="31"/>
  <c r="Z232" i="31"/>
  <c r="Y232" i="31"/>
  <c r="T232" i="31"/>
  <c r="P232" i="31"/>
  <c r="AJ231" i="31"/>
  <c r="AI231" i="31"/>
  <c r="AF231" i="31"/>
  <c r="AE231" i="31"/>
  <c r="AB231" i="31"/>
  <c r="AA231" i="31"/>
  <c r="Z231" i="31"/>
  <c r="Y231" i="31"/>
  <c r="T231" i="31"/>
  <c r="P231" i="31"/>
  <c r="AJ230" i="31"/>
  <c r="AI230" i="31"/>
  <c r="AF230" i="31"/>
  <c r="AE230" i="31"/>
  <c r="AB230" i="31"/>
  <c r="AA230" i="31"/>
  <c r="Z230" i="31"/>
  <c r="Y230" i="31"/>
  <c r="T230" i="31"/>
  <c r="P230" i="31"/>
  <c r="AJ229" i="31"/>
  <c r="AI229" i="31"/>
  <c r="AF229" i="31"/>
  <c r="AE229" i="31"/>
  <c r="AB229" i="31"/>
  <c r="AA229" i="31"/>
  <c r="Z229" i="31"/>
  <c r="Y229" i="31"/>
  <c r="T229" i="31"/>
  <c r="P229" i="31"/>
  <c r="AJ228" i="31"/>
  <c r="AI228" i="31"/>
  <c r="AF228" i="31"/>
  <c r="AE228" i="31"/>
  <c r="AB228" i="31"/>
  <c r="AA228" i="31"/>
  <c r="Z228" i="31"/>
  <c r="Y228" i="31"/>
  <c r="T228" i="31"/>
  <c r="P228" i="31"/>
  <c r="AJ227" i="31"/>
  <c r="AI227" i="31"/>
  <c r="AF227" i="31"/>
  <c r="AE227" i="31"/>
  <c r="AB227" i="31"/>
  <c r="AA227" i="31"/>
  <c r="Z227" i="31"/>
  <c r="Y227" i="31"/>
  <c r="T227" i="31"/>
  <c r="P227" i="31"/>
  <c r="AI226" i="31"/>
  <c r="AF226" i="31"/>
  <c r="AE226" i="31"/>
  <c r="AJ226" i="31"/>
  <c r="AB226" i="31"/>
  <c r="AA226" i="31"/>
  <c r="Z226" i="31"/>
  <c r="Y226" i="31"/>
  <c r="T226" i="31"/>
  <c r="P226" i="31"/>
  <c r="AJ225" i="31"/>
  <c r="AI225" i="31"/>
  <c r="AF225" i="31"/>
  <c r="AE225" i="31"/>
  <c r="AB225" i="31"/>
  <c r="AA225" i="31"/>
  <c r="Z225" i="31"/>
  <c r="Y225" i="31"/>
  <c r="T225" i="31"/>
  <c r="P225" i="31"/>
  <c r="AJ224" i="31"/>
  <c r="AI224" i="31"/>
  <c r="AF224" i="31"/>
  <c r="AE224" i="31"/>
  <c r="AB224" i="31"/>
  <c r="AA224" i="31"/>
  <c r="Z224" i="31"/>
  <c r="Y224" i="31"/>
  <c r="T224" i="31"/>
  <c r="P224" i="31"/>
  <c r="AJ223" i="31"/>
  <c r="AI223" i="31"/>
  <c r="AF223" i="31"/>
  <c r="AE223" i="31"/>
  <c r="AB223" i="31"/>
  <c r="AA223" i="31"/>
  <c r="Z223" i="31"/>
  <c r="Y223" i="31"/>
  <c r="T223" i="31"/>
  <c r="P223" i="31"/>
  <c r="AJ222" i="31"/>
  <c r="AI222" i="31"/>
  <c r="AF222" i="31"/>
  <c r="AE222" i="31"/>
  <c r="AB222" i="31"/>
  <c r="AA222" i="31"/>
  <c r="Z222" i="31"/>
  <c r="Y222" i="31"/>
  <c r="T222" i="31"/>
  <c r="P222" i="31"/>
  <c r="AJ221" i="31"/>
  <c r="AI221" i="31"/>
  <c r="AF221" i="31"/>
  <c r="AE221" i="31"/>
  <c r="AB221" i="31"/>
  <c r="AA221" i="31"/>
  <c r="Z221" i="31"/>
  <c r="Y221" i="31"/>
  <c r="T221" i="31"/>
  <c r="P221" i="31"/>
  <c r="AJ220" i="31"/>
  <c r="AI220" i="31"/>
  <c r="AF220" i="31"/>
  <c r="AE220" i="31"/>
  <c r="AB220" i="31"/>
  <c r="AA220" i="31"/>
  <c r="Z220" i="31"/>
  <c r="Y220" i="31"/>
  <c r="T220" i="31"/>
  <c r="P220" i="31"/>
  <c r="AJ219" i="31"/>
  <c r="AI219" i="31"/>
  <c r="AF219" i="31"/>
  <c r="AE219" i="31"/>
  <c r="AB219" i="31"/>
  <c r="AA219" i="31"/>
  <c r="Z219" i="31"/>
  <c r="Y219" i="31"/>
  <c r="T219" i="31"/>
  <c r="P219" i="31"/>
  <c r="AI218" i="31"/>
  <c r="AF218" i="31"/>
  <c r="AE218" i="31"/>
  <c r="AJ218" i="31"/>
  <c r="AB218" i="31"/>
  <c r="AA218" i="31"/>
  <c r="Z218" i="31"/>
  <c r="Y218" i="31"/>
  <c r="T218" i="31"/>
  <c r="P218" i="31"/>
  <c r="AJ217" i="31"/>
  <c r="AI217" i="31"/>
  <c r="AF217" i="31"/>
  <c r="AE217" i="31"/>
  <c r="AB217" i="31"/>
  <c r="AA217" i="31"/>
  <c r="Z217" i="31"/>
  <c r="Y217" i="31"/>
  <c r="T217" i="31"/>
  <c r="P217" i="31"/>
  <c r="AJ216" i="31"/>
  <c r="AI216" i="31"/>
  <c r="AF216" i="31"/>
  <c r="AE216" i="31"/>
  <c r="AB216" i="31"/>
  <c r="AA216" i="31"/>
  <c r="Z216" i="31"/>
  <c r="Y216" i="31"/>
  <c r="T216" i="31"/>
  <c r="P216" i="31"/>
  <c r="AJ215" i="31"/>
  <c r="AI215" i="31"/>
  <c r="AF215" i="31"/>
  <c r="AE215" i="31"/>
  <c r="AB215" i="31"/>
  <c r="AA215" i="31"/>
  <c r="Z215" i="31"/>
  <c r="Y215" i="31"/>
  <c r="T215" i="31"/>
  <c r="P215" i="31"/>
  <c r="AJ214" i="31"/>
  <c r="AI214" i="31"/>
  <c r="AF214" i="31"/>
  <c r="AE214" i="31"/>
  <c r="AB214" i="31"/>
  <c r="AA214" i="31"/>
  <c r="Z214" i="31"/>
  <c r="Y214" i="31"/>
  <c r="T214" i="31"/>
  <c r="P214" i="31"/>
  <c r="AJ213" i="31"/>
  <c r="AI213" i="31"/>
  <c r="AF213" i="31"/>
  <c r="AE213" i="31"/>
  <c r="AB213" i="31"/>
  <c r="AA213" i="31"/>
  <c r="Z213" i="31"/>
  <c r="Y213" i="31"/>
  <c r="T213" i="31"/>
  <c r="P213" i="31"/>
  <c r="AI212" i="31"/>
  <c r="AF212" i="31"/>
  <c r="AE212" i="31"/>
  <c r="AJ212" i="31"/>
  <c r="AB212" i="31"/>
  <c r="AA212" i="31"/>
  <c r="Z212" i="31"/>
  <c r="Y212" i="31"/>
  <c r="T212" i="31"/>
  <c r="P212" i="31"/>
  <c r="AI211" i="31"/>
  <c r="AF211" i="31"/>
  <c r="AE211" i="31"/>
  <c r="AJ211" i="31"/>
  <c r="AB211" i="31"/>
  <c r="AA211" i="31"/>
  <c r="Z211" i="31"/>
  <c r="Y211" i="31"/>
  <c r="T211" i="31"/>
  <c r="P211" i="31"/>
  <c r="AI210" i="31"/>
  <c r="AG210" i="31"/>
  <c r="AF210" i="31"/>
  <c r="AE210" i="31"/>
  <c r="AJ210" i="31"/>
  <c r="AB210" i="31"/>
  <c r="AA210" i="31"/>
  <c r="Z210" i="31"/>
  <c r="Y210" i="31"/>
  <c r="T210" i="31"/>
  <c r="P210" i="31"/>
  <c r="AI209" i="31"/>
  <c r="AF209" i="31"/>
  <c r="AE209" i="31"/>
  <c r="AJ209" i="31"/>
  <c r="AB209" i="31"/>
  <c r="AA209" i="31"/>
  <c r="Z209" i="31"/>
  <c r="Y209" i="31"/>
  <c r="T209" i="31"/>
  <c r="P209" i="31"/>
  <c r="AI208" i="31"/>
  <c r="AF208" i="31"/>
  <c r="AB208" i="31"/>
  <c r="AA208" i="31"/>
  <c r="Z208" i="31"/>
  <c r="Y208" i="31"/>
  <c r="P208" i="31"/>
  <c r="N208" i="31"/>
  <c r="AI207" i="31"/>
  <c r="AF207" i="31"/>
  <c r="AB207" i="31"/>
  <c r="AA207" i="31"/>
  <c r="Z207" i="31"/>
  <c r="Y207" i="31"/>
  <c r="P207" i="31"/>
  <c r="N207" i="31"/>
  <c r="AI206" i="31"/>
  <c r="AF206" i="31"/>
  <c r="AB206" i="31"/>
  <c r="AA206" i="31"/>
  <c r="Z206" i="31"/>
  <c r="Y206" i="31"/>
  <c r="P206" i="31"/>
  <c r="N206" i="31"/>
  <c r="AI205" i="31"/>
  <c r="AF205" i="31"/>
  <c r="AB205" i="31"/>
  <c r="AA205" i="31"/>
  <c r="Z205" i="31"/>
  <c r="Y205" i="31"/>
  <c r="P205" i="31"/>
  <c r="N205" i="31"/>
  <c r="AI204" i="31"/>
  <c r="AF204" i="31"/>
  <c r="AB204" i="31"/>
  <c r="AA204" i="31"/>
  <c r="Z204" i="31"/>
  <c r="Y204" i="31"/>
  <c r="P204" i="31"/>
  <c r="N204" i="31"/>
  <c r="AI203" i="31"/>
  <c r="AF203" i="31"/>
  <c r="AB203" i="31"/>
  <c r="AA203" i="31"/>
  <c r="Z203" i="31"/>
  <c r="Y203" i="31"/>
  <c r="P203" i="31"/>
  <c r="N203" i="31"/>
  <c r="AI202" i="31"/>
  <c r="AF202" i="31"/>
  <c r="AB202" i="31"/>
  <c r="AA202" i="31"/>
  <c r="Z202" i="31"/>
  <c r="Y202" i="31"/>
  <c r="P202" i="31"/>
  <c r="N202" i="31"/>
  <c r="AI201" i="31"/>
  <c r="AF201" i="31"/>
  <c r="AB201" i="31"/>
  <c r="AA201" i="31"/>
  <c r="Z201" i="31"/>
  <c r="Y201" i="31"/>
  <c r="P201" i="31"/>
  <c r="N201" i="31"/>
  <c r="AI200" i="31"/>
  <c r="AF200" i="31"/>
  <c r="AB200" i="31"/>
  <c r="AA200" i="31"/>
  <c r="Z200" i="31"/>
  <c r="Y200" i="31"/>
  <c r="P200" i="31"/>
  <c r="N200" i="31"/>
  <c r="AI199" i="31"/>
  <c r="AF199" i="31"/>
  <c r="AB199" i="31"/>
  <c r="AA199" i="31"/>
  <c r="Z199" i="31"/>
  <c r="Y199" i="31"/>
  <c r="P199" i="31"/>
  <c r="N199" i="31"/>
  <c r="AI198" i="31"/>
  <c r="AF198" i="31"/>
  <c r="AB198" i="31"/>
  <c r="AA198" i="31"/>
  <c r="Z198" i="31"/>
  <c r="Y198" i="31"/>
  <c r="P198" i="31"/>
  <c r="N198" i="31"/>
  <c r="AI197" i="31"/>
  <c r="AF197" i="31"/>
  <c r="AB197" i="31"/>
  <c r="AA197" i="31"/>
  <c r="Z197" i="31"/>
  <c r="Y197" i="31"/>
  <c r="P197" i="31"/>
  <c r="N197" i="31"/>
  <c r="AI196" i="31"/>
  <c r="AF196" i="31"/>
  <c r="AB196" i="31"/>
  <c r="AA196" i="31"/>
  <c r="Z196" i="31"/>
  <c r="Y196" i="31"/>
  <c r="P196" i="31"/>
  <c r="N196" i="31"/>
  <c r="AI195" i="31"/>
  <c r="AF195" i="31"/>
  <c r="AB195" i="31"/>
  <c r="AA195" i="31"/>
  <c r="Z195" i="31"/>
  <c r="Y195" i="31"/>
  <c r="P195" i="31"/>
  <c r="N195" i="31"/>
  <c r="AI194" i="31"/>
  <c r="AF194" i="31"/>
  <c r="AB194" i="31"/>
  <c r="AA194" i="31"/>
  <c r="Z194" i="31"/>
  <c r="Y194" i="31"/>
  <c r="P194" i="31"/>
  <c r="N194" i="31"/>
  <c r="AI193" i="31"/>
  <c r="AF193" i="31"/>
  <c r="AB193" i="31"/>
  <c r="AA193" i="31"/>
  <c r="Z193" i="31"/>
  <c r="Y193" i="31"/>
  <c r="P193" i="31"/>
  <c r="N193" i="31"/>
  <c r="AI192" i="31"/>
  <c r="AF192" i="31"/>
  <c r="AB192" i="31"/>
  <c r="AA192" i="31"/>
  <c r="Z192" i="31"/>
  <c r="Y192" i="31"/>
  <c r="P192" i="31"/>
  <c r="N192" i="31"/>
  <c r="AI191" i="31"/>
  <c r="AF191" i="31"/>
  <c r="AB191" i="31"/>
  <c r="AA191" i="31"/>
  <c r="Z191" i="31"/>
  <c r="Y191" i="31"/>
  <c r="P191" i="31"/>
  <c r="N191" i="31"/>
  <c r="AI190" i="31"/>
  <c r="AF190" i="31"/>
  <c r="AB190" i="31"/>
  <c r="AA190" i="31"/>
  <c r="Z190" i="31"/>
  <c r="Y190" i="31"/>
  <c r="P190" i="31"/>
  <c r="N190" i="31"/>
  <c r="AI189" i="31"/>
  <c r="AF189" i="31"/>
  <c r="AB189" i="31"/>
  <c r="AA189" i="31"/>
  <c r="Z189" i="31"/>
  <c r="Y189" i="31"/>
  <c r="P189" i="31"/>
  <c r="N189" i="31"/>
  <c r="AI188" i="31"/>
  <c r="AF188" i="31"/>
  <c r="AB188" i="31"/>
  <c r="AA188" i="31"/>
  <c r="Z188" i="31"/>
  <c r="Y188" i="31"/>
  <c r="P188" i="31"/>
  <c r="N188" i="31"/>
  <c r="AI187" i="31"/>
  <c r="AF187" i="31"/>
  <c r="AB187" i="31"/>
  <c r="AA187" i="31"/>
  <c r="Z187" i="31"/>
  <c r="Y187" i="31"/>
  <c r="P187" i="31"/>
  <c r="N187" i="31"/>
  <c r="AI186" i="31"/>
  <c r="AF186" i="31"/>
  <c r="AB186" i="31"/>
  <c r="AA186" i="31"/>
  <c r="Z186" i="31"/>
  <c r="Y186" i="31"/>
  <c r="P186" i="31"/>
  <c r="N186" i="31"/>
  <c r="AI185" i="31"/>
  <c r="AF185" i="31"/>
  <c r="AB185" i="31"/>
  <c r="AA185" i="31"/>
  <c r="Z185" i="31"/>
  <c r="Y185" i="31"/>
  <c r="P185" i="31"/>
  <c r="N185" i="31"/>
  <c r="AI184" i="31"/>
  <c r="AF184" i="31"/>
  <c r="AB184" i="31"/>
  <c r="AA184" i="31"/>
  <c r="Z184" i="31"/>
  <c r="Y184" i="31"/>
  <c r="P184" i="31"/>
  <c r="N184" i="31"/>
  <c r="AI183" i="31"/>
  <c r="AF183" i="31"/>
  <c r="AB183" i="31"/>
  <c r="AA183" i="31"/>
  <c r="Z183" i="31"/>
  <c r="Y183" i="31"/>
  <c r="P183" i="31"/>
  <c r="N183" i="31"/>
  <c r="AI182" i="31"/>
  <c r="AF182" i="31"/>
  <c r="AB182" i="31"/>
  <c r="AA182" i="31"/>
  <c r="Z182" i="31"/>
  <c r="Y182" i="31"/>
  <c r="P182" i="31"/>
  <c r="N182" i="31"/>
  <c r="AI181" i="31"/>
  <c r="AF181" i="31"/>
  <c r="AB181" i="31"/>
  <c r="AA181" i="31"/>
  <c r="Z181" i="31"/>
  <c r="Y181" i="31"/>
  <c r="P181" i="31"/>
  <c r="N181" i="31"/>
  <c r="AI180" i="31"/>
  <c r="AF180" i="31"/>
  <c r="AB180" i="31"/>
  <c r="AA180" i="31"/>
  <c r="Z180" i="31"/>
  <c r="Y180" i="31"/>
  <c r="P180" i="31"/>
  <c r="N180" i="31"/>
  <c r="AI179" i="31"/>
  <c r="AF179" i="31"/>
  <c r="AB179" i="31"/>
  <c r="AA179" i="31"/>
  <c r="Z179" i="31"/>
  <c r="Y179" i="31"/>
  <c r="P179" i="31"/>
  <c r="N179" i="31"/>
  <c r="AI178" i="31"/>
  <c r="AF178" i="31"/>
  <c r="AB178" i="31"/>
  <c r="AA178" i="31"/>
  <c r="Z178" i="31"/>
  <c r="Y178" i="31"/>
  <c r="P178" i="31"/>
  <c r="N178" i="31"/>
  <c r="AI177" i="31"/>
  <c r="AF177" i="31"/>
  <c r="AB177" i="31"/>
  <c r="AA177" i="31"/>
  <c r="Z177" i="31"/>
  <c r="Y177" i="31"/>
  <c r="P177" i="31"/>
  <c r="N177" i="31"/>
  <c r="AI176" i="31"/>
  <c r="AF176" i="31"/>
  <c r="AB176" i="31"/>
  <c r="AA176" i="31"/>
  <c r="Z176" i="31"/>
  <c r="Y176" i="31"/>
  <c r="P176" i="31"/>
  <c r="N176" i="31"/>
  <c r="AI175" i="31"/>
  <c r="AF175" i="31"/>
  <c r="AB175" i="31"/>
  <c r="AA175" i="31"/>
  <c r="Z175" i="31"/>
  <c r="Y175" i="31"/>
  <c r="P175" i="31"/>
  <c r="N175" i="31"/>
  <c r="AI174" i="31"/>
  <c r="AF174" i="31"/>
  <c r="AB174" i="31"/>
  <c r="AA174" i="31"/>
  <c r="Z174" i="31"/>
  <c r="Y174" i="31"/>
  <c r="P174" i="31"/>
  <c r="N174" i="31"/>
  <c r="AI173" i="31"/>
  <c r="AF173" i="31"/>
  <c r="AB173" i="31"/>
  <c r="AA173" i="31"/>
  <c r="Z173" i="31"/>
  <c r="Y173" i="31"/>
  <c r="P173" i="31"/>
  <c r="N173" i="31"/>
  <c r="AI172" i="31"/>
  <c r="AF172" i="31"/>
  <c r="AB172" i="31"/>
  <c r="AA172" i="31"/>
  <c r="Z172" i="31"/>
  <c r="Y172" i="31"/>
  <c r="P172" i="31"/>
  <c r="N172" i="31"/>
  <c r="AI171" i="31"/>
  <c r="AF171" i="31"/>
  <c r="AB171" i="31"/>
  <c r="AA171" i="31"/>
  <c r="Z171" i="31"/>
  <c r="Y171" i="31"/>
  <c r="P171" i="31"/>
  <c r="N171" i="31"/>
  <c r="AI170" i="31"/>
  <c r="AF170" i="31"/>
  <c r="AB170" i="31"/>
  <c r="AA170" i="31"/>
  <c r="Z170" i="31"/>
  <c r="Y170" i="31"/>
  <c r="P170" i="31"/>
  <c r="N170" i="31"/>
  <c r="AI169" i="31"/>
  <c r="AF169" i="31"/>
  <c r="AB169" i="31"/>
  <c r="AA169" i="31"/>
  <c r="Z169" i="31"/>
  <c r="Y169" i="31"/>
  <c r="P169" i="31"/>
  <c r="N169" i="31"/>
  <c r="AI168" i="31"/>
  <c r="AF168" i="31"/>
  <c r="AB168" i="31"/>
  <c r="AA168" i="31"/>
  <c r="Z168" i="31"/>
  <c r="Y168" i="31"/>
  <c r="P168" i="31"/>
  <c r="N168" i="31"/>
  <c r="AI167" i="31"/>
  <c r="AF167" i="31"/>
  <c r="AB167" i="31"/>
  <c r="AA167" i="31"/>
  <c r="Z167" i="31"/>
  <c r="Y167" i="31"/>
  <c r="P167" i="31"/>
  <c r="N167" i="31"/>
  <c r="AI166" i="31"/>
  <c r="AF166" i="31"/>
  <c r="AB166" i="31"/>
  <c r="AA166" i="31"/>
  <c r="Z166" i="31"/>
  <c r="Y166" i="31"/>
  <c r="P166" i="31"/>
  <c r="N166" i="31"/>
  <c r="AI165" i="31"/>
  <c r="AF165" i="31"/>
  <c r="AB165" i="31"/>
  <c r="AA165" i="31"/>
  <c r="Z165" i="31"/>
  <c r="Y165" i="31"/>
  <c r="P165" i="31"/>
  <c r="N165" i="31"/>
  <c r="AI164" i="31"/>
  <c r="AF164" i="31"/>
  <c r="AB164" i="31"/>
  <c r="AA164" i="31"/>
  <c r="Z164" i="31"/>
  <c r="Y164" i="31"/>
  <c r="P164" i="31"/>
  <c r="N164" i="31"/>
  <c r="AI163" i="31"/>
  <c r="AF163" i="31"/>
  <c r="AB163" i="31"/>
  <c r="AA163" i="31"/>
  <c r="Z163" i="31"/>
  <c r="Y163" i="31"/>
  <c r="P163" i="31"/>
  <c r="N163" i="31"/>
  <c r="AI162" i="31"/>
  <c r="AF162" i="31"/>
  <c r="AB162" i="31"/>
  <c r="AA162" i="31"/>
  <c r="Z162" i="31"/>
  <c r="Y162" i="31"/>
  <c r="P162" i="31"/>
  <c r="N162" i="31"/>
  <c r="AI161" i="31"/>
  <c r="AF161" i="31"/>
  <c r="AB161" i="31"/>
  <c r="AA161" i="31"/>
  <c r="Z161" i="31"/>
  <c r="Y161" i="31"/>
  <c r="P161" i="31"/>
  <c r="N161" i="31"/>
  <c r="AI160" i="31"/>
  <c r="AF160" i="31"/>
  <c r="AB160" i="31"/>
  <c r="AA160" i="31"/>
  <c r="Z160" i="31"/>
  <c r="Y160" i="31"/>
  <c r="P160" i="31"/>
  <c r="N160" i="31"/>
  <c r="AI159" i="31"/>
  <c r="AF159" i="31"/>
  <c r="AB159" i="31"/>
  <c r="AA159" i="31"/>
  <c r="Z159" i="31"/>
  <c r="Y159" i="31"/>
  <c r="P159" i="31"/>
  <c r="N159" i="31"/>
  <c r="AI158" i="31"/>
  <c r="AF158" i="31"/>
  <c r="AB158" i="31"/>
  <c r="AA158" i="31"/>
  <c r="Z158" i="31"/>
  <c r="Y158" i="31"/>
  <c r="P158" i="31"/>
  <c r="N158" i="31"/>
  <c r="AI157" i="31"/>
  <c r="AF157" i="31"/>
  <c r="AB157" i="31"/>
  <c r="AA157" i="31"/>
  <c r="Z157" i="31"/>
  <c r="Y157" i="31"/>
  <c r="P157" i="31"/>
  <c r="N157" i="31"/>
  <c r="AI156" i="31"/>
  <c r="AF156" i="31"/>
  <c r="AB156" i="31"/>
  <c r="AA156" i="31"/>
  <c r="Z156" i="31"/>
  <c r="Y156" i="31"/>
  <c r="P156" i="31"/>
  <c r="N156" i="31"/>
  <c r="AI155" i="31"/>
  <c r="AF155" i="31"/>
  <c r="AB155" i="31"/>
  <c r="AA155" i="31"/>
  <c r="Z155" i="31"/>
  <c r="Y155" i="31"/>
  <c r="P155" i="31"/>
  <c r="N155" i="31"/>
  <c r="AI154" i="31"/>
  <c r="AF154" i="31"/>
  <c r="AB154" i="31"/>
  <c r="AA154" i="31"/>
  <c r="Z154" i="31"/>
  <c r="Y154" i="31"/>
  <c r="X154" i="31"/>
  <c r="P154" i="31"/>
  <c r="N154" i="31"/>
  <c r="AI153" i="31"/>
  <c r="AF153" i="31"/>
  <c r="AB153" i="31"/>
  <c r="AA153" i="31"/>
  <c r="Z153" i="31"/>
  <c r="Y153" i="31"/>
  <c r="P153" i="31"/>
  <c r="N153" i="31"/>
  <c r="AI152" i="31"/>
  <c r="AF152" i="31"/>
  <c r="AB152" i="31"/>
  <c r="AA152" i="31"/>
  <c r="Z152" i="31"/>
  <c r="Y152" i="31"/>
  <c r="P152" i="31"/>
  <c r="N152" i="31"/>
  <c r="AI151" i="31"/>
  <c r="AF151" i="31"/>
  <c r="AB151" i="31"/>
  <c r="AA151" i="31"/>
  <c r="Z151" i="31"/>
  <c r="Y151" i="31"/>
  <c r="P151" i="31"/>
  <c r="N151" i="31"/>
  <c r="AI150" i="31"/>
  <c r="AF150" i="31"/>
  <c r="AB150" i="31"/>
  <c r="AA150" i="31"/>
  <c r="Z150" i="31"/>
  <c r="Y150" i="31"/>
  <c r="P150" i="31"/>
  <c r="N150" i="31"/>
  <c r="AI149" i="31"/>
  <c r="AF149" i="31"/>
  <c r="AB149" i="31"/>
  <c r="AA149" i="31"/>
  <c r="Z149" i="31"/>
  <c r="Y149" i="31"/>
  <c r="P149" i="31"/>
  <c r="N149" i="31"/>
  <c r="AI148" i="31"/>
  <c r="AF148" i="31"/>
  <c r="AB148" i="31"/>
  <c r="AA148" i="31"/>
  <c r="Z148" i="31"/>
  <c r="Y148" i="31"/>
  <c r="P148" i="31"/>
  <c r="N148" i="31"/>
  <c r="AI147" i="31"/>
  <c r="AF147" i="31"/>
  <c r="AB147" i="31"/>
  <c r="AA147" i="31"/>
  <c r="Z147" i="31"/>
  <c r="Y147" i="31"/>
  <c r="P147" i="31"/>
  <c r="N147" i="31"/>
  <c r="AI146" i="31"/>
  <c r="AF146" i="31"/>
  <c r="AB146" i="31"/>
  <c r="AA146" i="31"/>
  <c r="Z146" i="31"/>
  <c r="Y146" i="31"/>
  <c r="P146" i="31"/>
  <c r="N146" i="31"/>
  <c r="AI145" i="31"/>
  <c r="AF145" i="31"/>
  <c r="AB145" i="31"/>
  <c r="AA145" i="31"/>
  <c r="Z145" i="31"/>
  <c r="Y145" i="31"/>
  <c r="P145" i="31"/>
  <c r="N145" i="31"/>
  <c r="AI144" i="31"/>
  <c r="AF144" i="31"/>
  <c r="AB144" i="31"/>
  <c r="AA144" i="31"/>
  <c r="Z144" i="31"/>
  <c r="Y144" i="31"/>
  <c r="P144" i="31"/>
  <c r="N144" i="31"/>
  <c r="AI143" i="31"/>
  <c r="AF143" i="31"/>
  <c r="AB143" i="31"/>
  <c r="AA143" i="31"/>
  <c r="Z143" i="31"/>
  <c r="Y143" i="31"/>
  <c r="P143" i="31"/>
  <c r="N143" i="31"/>
  <c r="AI142" i="31"/>
  <c r="AF142" i="31"/>
  <c r="AB142" i="31"/>
  <c r="AA142" i="31"/>
  <c r="Z142" i="31"/>
  <c r="Y142" i="31"/>
  <c r="P142" i="31"/>
  <c r="N142" i="31"/>
  <c r="AI141" i="31"/>
  <c r="AF141" i="31"/>
  <c r="AB141" i="31"/>
  <c r="AA141" i="31"/>
  <c r="Z141" i="31"/>
  <c r="Y141" i="31"/>
  <c r="P141" i="31"/>
  <c r="N141" i="31"/>
  <c r="AI140" i="31"/>
  <c r="AF140" i="31"/>
  <c r="AB140" i="31"/>
  <c r="AA140" i="31"/>
  <c r="Z140" i="31"/>
  <c r="Y140" i="31"/>
  <c r="P140" i="31"/>
  <c r="N140" i="31"/>
  <c r="AI139" i="31"/>
  <c r="AF139" i="31"/>
  <c r="AB139" i="31"/>
  <c r="AA139" i="31"/>
  <c r="Z139" i="31"/>
  <c r="Y139" i="31"/>
  <c r="P139" i="31"/>
  <c r="N139" i="31"/>
  <c r="AI138" i="31"/>
  <c r="AF138" i="31"/>
  <c r="AB138" i="31"/>
  <c r="AA138" i="31"/>
  <c r="Z138" i="31"/>
  <c r="Y138" i="31"/>
  <c r="P138" i="31"/>
  <c r="N138" i="31"/>
  <c r="AI137" i="31"/>
  <c r="AF137" i="31"/>
  <c r="AB137" i="31"/>
  <c r="AA137" i="31"/>
  <c r="Z137" i="31"/>
  <c r="Y137" i="31"/>
  <c r="P137" i="31"/>
  <c r="N137" i="31"/>
  <c r="AI136" i="31"/>
  <c r="AF136" i="31"/>
  <c r="AB136" i="31"/>
  <c r="AA136" i="31"/>
  <c r="Z136" i="31"/>
  <c r="Y136" i="31"/>
  <c r="P136" i="31"/>
  <c r="N136" i="31"/>
  <c r="AI135" i="31"/>
  <c r="AF135" i="31"/>
  <c r="AB135" i="31"/>
  <c r="AA135" i="31"/>
  <c r="Z135" i="31"/>
  <c r="Y135" i="31"/>
  <c r="P135" i="31"/>
  <c r="N135" i="31"/>
  <c r="AI134" i="31"/>
  <c r="AF134" i="31"/>
  <c r="AB134" i="31"/>
  <c r="AA134" i="31"/>
  <c r="Z134" i="31"/>
  <c r="Y134" i="31"/>
  <c r="P134" i="31"/>
  <c r="N134" i="31"/>
  <c r="AI133" i="31"/>
  <c r="AF133" i="31"/>
  <c r="AB133" i="31"/>
  <c r="AA133" i="31"/>
  <c r="Z133" i="31"/>
  <c r="Y133" i="31"/>
  <c r="P133" i="31"/>
  <c r="N133" i="31"/>
  <c r="AI132" i="31"/>
  <c r="AF132" i="31"/>
  <c r="AB132" i="31"/>
  <c r="AA132" i="31"/>
  <c r="Z132" i="31"/>
  <c r="Y132" i="31"/>
  <c r="P132" i="31"/>
  <c r="N132" i="31"/>
  <c r="AI131" i="31"/>
  <c r="AF131" i="31"/>
  <c r="AB131" i="31"/>
  <c r="AA131" i="31"/>
  <c r="Z131" i="31"/>
  <c r="Y131" i="31"/>
  <c r="P131" i="31"/>
  <c r="N131" i="31"/>
  <c r="AI130" i="31"/>
  <c r="AF130" i="31"/>
  <c r="AB130" i="31"/>
  <c r="AA130" i="31"/>
  <c r="Z130" i="31"/>
  <c r="Y130" i="31"/>
  <c r="P130" i="31"/>
  <c r="N130" i="31"/>
  <c r="AI129" i="31"/>
  <c r="AF129" i="31"/>
  <c r="AB129" i="31"/>
  <c r="AA129" i="31"/>
  <c r="Z129" i="31"/>
  <c r="Y129" i="31"/>
  <c r="P129" i="31"/>
  <c r="N129" i="31"/>
  <c r="AI128" i="31"/>
  <c r="AF128" i="31"/>
  <c r="AB128" i="31"/>
  <c r="AA128" i="31"/>
  <c r="Z128" i="31"/>
  <c r="Y128" i="31"/>
  <c r="P128" i="31"/>
  <c r="N128" i="31"/>
  <c r="AI127" i="31"/>
  <c r="AF127" i="31"/>
  <c r="AB127" i="31"/>
  <c r="AA127" i="31"/>
  <c r="Z127" i="31"/>
  <c r="Y127" i="31"/>
  <c r="P127" i="31"/>
  <c r="N127" i="31"/>
  <c r="AI126" i="31"/>
  <c r="AF126" i="31"/>
  <c r="AB126" i="31"/>
  <c r="AA126" i="31"/>
  <c r="Z126" i="31"/>
  <c r="Y126" i="31"/>
  <c r="P126" i="31"/>
  <c r="N126" i="31"/>
  <c r="AI125" i="31"/>
  <c r="AF125" i="31"/>
  <c r="AB125" i="31"/>
  <c r="AA125" i="31"/>
  <c r="Z125" i="31"/>
  <c r="Y125" i="31"/>
  <c r="P125" i="31"/>
  <c r="N125" i="31"/>
  <c r="AI124" i="31"/>
  <c r="AF124" i="31"/>
  <c r="AB124" i="31"/>
  <c r="AA124" i="31"/>
  <c r="Z124" i="31"/>
  <c r="Y124" i="31"/>
  <c r="P124" i="31"/>
  <c r="N124" i="31"/>
  <c r="K124" i="31"/>
  <c r="AI123" i="31"/>
  <c r="AF123" i="31"/>
  <c r="AB123" i="31"/>
  <c r="AA123" i="31"/>
  <c r="Z123" i="31"/>
  <c r="Y123" i="31"/>
  <c r="W123" i="31"/>
  <c r="P123" i="31"/>
  <c r="N123" i="31"/>
  <c r="AI122" i="31"/>
  <c r="AF122" i="31"/>
  <c r="AB122" i="31"/>
  <c r="AA122" i="31"/>
  <c r="Z122" i="31"/>
  <c r="Y122" i="31"/>
  <c r="P122" i="31"/>
  <c r="N122" i="31"/>
  <c r="AI121" i="31"/>
  <c r="AG121" i="31"/>
  <c r="AF121" i="31"/>
  <c r="AB121" i="31"/>
  <c r="AA121" i="31"/>
  <c r="Z121" i="31"/>
  <c r="Y121" i="31"/>
  <c r="P121" i="31"/>
  <c r="N121" i="31"/>
  <c r="AI120" i="31"/>
  <c r="AF120" i="31"/>
  <c r="AB120" i="31"/>
  <c r="AA120" i="31"/>
  <c r="Z120" i="31"/>
  <c r="Y120" i="31"/>
  <c r="P120" i="31"/>
  <c r="N120" i="31"/>
  <c r="K120" i="31"/>
  <c r="AI119" i="31"/>
  <c r="AF119" i="31"/>
  <c r="AB119" i="31"/>
  <c r="AA119" i="31"/>
  <c r="Z119" i="31"/>
  <c r="Y119" i="31"/>
  <c r="U119" i="31"/>
  <c r="P119" i="31"/>
  <c r="N119" i="31"/>
  <c r="AI118" i="31"/>
  <c r="AF118" i="31"/>
  <c r="AB118" i="31"/>
  <c r="AA118" i="31"/>
  <c r="Z118" i="31"/>
  <c r="Y118" i="31"/>
  <c r="P118" i="31"/>
  <c r="N118" i="31"/>
  <c r="AI117" i="31"/>
  <c r="AH117" i="31"/>
  <c r="AF117" i="31"/>
  <c r="AB117" i="31"/>
  <c r="AA117" i="31"/>
  <c r="Z117" i="31"/>
  <c r="Y117" i="31"/>
  <c r="P117" i="31"/>
  <c r="N117" i="31"/>
  <c r="AI116" i="31"/>
  <c r="AF116" i="31"/>
  <c r="AB116" i="31"/>
  <c r="AA116" i="31"/>
  <c r="Z116" i="31"/>
  <c r="Y116" i="31"/>
  <c r="P116" i="31"/>
  <c r="N116" i="31"/>
  <c r="K116" i="31"/>
  <c r="AI115" i="31"/>
  <c r="AF115" i="31"/>
  <c r="AB115" i="31"/>
  <c r="AA115" i="31"/>
  <c r="Z115" i="31"/>
  <c r="Y115" i="31"/>
  <c r="U115" i="31"/>
  <c r="P115" i="31"/>
  <c r="N115" i="31"/>
  <c r="AI114" i="31"/>
  <c r="AF114" i="31"/>
  <c r="AB114" i="31"/>
  <c r="AA114" i="31"/>
  <c r="Z114" i="31"/>
  <c r="Y114" i="31"/>
  <c r="P114" i="31"/>
  <c r="N114" i="31"/>
  <c r="AI113" i="31"/>
  <c r="AH113" i="31"/>
  <c r="AF113" i="31"/>
  <c r="AB113" i="31"/>
  <c r="AA113" i="31"/>
  <c r="Z113" i="31"/>
  <c r="Y113" i="31"/>
  <c r="P113" i="31"/>
  <c r="N113" i="31"/>
  <c r="AI112" i="31"/>
  <c r="AF112" i="31"/>
  <c r="AB112" i="31"/>
  <c r="AA112" i="31"/>
  <c r="Z112" i="31"/>
  <c r="Y112" i="31"/>
  <c r="U112" i="31"/>
  <c r="P112" i="31"/>
  <c r="N112" i="31"/>
  <c r="K112" i="31"/>
  <c r="AI111" i="31"/>
  <c r="AF111" i="31"/>
  <c r="AB111" i="31"/>
  <c r="AA111" i="31"/>
  <c r="Z111" i="31"/>
  <c r="Y111" i="31"/>
  <c r="W111" i="31"/>
  <c r="P111" i="31"/>
  <c r="N111" i="31"/>
  <c r="AI110" i="31"/>
  <c r="AF110" i="31"/>
  <c r="AB110" i="31"/>
  <c r="AA110" i="31"/>
  <c r="Z110" i="31"/>
  <c r="Y110" i="31"/>
  <c r="P110" i="31"/>
  <c r="N110" i="31"/>
  <c r="AI109" i="31"/>
  <c r="AF109" i="31"/>
  <c r="AB109" i="31"/>
  <c r="AA109" i="31"/>
  <c r="Z109" i="31"/>
  <c r="Y109" i="31"/>
  <c r="P109" i="31"/>
  <c r="N109" i="31"/>
  <c r="AI108" i="31"/>
  <c r="AF108" i="31"/>
  <c r="AB108" i="31"/>
  <c r="AA108" i="31"/>
  <c r="Z108" i="31"/>
  <c r="Y108" i="31"/>
  <c r="X108" i="31"/>
  <c r="P108" i="31"/>
  <c r="N108" i="31"/>
  <c r="AI107" i="31"/>
  <c r="AF107" i="31"/>
  <c r="AB107" i="31"/>
  <c r="AA107" i="31"/>
  <c r="Z107" i="31"/>
  <c r="Y107" i="31"/>
  <c r="P107" i="31"/>
  <c r="N107" i="31"/>
  <c r="AI106" i="31"/>
  <c r="AG106" i="31"/>
  <c r="AF106" i="31"/>
  <c r="AB106" i="31"/>
  <c r="AA106" i="31"/>
  <c r="Z106" i="31"/>
  <c r="Y106" i="31"/>
  <c r="P106" i="31"/>
  <c r="N106" i="31"/>
  <c r="AI105" i="31"/>
  <c r="AF105" i="31"/>
  <c r="AB105" i="31"/>
  <c r="AA105" i="31"/>
  <c r="Z105" i="31"/>
  <c r="Y105" i="31"/>
  <c r="P105" i="31"/>
  <c r="N105" i="31"/>
  <c r="AI104" i="31"/>
  <c r="AF104" i="31"/>
  <c r="AB104" i="31"/>
  <c r="AA104" i="31"/>
  <c r="Z104" i="31"/>
  <c r="Y104" i="31"/>
  <c r="P104" i="31"/>
  <c r="N104" i="31"/>
  <c r="AI103" i="31"/>
  <c r="AF103" i="31"/>
  <c r="AB103" i="31"/>
  <c r="AA103" i="31"/>
  <c r="Z103" i="31"/>
  <c r="Y103" i="31"/>
  <c r="P103" i="31"/>
  <c r="N103" i="31"/>
  <c r="AI102" i="31"/>
  <c r="AF102" i="31"/>
  <c r="AB102" i="31"/>
  <c r="AA102" i="31"/>
  <c r="Z102" i="31"/>
  <c r="Y102" i="31"/>
  <c r="P102" i="31"/>
  <c r="N102" i="31"/>
  <c r="AI101" i="31"/>
  <c r="AF101" i="31"/>
  <c r="AB101" i="31"/>
  <c r="AA101" i="31"/>
  <c r="Z101" i="31"/>
  <c r="Y101" i="31"/>
  <c r="P101" i="31"/>
  <c r="N101" i="31"/>
  <c r="AI100" i="31"/>
  <c r="AF100" i="31"/>
  <c r="AB100" i="31"/>
  <c r="AA100" i="31"/>
  <c r="Z100" i="31"/>
  <c r="Y100" i="31"/>
  <c r="V100" i="31"/>
  <c r="P100" i="31"/>
  <c r="N100" i="31"/>
  <c r="AI99" i="31"/>
  <c r="AF99" i="31"/>
  <c r="AB99" i="31"/>
  <c r="AA99" i="31"/>
  <c r="Z99" i="31"/>
  <c r="Y99" i="31"/>
  <c r="P99" i="31"/>
  <c r="N99" i="31"/>
  <c r="K99" i="31"/>
  <c r="T99" i="31"/>
  <c r="AI98" i="31"/>
  <c r="AF98" i="31"/>
  <c r="AB98" i="31"/>
  <c r="AA98" i="31"/>
  <c r="Z98" i="31"/>
  <c r="Y98" i="31"/>
  <c r="P98" i="31"/>
  <c r="N98" i="31"/>
  <c r="AI97" i="31"/>
  <c r="AF97" i="31"/>
  <c r="AB97" i="31"/>
  <c r="AA97" i="31"/>
  <c r="Z97" i="31"/>
  <c r="Y97" i="31"/>
  <c r="W97" i="31"/>
  <c r="P97" i="31"/>
  <c r="N97" i="31"/>
  <c r="AI96" i="31"/>
  <c r="AF96" i="31"/>
  <c r="AB96" i="31"/>
  <c r="AA96" i="31"/>
  <c r="Z96" i="31"/>
  <c r="Y96" i="31"/>
  <c r="P96" i="31"/>
  <c r="N96" i="31"/>
  <c r="AI95" i="31"/>
  <c r="AH95" i="31"/>
  <c r="AF95" i="31"/>
  <c r="AB95" i="31"/>
  <c r="AA95" i="31"/>
  <c r="Z95" i="31"/>
  <c r="Y95" i="31"/>
  <c r="P95" i="31"/>
  <c r="N95" i="31"/>
  <c r="AI94" i="31"/>
  <c r="AF94" i="31"/>
  <c r="AB94" i="31"/>
  <c r="AA94" i="31"/>
  <c r="Z94" i="31"/>
  <c r="Y94" i="31"/>
  <c r="P94" i="31"/>
  <c r="N94" i="31"/>
  <c r="AI93" i="31"/>
  <c r="AF93" i="31"/>
  <c r="AB93" i="31"/>
  <c r="AA93" i="31"/>
  <c r="Z93" i="31"/>
  <c r="Y93" i="31"/>
  <c r="P93" i="31"/>
  <c r="N93" i="31"/>
  <c r="AI92" i="31"/>
  <c r="AF92" i="31"/>
  <c r="AB92" i="31"/>
  <c r="AA92" i="31"/>
  <c r="Z92" i="31"/>
  <c r="Y92" i="31"/>
  <c r="U92" i="31"/>
  <c r="P92" i="31"/>
  <c r="N92" i="31"/>
  <c r="K92" i="31"/>
  <c r="AI91" i="31"/>
  <c r="AF91" i="31"/>
  <c r="AB91" i="31"/>
  <c r="AA91" i="31"/>
  <c r="Z91" i="31"/>
  <c r="Y91" i="31"/>
  <c r="P91" i="31"/>
  <c r="N91" i="31"/>
  <c r="AI90" i="31"/>
  <c r="AF90" i="31"/>
  <c r="AB90" i="31"/>
  <c r="AA90" i="31"/>
  <c r="Z90" i="31"/>
  <c r="Y90" i="31"/>
  <c r="P90" i="31"/>
  <c r="N90" i="31"/>
  <c r="AI89" i="31"/>
  <c r="AF89" i="31"/>
  <c r="AB89" i="31"/>
  <c r="AA89" i="31"/>
  <c r="Z89" i="31"/>
  <c r="Y89" i="31"/>
  <c r="P89" i="31"/>
  <c r="N89" i="31"/>
  <c r="AI88" i="31"/>
  <c r="AF88" i="31"/>
  <c r="AB88" i="31"/>
  <c r="AA88" i="31"/>
  <c r="Z88" i="31"/>
  <c r="Y88" i="31"/>
  <c r="P88" i="31"/>
  <c r="N88" i="31"/>
  <c r="AI87" i="31"/>
  <c r="AF87" i="31"/>
  <c r="AB87" i="31"/>
  <c r="AA87" i="31"/>
  <c r="Z87" i="31"/>
  <c r="Y87" i="31"/>
  <c r="P87" i="31"/>
  <c r="N87" i="31"/>
  <c r="AI86" i="31"/>
  <c r="AF86" i="31"/>
  <c r="AB86" i="31"/>
  <c r="AA86" i="31"/>
  <c r="Z86" i="31"/>
  <c r="Y86" i="31"/>
  <c r="P86" i="31"/>
  <c r="N86" i="31"/>
  <c r="AI85" i="31"/>
  <c r="AF85" i="31"/>
  <c r="AB85" i="31"/>
  <c r="AA85" i="31"/>
  <c r="Z85" i="31"/>
  <c r="Y85" i="31"/>
  <c r="P85" i="31"/>
  <c r="N85" i="31"/>
  <c r="AI84" i="31"/>
  <c r="AF84" i="31"/>
  <c r="AB84" i="31"/>
  <c r="AA84" i="31"/>
  <c r="Z84" i="31"/>
  <c r="Y84" i="31"/>
  <c r="W84" i="31"/>
  <c r="V84" i="31"/>
  <c r="P84" i="31"/>
  <c r="N84" i="31"/>
  <c r="AI83" i="31"/>
  <c r="AF83" i="31"/>
  <c r="AB83" i="31"/>
  <c r="AA83" i="31"/>
  <c r="Z83" i="31"/>
  <c r="Y83" i="31"/>
  <c r="W83" i="31"/>
  <c r="P83" i="31"/>
  <c r="N83" i="31"/>
  <c r="AI82" i="31"/>
  <c r="AG82" i="31"/>
  <c r="AF82" i="31"/>
  <c r="AB82" i="31"/>
  <c r="AA82" i="31"/>
  <c r="Z82" i="31"/>
  <c r="Y82" i="31"/>
  <c r="P82" i="31"/>
  <c r="N82" i="31"/>
  <c r="AI81" i="31"/>
  <c r="AF81" i="31"/>
  <c r="AB81" i="31"/>
  <c r="AA81" i="31"/>
  <c r="Z81" i="31"/>
  <c r="Y81" i="31"/>
  <c r="V81" i="31"/>
  <c r="P81" i="31"/>
  <c r="N81" i="31"/>
  <c r="AI80" i="31"/>
  <c r="AF80" i="31"/>
  <c r="AB80" i="31"/>
  <c r="AA80" i="31"/>
  <c r="Z80" i="31"/>
  <c r="Y80" i="31"/>
  <c r="P80" i="31"/>
  <c r="N80" i="31"/>
  <c r="AI79" i="31"/>
  <c r="AF79" i="31"/>
  <c r="AB79" i="31"/>
  <c r="AA79" i="31"/>
  <c r="Z79" i="31"/>
  <c r="Y79" i="31"/>
  <c r="P79" i="31"/>
  <c r="N79" i="31"/>
  <c r="AI78" i="31"/>
  <c r="AF78" i="31"/>
  <c r="AB78" i="31"/>
  <c r="AA78" i="31"/>
  <c r="Z78" i="31"/>
  <c r="Y78" i="31"/>
  <c r="P78" i="31"/>
  <c r="N78" i="31"/>
  <c r="K78" i="31"/>
  <c r="AI77" i="31"/>
  <c r="AF77" i="31"/>
  <c r="AB77" i="31"/>
  <c r="AA77" i="31"/>
  <c r="Z77" i="31"/>
  <c r="Y77" i="31"/>
  <c r="X77" i="31"/>
  <c r="P77" i="31"/>
  <c r="N77" i="31"/>
  <c r="AI76" i="31"/>
  <c r="AG76" i="31"/>
  <c r="AF76" i="31"/>
  <c r="AB76" i="31"/>
  <c r="AA76" i="31"/>
  <c r="Z76" i="31"/>
  <c r="Y76" i="31"/>
  <c r="P76" i="31"/>
  <c r="N76" i="31"/>
  <c r="AI75" i="31"/>
  <c r="AF75" i="31"/>
  <c r="AB75" i="31"/>
  <c r="AA75" i="31"/>
  <c r="Z75" i="31"/>
  <c r="Y75" i="31"/>
  <c r="P75" i="31"/>
  <c r="N75" i="31"/>
  <c r="AI74" i="31"/>
  <c r="AF74" i="31"/>
  <c r="AB74" i="31"/>
  <c r="AA74" i="31"/>
  <c r="Z74" i="31"/>
  <c r="Y74" i="31"/>
  <c r="P74" i="31"/>
  <c r="N74" i="31"/>
  <c r="K74" i="31"/>
  <c r="AI73" i="31"/>
  <c r="AF73" i="31"/>
  <c r="AB73" i="31"/>
  <c r="AA73" i="31"/>
  <c r="Z73" i="31"/>
  <c r="Y73" i="31"/>
  <c r="V73" i="31"/>
  <c r="P73" i="31"/>
  <c r="N73" i="31"/>
  <c r="K73" i="31"/>
  <c r="AL72" i="31"/>
  <c r="AI72" i="31"/>
  <c r="AF72" i="31"/>
  <c r="AB72" i="31"/>
  <c r="AA72" i="31"/>
  <c r="Z72" i="31"/>
  <c r="Y72" i="31"/>
  <c r="X72" i="31"/>
  <c r="W72" i="31"/>
  <c r="U72" i="31"/>
  <c r="P72" i="31"/>
  <c r="N72" i="31"/>
  <c r="K72" i="31"/>
  <c r="T72" i="31"/>
  <c r="AM72" i="31"/>
  <c r="AI71" i="31"/>
  <c r="AH71" i="31"/>
  <c r="AF71" i="31"/>
  <c r="AB71" i="31"/>
  <c r="AA71" i="31"/>
  <c r="Z71" i="31"/>
  <c r="Y71" i="31"/>
  <c r="W71" i="31"/>
  <c r="V71" i="31"/>
  <c r="P71" i="31"/>
  <c r="N71" i="31"/>
  <c r="K71" i="31"/>
  <c r="AE71" i="31"/>
  <c r="AJ71" i="31"/>
  <c r="AI70" i="31"/>
  <c r="AF70" i="31"/>
  <c r="AB70" i="31"/>
  <c r="AA70" i="31"/>
  <c r="Z70" i="31"/>
  <c r="Y70" i="31"/>
  <c r="X70" i="31"/>
  <c r="W70" i="31"/>
  <c r="V70" i="31"/>
  <c r="U70" i="31"/>
  <c r="P70" i="31"/>
  <c r="N70" i="31"/>
  <c r="AI69" i="31"/>
  <c r="AH69" i="31"/>
  <c r="AG69" i="31"/>
  <c r="AF69" i="31"/>
  <c r="AB69" i="31"/>
  <c r="AA69" i="31"/>
  <c r="Z69" i="31"/>
  <c r="Y69" i="31"/>
  <c r="V69" i="31"/>
  <c r="P69" i="31"/>
  <c r="N69" i="31"/>
  <c r="AI68" i="31"/>
  <c r="AG68" i="31"/>
  <c r="AF68" i="31"/>
  <c r="AB68" i="31"/>
  <c r="AA68" i="31"/>
  <c r="Z68" i="31"/>
  <c r="Y68" i="31"/>
  <c r="X68" i="31"/>
  <c r="W68" i="31"/>
  <c r="P68" i="31"/>
  <c r="N68" i="31"/>
  <c r="K68" i="31"/>
  <c r="AE68" i="31"/>
  <c r="AJ68" i="31"/>
  <c r="AJ67" i="31"/>
  <c r="AI67" i="31"/>
  <c r="AH67" i="31"/>
  <c r="AG67" i="31"/>
  <c r="AF67" i="31"/>
  <c r="AE67" i="31"/>
  <c r="AB67" i="31"/>
  <c r="AA67" i="31"/>
  <c r="Z67" i="31"/>
  <c r="Y67" i="31"/>
  <c r="P67" i="31"/>
  <c r="N67" i="31"/>
  <c r="K67" i="31"/>
  <c r="T67" i="31"/>
  <c r="AM67" i="31"/>
  <c r="AJ66" i="31"/>
  <c r="AI66" i="31"/>
  <c r="AH66" i="31"/>
  <c r="AF66" i="31"/>
  <c r="AB66" i="31"/>
  <c r="AA66" i="31"/>
  <c r="Z66" i="31"/>
  <c r="Y66" i="31"/>
  <c r="U66" i="31"/>
  <c r="P66" i="31"/>
  <c r="N66" i="31"/>
  <c r="K66" i="31"/>
  <c r="AE66" i="31"/>
  <c r="AI65" i="31"/>
  <c r="AF65" i="31"/>
  <c r="AB65" i="31"/>
  <c r="AA65" i="31"/>
  <c r="Z65" i="31"/>
  <c r="Y65" i="31"/>
  <c r="X65" i="31"/>
  <c r="W65" i="31"/>
  <c r="V65" i="31"/>
  <c r="U65" i="31"/>
  <c r="P65" i="31"/>
  <c r="N65" i="31"/>
  <c r="AI64" i="31"/>
  <c r="AF64" i="31"/>
  <c r="AB64" i="31"/>
  <c r="AA64" i="31"/>
  <c r="Z64" i="31"/>
  <c r="Y64" i="31"/>
  <c r="X64" i="31"/>
  <c r="U64" i="31"/>
  <c r="P64" i="31"/>
  <c r="N64" i="31"/>
  <c r="AI63" i="31"/>
  <c r="AF63" i="31"/>
  <c r="AB63" i="31"/>
  <c r="AA63" i="31"/>
  <c r="Z63" i="31"/>
  <c r="Y63" i="31"/>
  <c r="X63" i="31"/>
  <c r="W63" i="31"/>
  <c r="V63" i="31"/>
  <c r="U63" i="31"/>
  <c r="P63" i="31"/>
  <c r="N63" i="31"/>
  <c r="AI62" i="31"/>
  <c r="AH62" i="31"/>
  <c r="AF62" i="31"/>
  <c r="AB62" i="31"/>
  <c r="AA62" i="31"/>
  <c r="Z62" i="31"/>
  <c r="Y62" i="31"/>
  <c r="P62" i="31"/>
  <c r="N62" i="31"/>
  <c r="AL61" i="31"/>
  <c r="AI61" i="31"/>
  <c r="AF61" i="31"/>
  <c r="AB61" i="31"/>
  <c r="AA61" i="31"/>
  <c r="Z61" i="31"/>
  <c r="Y61" i="31"/>
  <c r="X61" i="31"/>
  <c r="W61" i="31"/>
  <c r="P61" i="31"/>
  <c r="N61" i="31"/>
  <c r="K61" i="31"/>
  <c r="T61" i="31"/>
  <c r="AK61" i="31"/>
  <c r="AK60" i="31"/>
  <c r="AJ60" i="31"/>
  <c r="AI60" i="31"/>
  <c r="AH60" i="31"/>
  <c r="AG60" i="31"/>
  <c r="AF60" i="31"/>
  <c r="AE60" i="31"/>
  <c r="AB60" i="31"/>
  <c r="AA60" i="31"/>
  <c r="Z60" i="31"/>
  <c r="Y60" i="31"/>
  <c r="V60" i="31"/>
  <c r="P60" i="31"/>
  <c r="N60" i="31"/>
  <c r="K60" i="31"/>
  <c r="T60" i="31"/>
  <c r="AJ59" i="31"/>
  <c r="AI59" i="31"/>
  <c r="AH59" i="31"/>
  <c r="AG59" i="31"/>
  <c r="AF59" i="31"/>
  <c r="AB59" i="31"/>
  <c r="AA59" i="31"/>
  <c r="Z59" i="31"/>
  <c r="Y59" i="31"/>
  <c r="P59" i="31"/>
  <c r="N59" i="31"/>
  <c r="K59" i="31"/>
  <c r="AE59" i="31"/>
  <c r="AI58" i="31"/>
  <c r="AF58" i="31"/>
  <c r="AB58" i="31"/>
  <c r="AA58" i="31"/>
  <c r="Z58" i="31"/>
  <c r="Y58" i="31"/>
  <c r="X58" i="31"/>
  <c r="W58" i="31"/>
  <c r="V58" i="31"/>
  <c r="U58" i="31"/>
  <c r="P58" i="31"/>
  <c r="N58" i="31"/>
  <c r="AI57" i="31"/>
  <c r="AF57" i="31"/>
  <c r="AB57" i="31"/>
  <c r="AA57" i="31"/>
  <c r="Z57" i="31"/>
  <c r="Y57" i="31"/>
  <c r="V57" i="31"/>
  <c r="P57" i="31"/>
  <c r="N57" i="31"/>
  <c r="K57" i="31"/>
  <c r="AI56" i="31"/>
  <c r="AG56" i="31"/>
  <c r="AF56" i="31"/>
  <c r="AB56" i="31"/>
  <c r="AA56" i="31"/>
  <c r="Z56" i="31"/>
  <c r="Y56" i="31"/>
  <c r="X56" i="31"/>
  <c r="W56" i="31"/>
  <c r="V56" i="31"/>
  <c r="U56" i="31"/>
  <c r="P56" i="31"/>
  <c r="N56" i="31"/>
  <c r="AI55" i="31"/>
  <c r="AH55" i="31"/>
  <c r="AG55" i="31"/>
  <c r="AF55" i="31"/>
  <c r="AB55" i="31"/>
  <c r="AA55" i="31"/>
  <c r="Z55" i="31"/>
  <c r="Y55" i="31"/>
  <c r="X55" i="31"/>
  <c r="W55" i="31"/>
  <c r="P55" i="31"/>
  <c r="N55" i="31"/>
  <c r="AI54" i="31"/>
  <c r="AH54" i="31"/>
  <c r="AF54" i="31"/>
  <c r="AB54" i="31"/>
  <c r="AA54" i="31"/>
  <c r="Z54" i="31"/>
  <c r="Y54" i="31"/>
  <c r="X54" i="31"/>
  <c r="P54" i="31"/>
  <c r="N54" i="31"/>
  <c r="K54" i="31"/>
  <c r="AI53" i="31"/>
  <c r="AH53" i="31"/>
  <c r="AG53" i="31"/>
  <c r="AF53" i="31"/>
  <c r="AB53" i="31"/>
  <c r="AA53" i="31"/>
  <c r="Z53" i="31"/>
  <c r="Y53" i="31"/>
  <c r="W53" i="31"/>
  <c r="P53" i="31"/>
  <c r="N53" i="31"/>
  <c r="AJ52" i="31"/>
  <c r="AI52" i="31"/>
  <c r="AF52" i="31"/>
  <c r="AB52" i="31"/>
  <c r="AA52" i="31"/>
  <c r="Z52" i="31"/>
  <c r="Y52" i="31"/>
  <c r="X52" i="31"/>
  <c r="U52" i="31"/>
  <c r="P52" i="31"/>
  <c r="N52" i="31"/>
  <c r="K52" i="31"/>
  <c r="AE52" i="31"/>
  <c r="AI51" i="31"/>
  <c r="AF51" i="31"/>
  <c r="AB51" i="31"/>
  <c r="AA51" i="31"/>
  <c r="Z51" i="31"/>
  <c r="Y51" i="31"/>
  <c r="X51" i="31"/>
  <c r="W51" i="31"/>
  <c r="U51" i="31"/>
  <c r="P51" i="31"/>
  <c r="N51" i="31"/>
  <c r="AI50" i="31"/>
  <c r="AF50" i="31"/>
  <c r="AB50" i="31"/>
  <c r="AA50" i="31"/>
  <c r="Z50" i="31"/>
  <c r="Y50" i="31"/>
  <c r="P50" i="31"/>
  <c r="N50" i="31"/>
  <c r="K50" i="31"/>
  <c r="AE50" i="31"/>
  <c r="AJ50" i="31"/>
  <c r="AI49" i="31"/>
  <c r="AF49" i="31"/>
  <c r="AB49" i="31"/>
  <c r="AA49" i="31"/>
  <c r="Z49" i="31"/>
  <c r="Y49" i="31"/>
  <c r="X49" i="31"/>
  <c r="W49" i="31"/>
  <c r="V49" i="31"/>
  <c r="U49" i="31"/>
  <c r="P49" i="31"/>
  <c r="N49" i="31"/>
  <c r="AI48" i="31"/>
  <c r="AH48" i="31"/>
  <c r="AG48" i="31"/>
  <c r="AF48" i="31"/>
  <c r="AB48" i="31"/>
  <c r="AA48" i="31"/>
  <c r="Z48" i="31"/>
  <c r="Y48" i="31"/>
  <c r="X48" i="31"/>
  <c r="W48" i="31"/>
  <c r="V48" i="31"/>
  <c r="U48" i="31"/>
  <c r="P48" i="31"/>
  <c r="N48" i="31"/>
  <c r="AJ47" i="31"/>
  <c r="AI47" i="31"/>
  <c r="AH47" i="31"/>
  <c r="AG47" i="31"/>
  <c r="AF47" i="31"/>
  <c r="AB47" i="31"/>
  <c r="AA47" i="31"/>
  <c r="Z47" i="31"/>
  <c r="Y47" i="31"/>
  <c r="P47" i="31"/>
  <c r="N47" i="31"/>
  <c r="K47" i="31"/>
  <c r="AE47" i="31"/>
  <c r="AI46" i="31"/>
  <c r="AH46" i="31"/>
  <c r="AG46" i="31"/>
  <c r="AF46" i="31"/>
  <c r="AB46" i="31"/>
  <c r="AA46" i="31"/>
  <c r="Z46" i="31"/>
  <c r="Y46" i="31"/>
  <c r="U46" i="31"/>
  <c r="P46" i="31"/>
  <c r="N46" i="31"/>
  <c r="AI45" i="31"/>
  <c r="AF45" i="31"/>
  <c r="AB45" i="31"/>
  <c r="AA45" i="31"/>
  <c r="Z45" i="31"/>
  <c r="Y45" i="31"/>
  <c r="V45" i="31"/>
  <c r="T45" i="31"/>
  <c r="P45" i="31"/>
  <c r="N45" i="31"/>
  <c r="K45" i="31"/>
  <c r="AE45" i="31"/>
  <c r="AJ45" i="31"/>
  <c r="AI44" i="31"/>
  <c r="AF44" i="31"/>
  <c r="AB44" i="31"/>
  <c r="AA44" i="31"/>
  <c r="Z44" i="31"/>
  <c r="Y44" i="31"/>
  <c r="X44" i="31"/>
  <c r="W44" i="31"/>
  <c r="V44" i="31"/>
  <c r="U44" i="31"/>
  <c r="P44" i="31"/>
  <c r="N44" i="31"/>
  <c r="AI43" i="31"/>
  <c r="AH43" i="31"/>
  <c r="AG43" i="31"/>
  <c r="AF43" i="31"/>
  <c r="AB43" i="31"/>
  <c r="AA43" i="31"/>
  <c r="Z43" i="31"/>
  <c r="Y43" i="31"/>
  <c r="X43" i="31"/>
  <c r="W43" i="31"/>
  <c r="P43" i="31"/>
  <c r="N43" i="31"/>
  <c r="AI42" i="31"/>
  <c r="AH42" i="31"/>
  <c r="AG42" i="31"/>
  <c r="AF42" i="31"/>
  <c r="AB42" i="31"/>
  <c r="AA42" i="31"/>
  <c r="Z42" i="31"/>
  <c r="Y42" i="31"/>
  <c r="X42" i="31"/>
  <c r="P42" i="31"/>
  <c r="N42" i="31"/>
  <c r="K42" i="31"/>
  <c r="AI41" i="31"/>
  <c r="AH41" i="31"/>
  <c r="AG41" i="31"/>
  <c r="AF41" i="31"/>
  <c r="AB41" i="31"/>
  <c r="AA41" i="31"/>
  <c r="Z41" i="31"/>
  <c r="Y41" i="31"/>
  <c r="X41" i="31"/>
  <c r="P41" i="31"/>
  <c r="N41" i="31"/>
  <c r="AM40" i="31"/>
  <c r="AL40" i="31"/>
  <c r="AI40" i="31"/>
  <c r="AH40" i="31"/>
  <c r="AG40" i="31"/>
  <c r="AF40" i="31"/>
  <c r="AB40" i="31"/>
  <c r="AA40" i="31"/>
  <c r="Z40" i="31"/>
  <c r="Y40" i="31"/>
  <c r="X40" i="31"/>
  <c r="U40" i="31"/>
  <c r="T40" i="31"/>
  <c r="AK40" i="31"/>
  <c r="P40" i="31"/>
  <c r="N40" i="31"/>
  <c r="K40" i="31"/>
  <c r="AE40" i="31"/>
  <c r="AJ40" i="31"/>
  <c r="AI39" i="31"/>
  <c r="AG39" i="31"/>
  <c r="AF39" i="31"/>
  <c r="AB39" i="31"/>
  <c r="AA39" i="31"/>
  <c r="Z39" i="31"/>
  <c r="Y39" i="31"/>
  <c r="X39" i="31"/>
  <c r="W39" i="31"/>
  <c r="V39" i="31"/>
  <c r="U39" i="31"/>
  <c r="P39" i="31"/>
  <c r="N39" i="31"/>
  <c r="AI38" i="31"/>
  <c r="AH38" i="31"/>
  <c r="AF38" i="31"/>
  <c r="AE38" i="31"/>
  <c r="AJ38" i="31"/>
  <c r="AB38" i="31"/>
  <c r="AA38" i="31"/>
  <c r="Z38" i="31"/>
  <c r="Y38" i="31"/>
  <c r="T38" i="31"/>
  <c r="P38" i="31"/>
  <c r="N38" i="31"/>
  <c r="K38" i="31"/>
  <c r="AL37" i="31"/>
  <c r="AI37" i="31"/>
  <c r="AF37" i="31"/>
  <c r="AE37" i="31"/>
  <c r="AJ37" i="31"/>
  <c r="AB37" i="31"/>
  <c r="AA37" i="31"/>
  <c r="Z37" i="31"/>
  <c r="Y37" i="31"/>
  <c r="V37" i="31"/>
  <c r="U37" i="31"/>
  <c r="P37" i="31"/>
  <c r="N37" i="31"/>
  <c r="K37" i="31"/>
  <c r="T37" i="31"/>
  <c r="AM37" i="31"/>
  <c r="AI36" i="31"/>
  <c r="AH36" i="31"/>
  <c r="AF36" i="31"/>
  <c r="AB36" i="31"/>
  <c r="AA36" i="31"/>
  <c r="Z36" i="31"/>
  <c r="Y36" i="31"/>
  <c r="X36" i="31"/>
  <c r="W36" i="31"/>
  <c r="V36" i="31"/>
  <c r="P36" i="31"/>
  <c r="N36" i="31"/>
  <c r="K36" i="31"/>
  <c r="AI35" i="31"/>
  <c r="AF35" i="31"/>
  <c r="AB35" i="31"/>
  <c r="AA35" i="31"/>
  <c r="Z35" i="31"/>
  <c r="Y35" i="31"/>
  <c r="X35" i="31"/>
  <c r="V35" i="31"/>
  <c r="U35" i="31"/>
  <c r="P35" i="31"/>
  <c r="N35" i="31"/>
  <c r="K35" i="31"/>
  <c r="AE35" i="31"/>
  <c r="AJ35" i="31"/>
  <c r="AI34" i="31"/>
  <c r="AH34" i="31"/>
  <c r="AG34" i="31"/>
  <c r="AF34" i="31"/>
  <c r="AE34" i="31"/>
  <c r="AJ34" i="31"/>
  <c r="AB34" i="31"/>
  <c r="AA34" i="31"/>
  <c r="Z34" i="31"/>
  <c r="Y34" i="31"/>
  <c r="X34" i="31"/>
  <c r="W34" i="31"/>
  <c r="V34" i="31"/>
  <c r="U34" i="31"/>
  <c r="T34" i="31"/>
  <c r="P34" i="31"/>
  <c r="N34" i="31"/>
  <c r="K34" i="31"/>
  <c r="AI33" i="31"/>
  <c r="AH33" i="31"/>
  <c r="AG33" i="31"/>
  <c r="AF33" i="31"/>
  <c r="AB33" i="31"/>
  <c r="AA33" i="31"/>
  <c r="Z33" i="31"/>
  <c r="Y33" i="31"/>
  <c r="X33" i="31"/>
  <c r="W33" i="31"/>
  <c r="P33" i="31"/>
  <c r="N33" i="31"/>
  <c r="K33" i="31"/>
  <c r="AI32" i="31"/>
  <c r="AF32" i="31"/>
  <c r="AB32" i="31"/>
  <c r="AA32" i="31"/>
  <c r="Z32" i="31"/>
  <c r="Y32" i="31"/>
  <c r="X32" i="31"/>
  <c r="W32" i="31"/>
  <c r="V32" i="31"/>
  <c r="U32" i="31"/>
  <c r="P32" i="31"/>
  <c r="N32" i="31"/>
  <c r="AI31" i="31"/>
  <c r="AF31" i="31"/>
  <c r="AB31" i="31"/>
  <c r="AA31" i="31"/>
  <c r="Z31" i="31"/>
  <c r="Y31" i="31"/>
  <c r="T31" i="31"/>
  <c r="P31" i="31"/>
  <c r="N31" i="31"/>
  <c r="K31" i="31"/>
  <c r="AE31" i="31"/>
  <c r="AJ31" i="31"/>
  <c r="AT30" i="31"/>
  <c r="AZ30" i="31"/>
  <c r="AI30" i="31"/>
  <c r="AG30" i="31"/>
  <c r="AF30" i="31"/>
  <c r="AB30" i="31"/>
  <c r="AA30" i="31"/>
  <c r="Z30" i="31"/>
  <c r="Y30" i="31"/>
  <c r="X30" i="31"/>
  <c r="W30" i="31"/>
  <c r="V30" i="31"/>
  <c r="U30" i="31"/>
  <c r="P30" i="31"/>
  <c r="N30" i="31"/>
  <c r="AI29" i="31"/>
  <c r="AH29" i="31"/>
  <c r="AG29" i="31"/>
  <c r="AF29" i="31"/>
  <c r="AB29" i="31"/>
  <c r="AA29" i="31"/>
  <c r="Z29" i="31"/>
  <c r="Y29" i="31"/>
  <c r="P29" i="31"/>
  <c r="N29" i="31"/>
  <c r="K29" i="31"/>
  <c r="AI28" i="31"/>
  <c r="AH28" i="31"/>
  <c r="AG28" i="31"/>
  <c r="AF28" i="31"/>
  <c r="AB28" i="31"/>
  <c r="AA28" i="31"/>
  <c r="Z28" i="31"/>
  <c r="Y28" i="31"/>
  <c r="X28" i="31"/>
  <c r="W28" i="31"/>
  <c r="V28" i="31"/>
  <c r="U28" i="31"/>
  <c r="P28" i="31"/>
  <c r="N28" i="31"/>
  <c r="AI27" i="31"/>
  <c r="AH27" i="31"/>
  <c r="AG27" i="31"/>
  <c r="AF27" i="31"/>
  <c r="AB27" i="31"/>
  <c r="AA27" i="31"/>
  <c r="Z27" i="31"/>
  <c r="Y27" i="31"/>
  <c r="U27" i="31"/>
  <c r="P27" i="31"/>
  <c r="N27" i="31"/>
  <c r="AI26" i="31"/>
  <c r="AH26" i="31"/>
  <c r="AF26" i="31"/>
  <c r="AB26" i="31"/>
  <c r="AA26" i="31"/>
  <c r="Z26" i="31"/>
  <c r="V6" i="31"/>
  <c r="Y26" i="31"/>
  <c r="X26" i="31"/>
  <c r="W26" i="31"/>
  <c r="V26" i="31"/>
  <c r="U26" i="31"/>
  <c r="T26" i="31"/>
  <c r="P26" i="31"/>
  <c r="N26" i="31"/>
  <c r="K26" i="31"/>
  <c r="AE26" i="31"/>
  <c r="AJ26" i="31"/>
  <c r="AI25" i="31"/>
  <c r="AG25" i="31"/>
  <c r="AF25" i="31"/>
  <c r="AB25" i="31"/>
  <c r="AA25" i="31"/>
  <c r="Z25" i="31"/>
  <c r="Y25" i="31"/>
  <c r="X25" i="31"/>
  <c r="W25" i="31"/>
  <c r="P25" i="31"/>
  <c r="N25" i="31"/>
  <c r="AJ24" i="31"/>
  <c r="AI24" i="31"/>
  <c r="AH24" i="31"/>
  <c r="AG24" i="31"/>
  <c r="AF24" i="31"/>
  <c r="AB24" i="31"/>
  <c r="AA24" i="31"/>
  <c r="Z24" i="31"/>
  <c r="Y24" i="31"/>
  <c r="V24" i="31"/>
  <c r="U24" i="31"/>
  <c r="T24" i="31"/>
  <c r="P24" i="31"/>
  <c r="N24" i="31"/>
  <c r="K24" i="31"/>
  <c r="AE24" i="31"/>
  <c r="AI23" i="31"/>
  <c r="AH23" i="31"/>
  <c r="AG23" i="31"/>
  <c r="AF23" i="31"/>
  <c r="AB23" i="31"/>
  <c r="AA23" i="31"/>
  <c r="Z23" i="31"/>
  <c r="Y23" i="31"/>
  <c r="X23" i="31"/>
  <c r="V23" i="31"/>
  <c r="U23" i="31"/>
  <c r="P23" i="31"/>
  <c r="N23" i="31"/>
  <c r="AI22" i="31"/>
  <c r="AH22" i="31"/>
  <c r="AG22" i="31"/>
  <c r="AF22" i="31"/>
  <c r="AB22" i="31"/>
  <c r="AA22" i="31"/>
  <c r="Z22" i="31"/>
  <c r="Y22" i="31"/>
  <c r="V22" i="31"/>
  <c r="U22" i="31"/>
  <c r="P22" i="31"/>
  <c r="N22" i="31"/>
  <c r="AI21" i="31"/>
  <c r="AH21" i="31"/>
  <c r="AG21" i="31"/>
  <c r="AF21" i="31"/>
  <c r="AB21" i="31"/>
  <c r="AA21" i="31"/>
  <c r="Z21" i="31"/>
  <c r="Y21" i="31"/>
  <c r="X21" i="31"/>
  <c r="P21" i="31"/>
  <c r="N21" i="31"/>
  <c r="AI20" i="31"/>
  <c r="AF20" i="31"/>
  <c r="AE20" i="31"/>
  <c r="AJ20" i="31"/>
  <c r="AB20" i="31"/>
  <c r="AA20" i="31"/>
  <c r="Z20" i="31"/>
  <c r="Y20" i="31"/>
  <c r="X20" i="31"/>
  <c r="W20" i="31"/>
  <c r="V20" i="31"/>
  <c r="U20" i="31"/>
  <c r="L20" i="31"/>
  <c r="P20" i="31"/>
  <c r="N20" i="31"/>
  <c r="K20" i="31"/>
  <c r="T20" i="31"/>
  <c r="BB19" i="31"/>
  <c r="BB27" i="31"/>
  <c r="AY19" i="31"/>
  <c r="N12" i="19"/>
  <c r="AI19" i="31"/>
  <c r="AF19" i="31"/>
  <c r="AB19" i="31"/>
  <c r="AA19" i="31"/>
  <c r="Z19" i="31"/>
  <c r="Y19" i="31"/>
  <c r="X19" i="31"/>
  <c r="W19" i="31"/>
  <c r="V19" i="31"/>
  <c r="U19" i="31"/>
  <c r="P19" i="31"/>
  <c r="N19" i="31"/>
  <c r="M19" i="31"/>
  <c r="L19" i="31"/>
  <c r="K19" i="31"/>
  <c r="AY18" i="31"/>
  <c r="AL18" i="31"/>
  <c r="AI18" i="31"/>
  <c r="AH18" i="31"/>
  <c r="AG18" i="31"/>
  <c r="AF18" i="31"/>
  <c r="AE18" i="31"/>
  <c r="AJ18" i="31"/>
  <c r="AB18" i="31"/>
  <c r="AA18" i="31"/>
  <c r="Z18" i="31"/>
  <c r="Y18" i="31"/>
  <c r="X18" i="31"/>
  <c r="W18" i="31"/>
  <c r="P18" i="31"/>
  <c r="N18" i="31"/>
  <c r="K18" i="31"/>
  <c r="T18" i="31"/>
  <c r="AM18" i="31"/>
  <c r="AI17" i="31"/>
  <c r="AH17" i="31"/>
  <c r="AF17" i="31"/>
  <c r="AB17" i="31"/>
  <c r="AA17" i="31"/>
  <c r="Z17" i="31"/>
  <c r="Y17" i="31"/>
  <c r="W17" i="31"/>
  <c r="V17" i="31"/>
  <c r="U17" i="31"/>
  <c r="P17" i="31"/>
  <c r="N17" i="31"/>
  <c r="AI16" i="31"/>
  <c r="AH16" i="31"/>
  <c r="AG16" i="31"/>
  <c r="AF16" i="31"/>
  <c r="AB16" i="31"/>
  <c r="AA16" i="31"/>
  <c r="Z16" i="31"/>
  <c r="Y16" i="31"/>
  <c r="X16" i="31"/>
  <c r="P16" i="31"/>
  <c r="N16" i="31"/>
  <c r="K16" i="31"/>
  <c r="AE16" i="31"/>
  <c r="AJ16" i="31"/>
  <c r="AM15" i="31"/>
  <c r="AI15" i="31"/>
  <c r="AF15" i="31"/>
  <c r="AE15" i="31"/>
  <c r="AJ15" i="31"/>
  <c r="AB15" i="31"/>
  <c r="AA15" i="31"/>
  <c r="Z15" i="31"/>
  <c r="Y15" i="31"/>
  <c r="X15" i="31"/>
  <c r="W15" i="31"/>
  <c r="V15" i="31"/>
  <c r="U15" i="31"/>
  <c r="P15" i="31"/>
  <c r="N15" i="31"/>
  <c r="L15" i="31"/>
  <c r="K15" i="31"/>
  <c r="T15" i="31"/>
  <c r="AL15" i="31"/>
  <c r="AI14" i="31"/>
  <c r="AH14" i="31"/>
  <c r="AG14" i="31"/>
  <c r="AF14" i="31"/>
  <c r="AB14" i="31"/>
  <c r="AA14" i="31"/>
  <c r="Z14" i="31"/>
  <c r="Y14" i="31"/>
  <c r="X14" i="31"/>
  <c r="W14" i="31"/>
  <c r="V14" i="31"/>
  <c r="U14" i="31"/>
  <c r="P14" i="31"/>
  <c r="N14" i="31"/>
  <c r="AI13" i="31"/>
  <c r="AH13" i="31"/>
  <c r="AG13" i="31"/>
  <c r="AF13" i="31"/>
  <c r="AB13" i="31"/>
  <c r="AA13" i="31"/>
  <c r="Z13" i="31"/>
  <c r="Y13" i="31"/>
  <c r="W13" i="31"/>
  <c r="V13" i="31"/>
  <c r="U13" i="31"/>
  <c r="P13" i="31"/>
  <c r="N13" i="31"/>
  <c r="K13" i="31"/>
  <c r="AE13" i="31"/>
  <c r="AJ13" i="31"/>
  <c r="AI12" i="31"/>
  <c r="AH12" i="31"/>
  <c r="AF12" i="31"/>
  <c r="AB12" i="31"/>
  <c r="AA12" i="31"/>
  <c r="Z12" i="31"/>
  <c r="Y12" i="31"/>
  <c r="X12" i="31"/>
  <c r="W12" i="31"/>
  <c r="V12" i="31"/>
  <c r="P12" i="31"/>
  <c r="N12" i="31"/>
  <c r="K12" i="31"/>
  <c r="AI11" i="31"/>
  <c r="AG11" i="31"/>
  <c r="AF11" i="31"/>
  <c r="AB11" i="31"/>
  <c r="AA11" i="31"/>
  <c r="Z11" i="31"/>
  <c r="Y11" i="31"/>
  <c r="X11" i="31"/>
  <c r="W11" i="31"/>
  <c r="U11" i="31"/>
  <c r="T11" i="31"/>
  <c r="P11" i="31"/>
  <c r="N11" i="31"/>
  <c r="K11" i="31"/>
  <c r="AE11" i="31"/>
  <c r="AJ11" i="31"/>
  <c r="AL10" i="31"/>
  <c r="AJ10" i="31"/>
  <c r="AI10" i="31"/>
  <c r="AH10" i="31"/>
  <c r="AG10" i="31"/>
  <c r="AF10" i="31"/>
  <c r="AE10" i="31"/>
  <c r="AB10" i="31"/>
  <c r="AA10" i="31"/>
  <c r="Z10" i="31"/>
  <c r="Y10" i="31"/>
  <c r="V10" i="31"/>
  <c r="U10" i="31"/>
  <c r="P10" i="31"/>
  <c r="N10" i="31"/>
  <c r="K10" i="31"/>
  <c r="T10" i="31"/>
  <c r="AK10" i="31"/>
  <c r="AM9" i="31"/>
  <c r="AL9" i="31"/>
  <c r="AK9" i="31"/>
  <c r="AI9" i="31"/>
  <c r="AG9" i="31"/>
  <c r="AF9" i="31"/>
  <c r="AB9" i="31"/>
  <c r="AA9" i="31"/>
  <c r="Z9" i="31"/>
  <c r="Y9" i="31"/>
  <c r="X9" i="31"/>
  <c r="W9" i="31"/>
  <c r="U9" i="31"/>
  <c r="T9" i="31"/>
  <c r="P9" i="31"/>
  <c r="N9" i="31"/>
  <c r="K9" i="31"/>
  <c r="AE9" i="31"/>
  <c r="AJ9" i="31"/>
  <c r="AL8" i="31"/>
  <c r="AK8" i="31"/>
  <c r="AI8" i="31"/>
  <c r="AH8" i="31"/>
  <c r="AF8" i="31"/>
  <c r="AE8" i="31"/>
  <c r="AJ8" i="31"/>
  <c r="AB8" i="31"/>
  <c r="AA8" i="31"/>
  <c r="Z8" i="31"/>
  <c r="Y8" i="31"/>
  <c r="X8" i="31"/>
  <c r="W8" i="31"/>
  <c r="V8" i="31"/>
  <c r="Q8" i="31"/>
  <c r="P8" i="31"/>
  <c r="N8" i="31"/>
  <c r="K8" i="31"/>
  <c r="T8" i="31"/>
  <c r="AM8" i="31"/>
  <c r="C8" i="31"/>
  <c r="F8" i="31"/>
  <c r="AH5" i="31"/>
  <c r="W5" i="31"/>
  <c r="AH4" i="31"/>
  <c r="W4" i="31"/>
  <c r="C4" i="31"/>
  <c r="U142" i="31"/>
  <c r="AH3" i="31"/>
  <c r="W3" i="31"/>
  <c r="AJ500" i="30"/>
  <c r="AI500" i="30"/>
  <c r="AF500" i="30"/>
  <c r="AE500" i="30"/>
  <c r="AB500" i="30"/>
  <c r="AA500" i="30"/>
  <c r="Z500" i="30"/>
  <c r="Y500" i="30"/>
  <c r="T500" i="30"/>
  <c r="P500" i="30"/>
  <c r="AJ499" i="30"/>
  <c r="AI499" i="30"/>
  <c r="AF499" i="30"/>
  <c r="AE499" i="30"/>
  <c r="AB499" i="30"/>
  <c r="AA499" i="30"/>
  <c r="Z499" i="30"/>
  <c r="Y499" i="30"/>
  <c r="T499" i="30"/>
  <c r="P499" i="30"/>
  <c r="AI498" i="30"/>
  <c r="AF498" i="30"/>
  <c r="AE498" i="30"/>
  <c r="AJ498" i="30"/>
  <c r="AB498" i="30"/>
  <c r="AA498" i="30"/>
  <c r="Z498" i="30"/>
  <c r="Y498" i="30"/>
  <c r="T498" i="30"/>
  <c r="P498" i="30"/>
  <c r="AI497" i="30"/>
  <c r="AF497" i="30"/>
  <c r="AE497" i="30"/>
  <c r="AJ497" i="30"/>
  <c r="AB497" i="30"/>
  <c r="AA497" i="30"/>
  <c r="Z497" i="30"/>
  <c r="Y497" i="30"/>
  <c r="T497" i="30"/>
  <c r="P497" i="30"/>
  <c r="AJ496" i="30"/>
  <c r="AI496" i="30"/>
  <c r="AF496" i="30"/>
  <c r="AE496" i="30"/>
  <c r="AB496" i="30"/>
  <c r="AA496" i="30"/>
  <c r="Z496" i="30"/>
  <c r="Y496" i="30"/>
  <c r="T496" i="30"/>
  <c r="P496" i="30"/>
  <c r="AI495" i="30"/>
  <c r="AF495" i="30"/>
  <c r="AE495" i="30"/>
  <c r="AJ495" i="30"/>
  <c r="AB495" i="30"/>
  <c r="AA495" i="30"/>
  <c r="Z495" i="30"/>
  <c r="Y495" i="30"/>
  <c r="T495" i="30"/>
  <c r="P495" i="30"/>
  <c r="AJ494" i="30"/>
  <c r="AI494" i="30"/>
  <c r="AF494" i="30"/>
  <c r="AE494" i="30"/>
  <c r="AB494" i="30"/>
  <c r="AA494" i="30"/>
  <c r="Z494" i="30"/>
  <c r="Y494" i="30"/>
  <c r="T494" i="30"/>
  <c r="P494" i="30"/>
  <c r="AJ493" i="30"/>
  <c r="AI493" i="30"/>
  <c r="AF493" i="30"/>
  <c r="AE493" i="30"/>
  <c r="AB493" i="30"/>
  <c r="AA493" i="30"/>
  <c r="Z493" i="30"/>
  <c r="Y493" i="30"/>
  <c r="T493" i="30"/>
  <c r="P493" i="30"/>
  <c r="AI492" i="30"/>
  <c r="AF492" i="30"/>
  <c r="AE492" i="30"/>
  <c r="AJ492" i="30"/>
  <c r="AB492" i="30"/>
  <c r="AA492" i="30"/>
  <c r="Z492" i="30"/>
  <c r="Y492" i="30"/>
  <c r="T492" i="30"/>
  <c r="P492" i="30"/>
  <c r="AI491" i="30"/>
  <c r="AF491" i="30"/>
  <c r="AE491" i="30"/>
  <c r="AJ491" i="30"/>
  <c r="AB491" i="30"/>
  <c r="AA491" i="30"/>
  <c r="Z491" i="30"/>
  <c r="Y491" i="30"/>
  <c r="T491" i="30"/>
  <c r="P491" i="30"/>
  <c r="AI490" i="30"/>
  <c r="AF490" i="30"/>
  <c r="AE490" i="30"/>
  <c r="AJ490" i="30"/>
  <c r="AB490" i="30"/>
  <c r="AA490" i="30"/>
  <c r="Z490" i="30"/>
  <c r="Y490" i="30"/>
  <c r="T490" i="30"/>
  <c r="P490" i="30"/>
  <c r="AI489" i="30"/>
  <c r="AF489" i="30"/>
  <c r="AE489" i="30"/>
  <c r="AJ489" i="30"/>
  <c r="AB489" i="30"/>
  <c r="AA489" i="30"/>
  <c r="Z489" i="30"/>
  <c r="Y489" i="30"/>
  <c r="T489" i="30"/>
  <c r="P489" i="30"/>
  <c r="AJ488" i="30"/>
  <c r="AI488" i="30"/>
  <c r="AF488" i="30"/>
  <c r="AE488" i="30"/>
  <c r="AB488" i="30"/>
  <c r="AA488" i="30"/>
  <c r="Z488" i="30"/>
  <c r="Y488" i="30"/>
  <c r="T488" i="30"/>
  <c r="P488" i="30"/>
  <c r="AI487" i="30"/>
  <c r="AF487" i="30"/>
  <c r="AE487" i="30"/>
  <c r="AJ487" i="30"/>
  <c r="AB487" i="30"/>
  <c r="AA487" i="30"/>
  <c r="Z487" i="30"/>
  <c r="Y487" i="30"/>
  <c r="T487" i="30"/>
  <c r="P487" i="30"/>
  <c r="AI486" i="30"/>
  <c r="AF486" i="30"/>
  <c r="AE486" i="30"/>
  <c r="AJ486" i="30"/>
  <c r="AB486" i="30"/>
  <c r="AA486" i="30"/>
  <c r="Z486" i="30"/>
  <c r="Y486" i="30"/>
  <c r="T486" i="30"/>
  <c r="P486" i="30"/>
  <c r="AI485" i="30"/>
  <c r="AF485" i="30"/>
  <c r="AE485" i="30"/>
  <c r="AJ485" i="30"/>
  <c r="AB485" i="30"/>
  <c r="AA485" i="30"/>
  <c r="Z485" i="30"/>
  <c r="Y485" i="30"/>
  <c r="T485" i="30"/>
  <c r="P485" i="30"/>
  <c r="AJ484" i="30"/>
  <c r="AI484" i="30"/>
  <c r="AF484" i="30"/>
  <c r="AE484" i="30"/>
  <c r="AB484" i="30"/>
  <c r="AA484" i="30"/>
  <c r="Z484" i="30"/>
  <c r="Y484" i="30"/>
  <c r="T484" i="30"/>
  <c r="P484" i="30"/>
  <c r="AI483" i="30"/>
  <c r="AF483" i="30"/>
  <c r="AE483" i="30"/>
  <c r="AJ483" i="30"/>
  <c r="AB483" i="30"/>
  <c r="AA483" i="30"/>
  <c r="Z483" i="30"/>
  <c r="Y483" i="30"/>
  <c r="T483" i="30"/>
  <c r="P483" i="30"/>
  <c r="AJ482" i="30"/>
  <c r="AI482" i="30"/>
  <c r="AF482" i="30"/>
  <c r="AE482" i="30"/>
  <c r="AB482" i="30"/>
  <c r="AA482" i="30"/>
  <c r="Z482" i="30"/>
  <c r="Y482" i="30"/>
  <c r="T482" i="30"/>
  <c r="P482" i="30"/>
  <c r="AI481" i="30"/>
  <c r="AF481" i="30"/>
  <c r="AE481" i="30"/>
  <c r="AJ481" i="30"/>
  <c r="AB481" i="30"/>
  <c r="AA481" i="30"/>
  <c r="Z481" i="30"/>
  <c r="Y481" i="30"/>
  <c r="T481" i="30"/>
  <c r="P481" i="30"/>
  <c r="AI480" i="30"/>
  <c r="AF480" i="30"/>
  <c r="AE480" i="30"/>
  <c r="AJ480" i="30"/>
  <c r="AB480" i="30"/>
  <c r="AA480" i="30"/>
  <c r="Z480" i="30"/>
  <c r="Y480" i="30"/>
  <c r="T480" i="30"/>
  <c r="P480" i="30"/>
  <c r="AJ479" i="30"/>
  <c r="AI479" i="30"/>
  <c r="AF479" i="30"/>
  <c r="AE479" i="30"/>
  <c r="AB479" i="30"/>
  <c r="AA479" i="30"/>
  <c r="Z479" i="30"/>
  <c r="Y479" i="30"/>
  <c r="T479" i="30"/>
  <c r="P479" i="30"/>
  <c r="AJ478" i="30"/>
  <c r="AI478" i="30"/>
  <c r="AF478" i="30"/>
  <c r="AE478" i="30"/>
  <c r="AB478" i="30"/>
  <c r="AA478" i="30"/>
  <c r="Z478" i="30"/>
  <c r="Y478" i="30"/>
  <c r="T478" i="30"/>
  <c r="P478" i="30"/>
  <c r="AJ477" i="30"/>
  <c r="AI477" i="30"/>
  <c r="AF477" i="30"/>
  <c r="AE477" i="30"/>
  <c r="AB477" i="30"/>
  <c r="AA477" i="30"/>
  <c r="Z477" i="30"/>
  <c r="Y477" i="30"/>
  <c r="T477" i="30"/>
  <c r="P477" i="30"/>
  <c r="AJ476" i="30"/>
  <c r="AI476" i="30"/>
  <c r="AF476" i="30"/>
  <c r="AE476" i="30"/>
  <c r="AB476" i="30"/>
  <c r="AA476" i="30"/>
  <c r="Z476" i="30"/>
  <c r="Y476" i="30"/>
  <c r="T476" i="30"/>
  <c r="P476" i="30"/>
  <c r="AI475" i="30"/>
  <c r="AF475" i="30"/>
  <c r="AE475" i="30"/>
  <c r="AJ475" i="30"/>
  <c r="AB475" i="30"/>
  <c r="AA475" i="30"/>
  <c r="Z475" i="30"/>
  <c r="Y475" i="30"/>
  <c r="T475" i="30"/>
  <c r="P475" i="30"/>
  <c r="AJ474" i="30"/>
  <c r="AI474" i="30"/>
  <c r="AF474" i="30"/>
  <c r="AE474" i="30"/>
  <c r="AB474" i="30"/>
  <c r="AA474" i="30"/>
  <c r="Z474" i="30"/>
  <c r="Y474" i="30"/>
  <c r="T474" i="30"/>
  <c r="P474" i="30"/>
  <c r="AI473" i="30"/>
  <c r="AF473" i="30"/>
  <c r="AE473" i="30"/>
  <c r="AJ473" i="30"/>
  <c r="AB473" i="30"/>
  <c r="AA473" i="30"/>
  <c r="Z473" i="30"/>
  <c r="Y473" i="30"/>
  <c r="T473" i="30"/>
  <c r="P473" i="30"/>
  <c r="AI472" i="30"/>
  <c r="AF472" i="30"/>
  <c r="AE472" i="30"/>
  <c r="AJ472" i="30"/>
  <c r="AB472" i="30"/>
  <c r="AA472" i="30"/>
  <c r="Z472" i="30"/>
  <c r="Y472" i="30"/>
  <c r="T472" i="30"/>
  <c r="P472" i="30"/>
  <c r="AJ471" i="30"/>
  <c r="AI471" i="30"/>
  <c r="AF471" i="30"/>
  <c r="AE471" i="30"/>
  <c r="AB471" i="30"/>
  <c r="AA471" i="30"/>
  <c r="Z471" i="30"/>
  <c r="Y471" i="30"/>
  <c r="T471" i="30"/>
  <c r="P471" i="30"/>
  <c r="AJ470" i="30"/>
  <c r="AI470" i="30"/>
  <c r="AF470" i="30"/>
  <c r="AE470" i="30"/>
  <c r="AB470" i="30"/>
  <c r="AA470" i="30"/>
  <c r="Z470" i="30"/>
  <c r="Y470" i="30"/>
  <c r="T470" i="30"/>
  <c r="P470" i="30"/>
  <c r="AJ469" i="30"/>
  <c r="AI469" i="30"/>
  <c r="AF469" i="30"/>
  <c r="AE469" i="30"/>
  <c r="AB469" i="30"/>
  <c r="AA469" i="30"/>
  <c r="Z469" i="30"/>
  <c r="Y469" i="30"/>
  <c r="T469" i="30"/>
  <c r="P469" i="30"/>
  <c r="AJ468" i="30"/>
  <c r="AI468" i="30"/>
  <c r="AF468" i="30"/>
  <c r="AE468" i="30"/>
  <c r="AB468" i="30"/>
  <c r="AA468" i="30"/>
  <c r="Z468" i="30"/>
  <c r="Y468" i="30"/>
  <c r="T468" i="30"/>
  <c r="P468" i="30"/>
  <c r="AJ467" i="30"/>
  <c r="AI467" i="30"/>
  <c r="AF467" i="30"/>
  <c r="AE467" i="30"/>
  <c r="AB467" i="30"/>
  <c r="AA467" i="30"/>
  <c r="Z467" i="30"/>
  <c r="Y467" i="30"/>
  <c r="T467" i="30"/>
  <c r="P467" i="30"/>
  <c r="AJ466" i="30"/>
  <c r="AI466" i="30"/>
  <c r="AF466" i="30"/>
  <c r="AE466" i="30"/>
  <c r="AB466" i="30"/>
  <c r="AA466" i="30"/>
  <c r="Z466" i="30"/>
  <c r="Y466" i="30"/>
  <c r="T466" i="30"/>
  <c r="P466" i="30"/>
  <c r="AI465" i="30"/>
  <c r="AF465" i="30"/>
  <c r="AE465" i="30"/>
  <c r="AJ465" i="30"/>
  <c r="AB465" i="30"/>
  <c r="AA465" i="30"/>
  <c r="Z465" i="30"/>
  <c r="Y465" i="30"/>
  <c r="T465" i="30"/>
  <c r="P465" i="30"/>
  <c r="AI464" i="30"/>
  <c r="AF464" i="30"/>
  <c r="AE464" i="30"/>
  <c r="AJ464" i="30"/>
  <c r="AB464" i="30"/>
  <c r="AA464" i="30"/>
  <c r="Z464" i="30"/>
  <c r="Y464" i="30"/>
  <c r="T464" i="30"/>
  <c r="P464" i="30"/>
  <c r="AJ463" i="30"/>
  <c r="AI463" i="30"/>
  <c r="AF463" i="30"/>
  <c r="AE463" i="30"/>
  <c r="AB463" i="30"/>
  <c r="AA463" i="30"/>
  <c r="Z463" i="30"/>
  <c r="Y463" i="30"/>
  <c r="T463" i="30"/>
  <c r="P463" i="30"/>
  <c r="AJ462" i="30"/>
  <c r="AI462" i="30"/>
  <c r="AF462" i="30"/>
  <c r="AE462" i="30"/>
  <c r="AB462" i="30"/>
  <c r="AA462" i="30"/>
  <c r="Z462" i="30"/>
  <c r="Y462" i="30"/>
  <c r="T462" i="30"/>
  <c r="P462" i="30"/>
  <c r="AJ461" i="30"/>
  <c r="AI461" i="30"/>
  <c r="AF461" i="30"/>
  <c r="AE461" i="30"/>
  <c r="AB461" i="30"/>
  <c r="AA461" i="30"/>
  <c r="Z461" i="30"/>
  <c r="Y461" i="30"/>
  <c r="T461" i="30"/>
  <c r="P461" i="30"/>
  <c r="AJ460" i="30"/>
  <c r="AI460" i="30"/>
  <c r="AF460" i="30"/>
  <c r="AE460" i="30"/>
  <c r="AB460" i="30"/>
  <c r="AA460" i="30"/>
  <c r="Z460" i="30"/>
  <c r="Y460" i="30"/>
  <c r="T460" i="30"/>
  <c r="P460" i="30"/>
  <c r="AJ459" i="30"/>
  <c r="AI459" i="30"/>
  <c r="AF459" i="30"/>
  <c r="AE459" i="30"/>
  <c r="AB459" i="30"/>
  <c r="AA459" i="30"/>
  <c r="Z459" i="30"/>
  <c r="Y459" i="30"/>
  <c r="T459" i="30"/>
  <c r="P459" i="30"/>
  <c r="AJ458" i="30"/>
  <c r="AI458" i="30"/>
  <c r="AF458" i="30"/>
  <c r="AE458" i="30"/>
  <c r="AB458" i="30"/>
  <c r="AA458" i="30"/>
  <c r="Z458" i="30"/>
  <c r="Y458" i="30"/>
  <c r="T458" i="30"/>
  <c r="P458" i="30"/>
  <c r="AI457" i="30"/>
  <c r="AF457" i="30"/>
  <c r="AE457" i="30"/>
  <c r="AJ457" i="30"/>
  <c r="AB457" i="30"/>
  <c r="AA457" i="30"/>
  <c r="Z457" i="30"/>
  <c r="Y457" i="30"/>
  <c r="T457" i="30"/>
  <c r="P457" i="30"/>
  <c r="AI456" i="30"/>
  <c r="AF456" i="30"/>
  <c r="AE456" i="30"/>
  <c r="AJ456" i="30"/>
  <c r="AB456" i="30"/>
  <c r="AA456" i="30"/>
  <c r="Z456" i="30"/>
  <c r="Y456" i="30"/>
  <c r="T456" i="30"/>
  <c r="P456" i="30"/>
  <c r="AI455" i="30"/>
  <c r="AF455" i="30"/>
  <c r="AE455" i="30"/>
  <c r="AJ455" i="30"/>
  <c r="AB455" i="30"/>
  <c r="AA455" i="30"/>
  <c r="Z455" i="30"/>
  <c r="Y455" i="30"/>
  <c r="T455" i="30"/>
  <c r="P455" i="30"/>
  <c r="AJ454" i="30"/>
  <c r="AI454" i="30"/>
  <c r="AF454" i="30"/>
  <c r="AE454" i="30"/>
  <c r="AB454" i="30"/>
  <c r="AA454" i="30"/>
  <c r="Z454" i="30"/>
  <c r="Y454" i="30"/>
  <c r="T454" i="30"/>
  <c r="P454" i="30"/>
  <c r="AJ453" i="30"/>
  <c r="AI453" i="30"/>
  <c r="AF453" i="30"/>
  <c r="AE453" i="30"/>
  <c r="AB453" i="30"/>
  <c r="AA453" i="30"/>
  <c r="Z453" i="30"/>
  <c r="Y453" i="30"/>
  <c r="T453" i="30"/>
  <c r="P453" i="30"/>
  <c r="AJ452" i="30"/>
  <c r="AI452" i="30"/>
  <c r="AF452" i="30"/>
  <c r="AE452" i="30"/>
  <c r="AB452" i="30"/>
  <c r="AA452" i="30"/>
  <c r="Z452" i="30"/>
  <c r="Y452" i="30"/>
  <c r="T452" i="30"/>
  <c r="P452" i="30"/>
  <c r="AI451" i="30"/>
  <c r="AF451" i="30"/>
  <c r="AE451" i="30"/>
  <c r="AJ451" i="30"/>
  <c r="AB451" i="30"/>
  <c r="AA451" i="30"/>
  <c r="Z451" i="30"/>
  <c r="Y451" i="30"/>
  <c r="T451" i="30"/>
  <c r="P451" i="30"/>
  <c r="AJ450" i="30"/>
  <c r="AI450" i="30"/>
  <c r="AF450" i="30"/>
  <c r="AE450" i="30"/>
  <c r="AB450" i="30"/>
  <c r="AA450" i="30"/>
  <c r="Z450" i="30"/>
  <c r="Y450" i="30"/>
  <c r="T450" i="30"/>
  <c r="P450" i="30"/>
  <c r="AI449" i="30"/>
  <c r="AF449" i="30"/>
  <c r="AE449" i="30"/>
  <c r="AJ449" i="30"/>
  <c r="AB449" i="30"/>
  <c r="AA449" i="30"/>
  <c r="Z449" i="30"/>
  <c r="Y449" i="30"/>
  <c r="T449" i="30"/>
  <c r="P449" i="30"/>
  <c r="AI448" i="30"/>
  <c r="AF448" i="30"/>
  <c r="AE448" i="30"/>
  <c r="AJ448" i="30"/>
  <c r="AB448" i="30"/>
  <c r="AA448" i="30"/>
  <c r="Z448" i="30"/>
  <c r="Y448" i="30"/>
  <c r="T448" i="30"/>
  <c r="P448" i="30"/>
  <c r="AJ447" i="30"/>
  <c r="AI447" i="30"/>
  <c r="AF447" i="30"/>
  <c r="AE447" i="30"/>
  <c r="AB447" i="30"/>
  <c r="AA447" i="30"/>
  <c r="Z447" i="30"/>
  <c r="Y447" i="30"/>
  <c r="T447" i="30"/>
  <c r="P447" i="30"/>
  <c r="AI446" i="30"/>
  <c r="AF446" i="30"/>
  <c r="AE446" i="30"/>
  <c r="AJ446" i="30"/>
  <c r="AB446" i="30"/>
  <c r="AA446" i="30"/>
  <c r="Z446" i="30"/>
  <c r="Y446" i="30"/>
  <c r="T446" i="30"/>
  <c r="P446" i="30"/>
  <c r="AJ445" i="30"/>
  <c r="AI445" i="30"/>
  <c r="AF445" i="30"/>
  <c r="AE445" i="30"/>
  <c r="AB445" i="30"/>
  <c r="AA445" i="30"/>
  <c r="Z445" i="30"/>
  <c r="Y445" i="30"/>
  <c r="T445" i="30"/>
  <c r="P445" i="30"/>
  <c r="AJ444" i="30"/>
  <c r="AI444" i="30"/>
  <c r="AF444" i="30"/>
  <c r="AE444" i="30"/>
  <c r="AB444" i="30"/>
  <c r="AA444" i="30"/>
  <c r="Z444" i="30"/>
  <c r="Y444" i="30"/>
  <c r="T444" i="30"/>
  <c r="P444" i="30"/>
  <c r="AJ443" i="30"/>
  <c r="AI443" i="30"/>
  <c r="AF443" i="30"/>
  <c r="AE443" i="30"/>
  <c r="AB443" i="30"/>
  <c r="AA443" i="30"/>
  <c r="Z443" i="30"/>
  <c r="Y443" i="30"/>
  <c r="T443" i="30"/>
  <c r="P443" i="30"/>
  <c r="AJ442" i="30"/>
  <c r="AI442" i="30"/>
  <c r="AF442" i="30"/>
  <c r="AE442" i="30"/>
  <c r="AB442" i="30"/>
  <c r="AA442" i="30"/>
  <c r="Z442" i="30"/>
  <c r="Y442" i="30"/>
  <c r="T442" i="30"/>
  <c r="P442" i="30"/>
  <c r="AI441" i="30"/>
  <c r="AF441" i="30"/>
  <c r="AE441" i="30"/>
  <c r="AJ441" i="30"/>
  <c r="AB441" i="30"/>
  <c r="AA441" i="30"/>
  <c r="Z441" i="30"/>
  <c r="Y441" i="30"/>
  <c r="T441" i="30"/>
  <c r="P441" i="30"/>
  <c r="AI440" i="30"/>
  <c r="AF440" i="30"/>
  <c r="AE440" i="30"/>
  <c r="AJ440" i="30"/>
  <c r="AB440" i="30"/>
  <c r="AA440" i="30"/>
  <c r="Z440" i="30"/>
  <c r="Y440" i="30"/>
  <c r="T440" i="30"/>
  <c r="P440" i="30"/>
  <c r="AJ439" i="30"/>
  <c r="AI439" i="30"/>
  <c r="AF439" i="30"/>
  <c r="AE439" i="30"/>
  <c r="AB439" i="30"/>
  <c r="AA439" i="30"/>
  <c r="Z439" i="30"/>
  <c r="Y439" i="30"/>
  <c r="T439" i="30"/>
  <c r="P439" i="30"/>
  <c r="AJ438" i="30"/>
  <c r="AI438" i="30"/>
  <c r="AF438" i="30"/>
  <c r="AE438" i="30"/>
  <c r="AB438" i="30"/>
  <c r="AA438" i="30"/>
  <c r="Z438" i="30"/>
  <c r="Y438" i="30"/>
  <c r="T438" i="30"/>
  <c r="P438" i="30"/>
  <c r="AJ437" i="30"/>
  <c r="AI437" i="30"/>
  <c r="AF437" i="30"/>
  <c r="AE437" i="30"/>
  <c r="AB437" i="30"/>
  <c r="AA437" i="30"/>
  <c r="Z437" i="30"/>
  <c r="Y437" i="30"/>
  <c r="T437" i="30"/>
  <c r="P437" i="30"/>
  <c r="AJ436" i="30"/>
  <c r="AI436" i="30"/>
  <c r="AF436" i="30"/>
  <c r="AE436" i="30"/>
  <c r="AB436" i="30"/>
  <c r="AA436" i="30"/>
  <c r="Z436" i="30"/>
  <c r="Y436" i="30"/>
  <c r="T436" i="30"/>
  <c r="P436" i="30"/>
  <c r="AJ435" i="30"/>
  <c r="AI435" i="30"/>
  <c r="AF435" i="30"/>
  <c r="AE435" i="30"/>
  <c r="AB435" i="30"/>
  <c r="AA435" i="30"/>
  <c r="Z435" i="30"/>
  <c r="Y435" i="30"/>
  <c r="T435" i="30"/>
  <c r="P435" i="30"/>
  <c r="AJ434" i="30"/>
  <c r="AI434" i="30"/>
  <c r="AF434" i="30"/>
  <c r="AE434" i="30"/>
  <c r="AB434" i="30"/>
  <c r="AA434" i="30"/>
  <c r="Z434" i="30"/>
  <c r="Y434" i="30"/>
  <c r="T434" i="30"/>
  <c r="P434" i="30"/>
  <c r="AI433" i="30"/>
  <c r="AF433" i="30"/>
  <c r="AE433" i="30"/>
  <c r="AJ433" i="30"/>
  <c r="AB433" i="30"/>
  <c r="AA433" i="30"/>
  <c r="Z433" i="30"/>
  <c r="Y433" i="30"/>
  <c r="T433" i="30"/>
  <c r="P433" i="30"/>
  <c r="AI432" i="30"/>
  <c r="AF432" i="30"/>
  <c r="AE432" i="30"/>
  <c r="AJ432" i="30"/>
  <c r="AB432" i="30"/>
  <c r="AA432" i="30"/>
  <c r="Z432" i="30"/>
  <c r="Y432" i="30"/>
  <c r="T432" i="30"/>
  <c r="P432" i="30"/>
  <c r="AI431" i="30"/>
  <c r="AF431" i="30"/>
  <c r="AE431" i="30"/>
  <c r="AJ431" i="30"/>
  <c r="AB431" i="30"/>
  <c r="AA431" i="30"/>
  <c r="Z431" i="30"/>
  <c r="Y431" i="30"/>
  <c r="T431" i="30"/>
  <c r="P431" i="30"/>
  <c r="AI430" i="30"/>
  <c r="AF430" i="30"/>
  <c r="AE430" i="30"/>
  <c r="AJ430" i="30"/>
  <c r="AB430" i="30"/>
  <c r="AA430" i="30"/>
  <c r="Z430" i="30"/>
  <c r="Y430" i="30"/>
  <c r="T430" i="30"/>
  <c r="P430" i="30"/>
  <c r="AJ429" i="30"/>
  <c r="AI429" i="30"/>
  <c r="AF429" i="30"/>
  <c r="AE429" i="30"/>
  <c r="AB429" i="30"/>
  <c r="AA429" i="30"/>
  <c r="Z429" i="30"/>
  <c r="Y429" i="30"/>
  <c r="T429" i="30"/>
  <c r="P429" i="30"/>
  <c r="AJ428" i="30"/>
  <c r="AI428" i="30"/>
  <c r="AF428" i="30"/>
  <c r="AE428" i="30"/>
  <c r="AB428" i="30"/>
  <c r="AA428" i="30"/>
  <c r="Z428" i="30"/>
  <c r="Y428" i="30"/>
  <c r="T428" i="30"/>
  <c r="P428" i="30"/>
  <c r="AJ427" i="30"/>
  <c r="AI427" i="30"/>
  <c r="AF427" i="30"/>
  <c r="AE427" i="30"/>
  <c r="AB427" i="30"/>
  <c r="AA427" i="30"/>
  <c r="Z427" i="30"/>
  <c r="Y427" i="30"/>
  <c r="T427" i="30"/>
  <c r="P427" i="30"/>
  <c r="AJ426" i="30"/>
  <c r="AI426" i="30"/>
  <c r="AF426" i="30"/>
  <c r="AE426" i="30"/>
  <c r="AB426" i="30"/>
  <c r="AA426" i="30"/>
  <c r="Z426" i="30"/>
  <c r="Y426" i="30"/>
  <c r="T426" i="30"/>
  <c r="P426" i="30"/>
  <c r="AI425" i="30"/>
  <c r="AF425" i="30"/>
  <c r="AE425" i="30"/>
  <c r="AJ425" i="30"/>
  <c r="AB425" i="30"/>
  <c r="AA425" i="30"/>
  <c r="Z425" i="30"/>
  <c r="Y425" i="30"/>
  <c r="T425" i="30"/>
  <c r="P425" i="30"/>
  <c r="AI424" i="30"/>
  <c r="AF424" i="30"/>
  <c r="AE424" i="30"/>
  <c r="AJ424" i="30"/>
  <c r="AB424" i="30"/>
  <c r="AA424" i="30"/>
  <c r="Z424" i="30"/>
  <c r="Y424" i="30"/>
  <c r="T424" i="30"/>
  <c r="P424" i="30"/>
  <c r="AI423" i="30"/>
  <c r="AF423" i="30"/>
  <c r="AE423" i="30"/>
  <c r="AJ423" i="30"/>
  <c r="AB423" i="30"/>
  <c r="AA423" i="30"/>
  <c r="Z423" i="30"/>
  <c r="Y423" i="30"/>
  <c r="T423" i="30"/>
  <c r="P423" i="30"/>
  <c r="AI422" i="30"/>
  <c r="AF422" i="30"/>
  <c r="AE422" i="30"/>
  <c r="AJ422" i="30"/>
  <c r="AB422" i="30"/>
  <c r="AA422" i="30"/>
  <c r="Z422" i="30"/>
  <c r="Y422" i="30"/>
  <c r="T422" i="30"/>
  <c r="P422" i="30"/>
  <c r="AI421" i="30"/>
  <c r="AF421" i="30"/>
  <c r="AE421" i="30"/>
  <c r="AJ421" i="30"/>
  <c r="AB421" i="30"/>
  <c r="AA421" i="30"/>
  <c r="Z421" i="30"/>
  <c r="Y421" i="30"/>
  <c r="T421" i="30"/>
  <c r="P421" i="30"/>
  <c r="AJ420" i="30"/>
  <c r="AI420" i="30"/>
  <c r="AF420" i="30"/>
  <c r="AE420" i="30"/>
  <c r="AB420" i="30"/>
  <c r="AA420" i="30"/>
  <c r="Z420" i="30"/>
  <c r="Y420" i="30"/>
  <c r="T420" i="30"/>
  <c r="P420" i="30"/>
  <c r="AJ419" i="30"/>
  <c r="AI419" i="30"/>
  <c r="AF419" i="30"/>
  <c r="AE419" i="30"/>
  <c r="AB419" i="30"/>
  <c r="AA419" i="30"/>
  <c r="Z419" i="30"/>
  <c r="Y419" i="30"/>
  <c r="T419" i="30"/>
  <c r="P419" i="30"/>
  <c r="AI418" i="30"/>
  <c r="AF418" i="30"/>
  <c r="AE418" i="30"/>
  <c r="AJ418" i="30"/>
  <c r="AB418" i="30"/>
  <c r="AA418" i="30"/>
  <c r="Z418" i="30"/>
  <c r="Y418" i="30"/>
  <c r="T418" i="30"/>
  <c r="P418" i="30"/>
  <c r="AI417" i="30"/>
  <c r="AF417" i="30"/>
  <c r="AE417" i="30"/>
  <c r="AJ417" i="30"/>
  <c r="AB417" i="30"/>
  <c r="AA417" i="30"/>
  <c r="Z417" i="30"/>
  <c r="Y417" i="30"/>
  <c r="T417" i="30"/>
  <c r="P417" i="30"/>
  <c r="AJ416" i="30"/>
  <c r="AI416" i="30"/>
  <c r="AF416" i="30"/>
  <c r="AE416" i="30"/>
  <c r="AB416" i="30"/>
  <c r="AA416" i="30"/>
  <c r="Z416" i="30"/>
  <c r="Y416" i="30"/>
  <c r="T416" i="30"/>
  <c r="P416" i="30"/>
  <c r="AJ415" i="30"/>
  <c r="AI415" i="30"/>
  <c r="AF415" i="30"/>
  <c r="AE415" i="30"/>
  <c r="AB415" i="30"/>
  <c r="AA415" i="30"/>
  <c r="Z415" i="30"/>
  <c r="Y415" i="30"/>
  <c r="T415" i="30"/>
  <c r="P415" i="30"/>
  <c r="AI414" i="30"/>
  <c r="AF414" i="30"/>
  <c r="AE414" i="30"/>
  <c r="AJ414" i="30"/>
  <c r="AB414" i="30"/>
  <c r="AA414" i="30"/>
  <c r="Z414" i="30"/>
  <c r="Y414" i="30"/>
  <c r="T414" i="30"/>
  <c r="P414" i="30"/>
  <c r="AI413" i="30"/>
  <c r="AF413" i="30"/>
  <c r="AE413" i="30"/>
  <c r="AJ413" i="30"/>
  <c r="AB413" i="30"/>
  <c r="AA413" i="30"/>
  <c r="Z413" i="30"/>
  <c r="Y413" i="30"/>
  <c r="T413" i="30"/>
  <c r="P413" i="30"/>
  <c r="AJ412" i="30"/>
  <c r="AI412" i="30"/>
  <c r="AF412" i="30"/>
  <c r="AE412" i="30"/>
  <c r="AB412" i="30"/>
  <c r="AA412" i="30"/>
  <c r="Z412" i="30"/>
  <c r="Y412" i="30"/>
  <c r="T412" i="30"/>
  <c r="P412" i="30"/>
  <c r="AI411" i="30"/>
  <c r="AF411" i="30"/>
  <c r="AE411" i="30"/>
  <c r="AJ411" i="30"/>
  <c r="AB411" i="30"/>
  <c r="AA411" i="30"/>
  <c r="Z411" i="30"/>
  <c r="Y411" i="30"/>
  <c r="T411" i="30"/>
  <c r="P411" i="30"/>
  <c r="AJ410" i="30"/>
  <c r="AI410" i="30"/>
  <c r="AF410" i="30"/>
  <c r="AE410" i="30"/>
  <c r="AB410" i="30"/>
  <c r="AA410" i="30"/>
  <c r="Z410" i="30"/>
  <c r="Y410" i="30"/>
  <c r="T410" i="30"/>
  <c r="P410" i="30"/>
  <c r="AJ409" i="30"/>
  <c r="AI409" i="30"/>
  <c r="AF409" i="30"/>
  <c r="AE409" i="30"/>
  <c r="AB409" i="30"/>
  <c r="AA409" i="30"/>
  <c r="Z409" i="30"/>
  <c r="Y409" i="30"/>
  <c r="T409" i="30"/>
  <c r="P409" i="30"/>
  <c r="AJ408" i="30"/>
  <c r="AI408" i="30"/>
  <c r="AF408" i="30"/>
  <c r="AE408" i="30"/>
  <c r="AB408" i="30"/>
  <c r="AA408" i="30"/>
  <c r="Z408" i="30"/>
  <c r="Y408" i="30"/>
  <c r="T408" i="30"/>
  <c r="P408" i="30"/>
  <c r="AJ407" i="30"/>
  <c r="AI407" i="30"/>
  <c r="AF407" i="30"/>
  <c r="AE407" i="30"/>
  <c r="AB407" i="30"/>
  <c r="AA407" i="30"/>
  <c r="Z407" i="30"/>
  <c r="Y407" i="30"/>
  <c r="T407" i="30"/>
  <c r="P407" i="30"/>
  <c r="AI406" i="30"/>
  <c r="AF406" i="30"/>
  <c r="AE406" i="30"/>
  <c r="AJ406" i="30"/>
  <c r="AB406" i="30"/>
  <c r="AA406" i="30"/>
  <c r="Z406" i="30"/>
  <c r="Y406" i="30"/>
  <c r="T406" i="30"/>
  <c r="P406" i="30"/>
  <c r="AI405" i="30"/>
  <c r="AF405" i="30"/>
  <c r="AE405" i="30"/>
  <c r="AJ405" i="30"/>
  <c r="AB405" i="30"/>
  <c r="AA405" i="30"/>
  <c r="Z405" i="30"/>
  <c r="Y405" i="30"/>
  <c r="T405" i="30"/>
  <c r="P405" i="30"/>
  <c r="AJ404" i="30"/>
  <c r="AI404" i="30"/>
  <c r="AF404" i="30"/>
  <c r="AE404" i="30"/>
  <c r="AB404" i="30"/>
  <c r="AA404" i="30"/>
  <c r="Z404" i="30"/>
  <c r="Y404" i="30"/>
  <c r="T404" i="30"/>
  <c r="P404" i="30"/>
  <c r="AI403" i="30"/>
  <c r="AF403" i="30"/>
  <c r="AE403" i="30"/>
  <c r="AJ403" i="30"/>
  <c r="AB403" i="30"/>
  <c r="AA403" i="30"/>
  <c r="Z403" i="30"/>
  <c r="Y403" i="30"/>
  <c r="T403" i="30"/>
  <c r="P403" i="30"/>
  <c r="AJ402" i="30"/>
  <c r="AI402" i="30"/>
  <c r="AF402" i="30"/>
  <c r="AE402" i="30"/>
  <c r="AB402" i="30"/>
  <c r="AA402" i="30"/>
  <c r="Z402" i="30"/>
  <c r="Y402" i="30"/>
  <c r="T402" i="30"/>
  <c r="P402" i="30"/>
  <c r="AI401" i="30"/>
  <c r="AF401" i="30"/>
  <c r="AE401" i="30"/>
  <c r="AJ401" i="30"/>
  <c r="AB401" i="30"/>
  <c r="AA401" i="30"/>
  <c r="Z401" i="30"/>
  <c r="Y401" i="30"/>
  <c r="T401" i="30"/>
  <c r="P401" i="30"/>
  <c r="AJ400" i="30"/>
  <c r="AI400" i="30"/>
  <c r="AF400" i="30"/>
  <c r="AE400" i="30"/>
  <c r="AB400" i="30"/>
  <c r="AA400" i="30"/>
  <c r="Z400" i="30"/>
  <c r="Y400" i="30"/>
  <c r="T400" i="30"/>
  <c r="P400" i="30"/>
  <c r="AJ399" i="30"/>
  <c r="AI399" i="30"/>
  <c r="AF399" i="30"/>
  <c r="AE399" i="30"/>
  <c r="AB399" i="30"/>
  <c r="AA399" i="30"/>
  <c r="Z399" i="30"/>
  <c r="Y399" i="30"/>
  <c r="T399" i="30"/>
  <c r="P399" i="30"/>
  <c r="AI398" i="30"/>
  <c r="AF398" i="30"/>
  <c r="AE398" i="30"/>
  <c r="AJ398" i="30"/>
  <c r="AB398" i="30"/>
  <c r="AA398" i="30"/>
  <c r="Z398" i="30"/>
  <c r="Y398" i="30"/>
  <c r="T398" i="30"/>
  <c r="P398" i="30"/>
  <c r="AJ397" i="30"/>
  <c r="AI397" i="30"/>
  <c r="AF397" i="30"/>
  <c r="AE397" i="30"/>
  <c r="AB397" i="30"/>
  <c r="AA397" i="30"/>
  <c r="Z397" i="30"/>
  <c r="Y397" i="30"/>
  <c r="T397" i="30"/>
  <c r="P397" i="30"/>
  <c r="AJ396" i="30"/>
  <c r="AI396" i="30"/>
  <c r="AF396" i="30"/>
  <c r="AE396" i="30"/>
  <c r="AB396" i="30"/>
  <c r="AA396" i="30"/>
  <c r="Z396" i="30"/>
  <c r="Y396" i="30"/>
  <c r="T396" i="30"/>
  <c r="P396" i="30"/>
  <c r="AJ395" i="30"/>
  <c r="AI395" i="30"/>
  <c r="AF395" i="30"/>
  <c r="AE395" i="30"/>
  <c r="AB395" i="30"/>
  <c r="AA395" i="30"/>
  <c r="Z395" i="30"/>
  <c r="Y395" i="30"/>
  <c r="T395" i="30"/>
  <c r="P395" i="30"/>
  <c r="AI394" i="30"/>
  <c r="AF394" i="30"/>
  <c r="AE394" i="30"/>
  <c r="AJ394" i="30"/>
  <c r="AB394" i="30"/>
  <c r="AA394" i="30"/>
  <c r="Z394" i="30"/>
  <c r="Y394" i="30"/>
  <c r="T394" i="30"/>
  <c r="P394" i="30"/>
  <c r="AI393" i="30"/>
  <c r="AF393" i="30"/>
  <c r="AE393" i="30"/>
  <c r="AJ393" i="30"/>
  <c r="AB393" i="30"/>
  <c r="AA393" i="30"/>
  <c r="Z393" i="30"/>
  <c r="Y393" i="30"/>
  <c r="T393" i="30"/>
  <c r="P393" i="30"/>
  <c r="AJ392" i="30"/>
  <c r="AI392" i="30"/>
  <c r="AF392" i="30"/>
  <c r="AE392" i="30"/>
  <c r="AB392" i="30"/>
  <c r="AA392" i="30"/>
  <c r="Z392" i="30"/>
  <c r="Y392" i="30"/>
  <c r="T392" i="30"/>
  <c r="P392" i="30"/>
  <c r="AJ391" i="30"/>
  <c r="AI391" i="30"/>
  <c r="AF391" i="30"/>
  <c r="AE391" i="30"/>
  <c r="AB391" i="30"/>
  <c r="AA391" i="30"/>
  <c r="Z391" i="30"/>
  <c r="Y391" i="30"/>
  <c r="T391" i="30"/>
  <c r="P391" i="30"/>
  <c r="AI390" i="30"/>
  <c r="AF390" i="30"/>
  <c r="AE390" i="30"/>
  <c r="AJ390" i="30"/>
  <c r="AB390" i="30"/>
  <c r="AA390" i="30"/>
  <c r="Z390" i="30"/>
  <c r="Y390" i="30"/>
  <c r="T390" i="30"/>
  <c r="P390" i="30"/>
  <c r="AI389" i="30"/>
  <c r="AF389" i="30"/>
  <c r="AE389" i="30"/>
  <c r="AJ389" i="30"/>
  <c r="AB389" i="30"/>
  <c r="AA389" i="30"/>
  <c r="Z389" i="30"/>
  <c r="Y389" i="30"/>
  <c r="T389" i="30"/>
  <c r="P389" i="30"/>
  <c r="AI388" i="30"/>
  <c r="AF388" i="30"/>
  <c r="AE388" i="30"/>
  <c r="AJ388" i="30"/>
  <c r="AB388" i="30"/>
  <c r="AA388" i="30"/>
  <c r="Z388" i="30"/>
  <c r="Y388" i="30"/>
  <c r="T388" i="30"/>
  <c r="P388" i="30"/>
  <c r="AI387" i="30"/>
  <c r="AF387" i="30"/>
  <c r="AE387" i="30"/>
  <c r="AJ387" i="30"/>
  <c r="AB387" i="30"/>
  <c r="AA387" i="30"/>
  <c r="Z387" i="30"/>
  <c r="Y387" i="30"/>
  <c r="T387" i="30"/>
  <c r="P387" i="30"/>
  <c r="AI386" i="30"/>
  <c r="AF386" i="30"/>
  <c r="AE386" i="30"/>
  <c r="AJ386" i="30"/>
  <c r="AB386" i="30"/>
  <c r="AA386" i="30"/>
  <c r="Z386" i="30"/>
  <c r="Y386" i="30"/>
  <c r="T386" i="30"/>
  <c r="P386" i="30"/>
  <c r="AJ385" i="30"/>
  <c r="AI385" i="30"/>
  <c r="AF385" i="30"/>
  <c r="AE385" i="30"/>
  <c r="AB385" i="30"/>
  <c r="AA385" i="30"/>
  <c r="Z385" i="30"/>
  <c r="Y385" i="30"/>
  <c r="T385" i="30"/>
  <c r="P385" i="30"/>
  <c r="AJ384" i="30"/>
  <c r="AI384" i="30"/>
  <c r="AF384" i="30"/>
  <c r="AE384" i="30"/>
  <c r="AB384" i="30"/>
  <c r="AA384" i="30"/>
  <c r="Z384" i="30"/>
  <c r="Y384" i="30"/>
  <c r="T384" i="30"/>
  <c r="P384" i="30"/>
  <c r="AJ383" i="30"/>
  <c r="AI383" i="30"/>
  <c r="AF383" i="30"/>
  <c r="AE383" i="30"/>
  <c r="AB383" i="30"/>
  <c r="AA383" i="30"/>
  <c r="Z383" i="30"/>
  <c r="Y383" i="30"/>
  <c r="T383" i="30"/>
  <c r="P383" i="30"/>
  <c r="AI382" i="30"/>
  <c r="AF382" i="30"/>
  <c r="AE382" i="30"/>
  <c r="AJ382" i="30"/>
  <c r="AB382" i="30"/>
  <c r="AA382" i="30"/>
  <c r="Z382" i="30"/>
  <c r="Y382" i="30"/>
  <c r="T382" i="30"/>
  <c r="P382" i="30"/>
  <c r="AI381" i="30"/>
  <c r="AF381" i="30"/>
  <c r="AE381" i="30"/>
  <c r="AJ381" i="30"/>
  <c r="AB381" i="30"/>
  <c r="AA381" i="30"/>
  <c r="Z381" i="30"/>
  <c r="Y381" i="30"/>
  <c r="T381" i="30"/>
  <c r="P381" i="30"/>
  <c r="AJ380" i="30"/>
  <c r="AI380" i="30"/>
  <c r="AF380" i="30"/>
  <c r="AE380" i="30"/>
  <c r="AB380" i="30"/>
  <c r="AA380" i="30"/>
  <c r="Z380" i="30"/>
  <c r="Y380" i="30"/>
  <c r="T380" i="30"/>
  <c r="P380" i="30"/>
  <c r="AJ379" i="30"/>
  <c r="AI379" i="30"/>
  <c r="AF379" i="30"/>
  <c r="AE379" i="30"/>
  <c r="AB379" i="30"/>
  <c r="AA379" i="30"/>
  <c r="Z379" i="30"/>
  <c r="Y379" i="30"/>
  <c r="T379" i="30"/>
  <c r="P379" i="30"/>
  <c r="AJ378" i="30"/>
  <c r="AI378" i="30"/>
  <c r="AF378" i="30"/>
  <c r="AE378" i="30"/>
  <c r="AB378" i="30"/>
  <c r="AA378" i="30"/>
  <c r="Z378" i="30"/>
  <c r="Y378" i="30"/>
  <c r="T378" i="30"/>
  <c r="P378" i="30"/>
  <c r="AI377" i="30"/>
  <c r="AF377" i="30"/>
  <c r="AE377" i="30"/>
  <c r="AJ377" i="30"/>
  <c r="AB377" i="30"/>
  <c r="AA377" i="30"/>
  <c r="Z377" i="30"/>
  <c r="Y377" i="30"/>
  <c r="T377" i="30"/>
  <c r="P377" i="30"/>
  <c r="AJ376" i="30"/>
  <c r="AI376" i="30"/>
  <c r="AF376" i="30"/>
  <c r="AE376" i="30"/>
  <c r="AB376" i="30"/>
  <c r="AA376" i="30"/>
  <c r="Z376" i="30"/>
  <c r="Y376" i="30"/>
  <c r="T376" i="30"/>
  <c r="P376" i="30"/>
  <c r="AJ375" i="30"/>
  <c r="AI375" i="30"/>
  <c r="AF375" i="30"/>
  <c r="AE375" i="30"/>
  <c r="AB375" i="30"/>
  <c r="AA375" i="30"/>
  <c r="Z375" i="30"/>
  <c r="Y375" i="30"/>
  <c r="T375" i="30"/>
  <c r="P375" i="30"/>
  <c r="AI374" i="30"/>
  <c r="AF374" i="30"/>
  <c r="AE374" i="30"/>
  <c r="AJ374" i="30"/>
  <c r="AB374" i="30"/>
  <c r="AA374" i="30"/>
  <c r="Z374" i="30"/>
  <c r="Y374" i="30"/>
  <c r="T374" i="30"/>
  <c r="P374" i="30"/>
  <c r="AI373" i="30"/>
  <c r="AF373" i="30"/>
  <c r="AE373" i="30"/>
  <c r="AJ373" i="30"/>
  <c r="AB373" i="30"/>
  <c r="AA373" i="30"/>
  <c r="Z373" i="30"/>
  <c r="Y373" i="30"/>
  <c r="T373" i="30"/>
  <c r="P373" i="30"/>
  <c r="AI372" i="30"/>
  <c r="AF372" i="30"/>
  <c r="AE372" i="30"/>
  <c r="AJ372" i="30"/>
  <c r="AB372" i="30"/>
  <c r="AA372" i="30"/>
  <c r="Z372" i="30"/>
  <c r="Y372" i="30"/>
  <c r="T372" i="30"/>
  <c r="P372" i="30"/>
  <c r="AI371" i="30"/>
  <c r="AF371" i="30"/>
  <c r="AE371" i="30"/>
  <c r="AJ371" i="30"/>
  <c r="AB371" i="30"/>
  <c r="AA371" i="30"/>
  <c r="Z371" i="30"/>
  <c r="Y371" i="30"/>
  <c r="T371" i="30"/>
  <c r="P371" i="30"/>
  <c r="AI370" i="30"/>
  <c r="AF370" i="30"/>
  <c r="AE370" i="30"/>
  <c r="AJ370" i="30"/>
  <c r="AB370" i="30"/>
  <c r="AA370" i="30"/>
  <c r="Z370" i="30"/>
  <c r="Y370" i="30"/>
  <c r="T370" i="30"/>
  <c r="P370" i="30"/>
  <c r="AI369" i="30"/>
  <c r="AF369" i="30"/>
  <c r="AE369" i="30"/>
  <c r="AJ369" i="30"/>
  <c r="AB369" i="30"/>
  <c r="AA369" i="30"/>
  <c r="Z369" i="30"/>
  <c r="Y369" i="30"/>
  <c r="T369" i="30"/>
  <c r="P369" i="30"/>
  <c r="AJ368" i="30"/>
  <c r="AI368" i="30"/>
  <c r="AF368" i="30"/>
  <c r="AE368" i="30"/>
  <c r="AB368" i="30"/>
  <c r="AA368" i="30"/>
  <c r="Z368" i="30"/>
  <c r="Y368" i="30"/>
  <c r="T368" i="30"/>
  <c r="P368" i="30"/>
  <c r="AJ367" i="30"/>
  <c r="AI367" i="30"/>
  <c r="AF367" i="30"/>
  <c r="AE367" i="30"/>
  <c r="AB367" i="30"/>
  <c r="AA367" i="30"/>
  <c r="Z367" i="30"/>
  <c r="Y367" i="30"/>
  <c r="T367" i="30"/>
  <c r="P367" i="30"/>
  <c r="AI366" i="30"/>
  <c r="AF366" i="30"/>
  <c r="AE366" i="30"/>
  <c r="AJ366" i="30"/>
  <c r="AB366" i="30"/>
  <c r="AA366" i="30"/>
  <c r="Z366" i="30"/>
  <c r="Y366" i="30"/>
  <c r="T366" i="30"/>
  <c r="P366" i="30"/>
  <c r="AI365" i="30"/>
  <c r="AF365" i="30"/>
  <c r="AE365" i="30"/>
  <c r="AJ365" i="30"/>
  <c r="AB365" i="30"/>
  <c r="AA365" i="30"/>
  <c r="Z365" i="30"/>
  <c r="Y365" i="30"/>
  <c r="T365" i="30"/>
  <c r="P365" i="30"/>
  <c r="AI364" i="30"/>
  <c r="AF364" i="30"/>
  <c r="AE364" i="30"/>
  <c r="AJ364" i="30"/>
  <c r="AB364" i="30"/>
  <c r="AA364" i="30"/>
  <c r="Z364" i="30"/>
  <c r="Y364" i="30"/>
  <c r="T364" i="30"/>
  <c r="P364" i="30"/>
  <c r="AI363" i="30"/>
  <c r="AF363" i="30"/>
  <c r="AE363" i="30"/>
  <c r="AJ363" i="30"/>
  <c r="AB363" i="30"/>
  <c r="AA363" i="30"/>
  <c r="Z363" i="30"/>
  <c r="Y363" i="30"/>
  <c r="T363" i="30"/>
  <c r="P363" i="30"/>
  <c r="AI362" i="30"/>
  <c r="AF362" i="30"/>
  <c r="AE362" i="30"/>
  <c r="AJ362" i="30"/>
  <c r="AB362" i="30"/>
  <c r="AA362" i="30"/>
  <c r="Z362" i="30"/>
  <c r="Y362" i="30"/>
  <c r="T362" i="30"/>
  <c r="P362" i="30"/>
  <c r="AJ361" i="30"/>
  <c r="AI361" i="30"/>
  <c r="AF361" i="30"/>
  <c r="AE361" i="30"/>
  <c r="AB361" i="30"/>
  <c r="AA361" i="30"/>
  <c r="Z361" i="30"/>
  <c r="Y361" i="30"/>
  <c r="T361" i="30"/>
  <c r="P361" i="30"/>
  <c r="AJ360" i="30"/>
  <c r="AI360" i="30"/>
  <c r="AF360" i="30"/>
  <c r="AE360" i="30"/>
  <c r="AB360" i="30"/>
  <c r="AA360" i="30"/>
  <c r="Z360" i="30"/>
  <c r="Y360" i="30"/>
  <c r="T360" i="30"/>
  <c r="P360" i="30"/>
  <c r="AI359" i="30"/>
  <c r="AF359" i="30"/>
  <c r="AE359" i="30"/>
  <c r="AJ359" i="30"/>
  <c r="AB359" i="30"/>
  <c r="AA359" i="30"/>
  <c r="Z359" i="30"/>
  <c r="Y359" i="30"/>
  <c r="T359" i="30"/>
  <c r="P359" i="30"/>
  <c r="AJ358" i="30"/>
  <c r="AI358" i="30"/>
  <c r="AF358" i="30"/>
  <c r="AE358" i="30"/>
  <c r="AB358" i="30"/>
  <c r="AA358" i="30"/>
  <c r="Z358" i="30"/>
  <c r="Y358" i="30"/>
  <c r="T358" i="30"/>
  <c r="P358" i="30"/>
  <c r="AJ357" i="30"/>
  <c r="AI357" i="30"/>
  <c r="AF357" i="30"/>
  <c r="AE357" i="30"/>
  <c r="AB357" i="30"/>
  <c r="AA357" i="30"/>
  <c r="Z357" i="30"/>
  <c r="Y357" i="30"/>
  <c r="T357" i="30"/>
  <c r="P357" i="30"/>
  <c r="AI356" i="30"/>
  <c r="AF356" i="30"/>
  <c r="AE356" i="30"/>
  <c r="AJ356" i="30"/>
  <c r="AB356" i="30"/>
  <c r="AA356" i="30"/>
  <c r="Z356" i="30"/>
  <c r="Y356" i="30"/>
  <c r="T356" i="30"/>
  <c r="P356" i="30"/>
  <c r="AI355" i="30"/>
  <c r="AF355" i="30"/>
  <c r="AE355" i="30"/>
  <c r="AJ355" i="30"/>
  <c r="AB355" i="30"/>
  <c r="AA355" i="30"/>
  <c r="Z355" i="30"/>
  <c r="Y355" i="30"/>
  <c r="T355" i="30"/>
  <c r="P355" i="30"/>
  <c r="AJ354" i="30"/>
  <c r="AI354" i="30"/>
  <c r="AF354" i="30"/>
  <c r="AE354" i="30"/>
  <c r="AB354" i="30"/>
  <c r="AA354" i="30"/>
  <c r="Z354" i="30"/>
  <c r="Y354" i="30"/>
  <c r="T354" i="30"/>
  <c r="P354" i="30"/>
  <c r="AI353" i="30"/>
  <c r="AF353" i="30"/>
  <c r="AE353" i="30"/>
  <c r="AJ353" i="30"/>
  <c r="AB353" i="30"/>
  <c r="AA353" i="30"/>
  <c r="Z353" i="30"/>
  <c r="Y353" i="30"/>
  <c r="T353" i="30"/>
  <c r="P353" i="30"/>
  <c r="AI352" i="30"/>
  <c r="AF352" i="30"/>
  <c r="AE352" i="30"/>
  <c r="AJ352" i="30"/>
  <c r="AB352" i="30"/>
  <c r="AA352" i="30"/>
  <c r="Z352" i="30"/>
  <c r="Y352" i="30"/>
  <c r="T352" i="30"/>
  <c r="P352" i="30"/>
  <c r="AJ351" i="30"/>
  <c r="AI351" i="30"/>
  <c r="AF351" i="30"/>
  <c r="AE351" i="30"/>
  <c r="AB351" i="30"/>
  <c r="AA351" i="30"/>
  <c r="Z351" i="30"/>
  <c r="Y351" i="30"/>
  <c r="T351" i="30"/>
  <c r="P351" i="30"/>
  <c r="AJ350" i="30"/>
  <c r="AI350" i="30"/>
  <c r="AF350" i="30"/>
  <c r="AE350" i="30"/>
  <c r="AB350" i="30"/>
  <c r="AA350" i="30"/>
  <c r="Z350" i="30"/>
  <c r="Y350" i="30"/>
  <c r="T350" i="30"/>
  <c r="P350" i="30"/>
  <c r="AJ349" i="30"/>
  <c r="AI349" i="30"/>
  <c r="AF349" i="30"/>
  <c r="AE349" i="30"/>
  <c r="AB349" i="30"/>
  <c r="AA349" i="30"/>
  <c r="Z349" i="30"/>
  <c r="Y349" i="30"/>
  <c r="T349" i="30"/>
  <c r="P349" i="30"/>
  <c r="AI348" i="30"/>
  <c r="AF348" i="30"/>
  <c r="AE348" i="30"/>
  <c r="AJ348" i="30"/>
  <c r="AB348" i="30"/>
  <c r="AA348" i="30"/>
  <c r="Z348" i="30"/>
  <c r="Y348" i="30"/>
  <c r="T348" i="30"/>
  <c r="P348" i="30"/>
  <c r="AI347" i="30"/>
  <c r="AF347" i="30"/>
  <c r="AE347" i="30"/>
  <c r="AJ347" i="30"/>
  <c r="AB347" i="30"/>
  <c r="AA347" i="30"/>
  <c r="Z347" i="30"/>
  <c r="Y347" i="30"/>
  <c r="T347" i="30"/>
  <c r="P347" i="30"/>
  <c r="AJ346" i="30"/>
  <c r="AI346" i="30"/>
  <c r="AF346" i="30"/>
  <c r="AE346" i="30"/>
  <c r="AB346" i="30"/>
  <c r="AA346" i="30"/>
  <c r="Z346" i="30"/>
  <c r="Y346" i="30"/>
  <c r="T346" i="30"/>
  <c r="P346" i="30"/>
  <c r="AI345" i="30"/>
  <c r="AF345" i="30"/>
  <c r="AE345" i="30"/>
  <c r="AJ345" i="30"/>
  <c r="AB345" i="30"/>
  <c r="AA345" i="30"/>
  <c r="Z345" i="30"/>
  <c r="Y345" i="30"/>
  <c r="T345" i="30"/>
  <c r="P345" i="30"/>
  <c r="AI344" i="30"/>
  <c r="AF344" i="30"/>
  <c r="AE344" i="30"/>
  <c r="AJ344" i="30"/>
  <c r="AB344" i="30"/>
  <c r="AA344" i="30"/>
  <c r="Z344" i="30"/>
  <c r="Y344" i="30"/>
  <c r="T344" i="30"/>
  <c r="P344" i="30"/>
  <c r="AJ343" i="30"/>
  <c r="AI343" i="30"/>
  <c r="AF343" i="30"/>
  <c r="AE343" i="30"/>
  <c r="AB343" i="30"/>
  <c r="AA343" i="30"/>
  <c r="Z343" i="30"/>
  <c r="Y343" i="30"/>
  <c r="T343" i="30"/>
  <c r="P343" i="30"/>
  <c r="AJ342" i="30"/>
  <c r="AI342" i="30"/>
  <c r="AF342" i="30"/>
  <c r="AE342" i="30"/>
  <c r="AB342" i="30"/>
  <c r="AA342" i="30"/>
  <c r="Z342" i="30"/>
  <c r="Y342" i="30"/>
  <c r="T342" i="30"/>
  <c r="P342" i="30"/>
  <c r="AJ341" i="30"/>
  <c r="AI341" i="30"/>
  <c r="AF341" i="30"/>
  <c r="AE341" i="30"/>
  <c r="AB341" i="30"/>
  <c r="AA341" i="30"/>
  <c r="Z341" i="30"/>
  <c r="Y341" i="30"/>
  <c r="T341" i="30"/>
  <c r="P341" i="30"/>
  <c r="AI340" i="30"/>
  <c r="AF340" i="30"/>
  <c r="AE340" i="30"/>
  <c r="AJ340" i="30"/>
  <c r="AB340" i="30"/>
  <c r="AA340" i="30"/>
  <c r="Z340" i="30"/>
  <c r="Y340" i="30"/>
  <c r="T340" i="30"/>
  <c r="P340" i="30"/>
  <c r="AI339" i="30"/>
  <c r="AF339" i="30"/>
  <c r="AE339" i="30"/>
  <c r="AJ339" i="30"/>
  <c r="AB339" i="30"/>
  <c r="AA339" i="30"/>
  <c r="Z339" i="30"/>
  <c r="Y339" i="30"/>
  <c r="T339" i="30"/>
  <c r="P339" i="30"/>
  <c r="AJ338" i="30"/>
  <c r="AI338" i="30"/>
  <c r="AF338" i="30"/>
  <c r="AE338" i="30"/>
  <c r="AB338" i="30"/>
  <c r="AA338" i="30"/>
  <c r="Z338" i="30"/>
  <c r="Y338" i="30"/>
  <c r="T338" i="30"/>
  <c r="P338" i="30"/>
  <c r="AI337" i="30"/>
  <c r="AF337" i="30"/>
  <c r="AE337" i="30"/>
  <c r="AJ337" i="30"/>
  <c r="AB337" i="30"/>
  <c r="AA337" i="30"/>
  <c r="Z337" i="30"/>
  <c r="Y337" i="30"/>
  <c r="T337" i="30"/>
  <c r="P337" i="30"/>
  <c r="AI336" i="30"/>
  <c r="AF336" i="30"/>
  <c r="AE336" i="30"/>
  <c r="AJ336" i="30"/>
  <c r="AB336" i="30"/>
  <c r="AA336" i="30"/>
  <c r="Z336" i="30"/>
  <c r="Y336" i="30"/>
  <c r="T336" i="30"/>
  <c r="P336" i="30"/>
  <c r="AI335" i="30"/>
  <c r="AF335" i="30"/>
  <c r="AE335" i="30"/>
  <c r="AJ335" i="30"/>
  <c r="AB335" i="30"/>
  <c r="AA335" i="30"/>
  <c r="Z335" i="30"/>
  <c r="Y335" i="30"/>
  <c r="T335" i="30"/>
  <c r="P335" i="30"/>
  <c r="AI334" i="30"/>
  <c r="AF334" i="30"/>
  <c r="AE334" i="30"/>
  <c r="AJ334" i="30"/>
  <c r="AB334" i="30"/>
  <c r="AA334" i="30"/>
  <c r="Z334" i="30"/>
  <c r="Y334" i="30"/>
  <c r="T334" i="30"/>
  <c r="P334" i="30"/>
  <c r="AJ333" i="30"/>
  <c r="AI333" i="30"/>
  <c r="AF333" i="30"/>
  <c r="AE333" i="30"/>
  <c r="AB333" i="30"/>
  <c r="AA333" i="30"/>
  <c r="Z333" i="30"/>
  <c r="Y333" i="30"/>
  <c r="T333" i="30"/>
  <c r="P333" i="30"/>
  <c r="AI332" i="30"/>
  <c r="AF332" i="30"/>
  <c r="AE332" i="30"/>
  <c r="AJ332" i="30"/>
  <c r="AB332" i="30"/>
  <c r="AA332" i="30"/>
  <c r="Z332" i="30"/>
  <c r="Y332" i="30"/>
  <c r="T332" i="30"/>
  <c r="P332" i="30"/>
  <c r="AI331" i="30"/>
  <c r="AF331" i="30"/>
  <c r="AE331" i="30"/>
  <c r="AJ331" i="30"/>
  <c r="AB331" i="30"/>
  <c r="AA331" i="30"/>
  <c r="Z331" i="30"/>
  <c r="Y331" i="30"/>
  <c r="T331" i="30"/>
  <c r="P331" i="30"/>
  <c r="AI330" i="30"/>
  <c r="AF330" i="30"/>
  <c r="AE330" i="30"/>
  <c r="AJ330" i="30"/>
  <c r="AB330" i="30"/>
  <c r="AA330" i="30"/>
  <c r="Z330" i="30"/>
  <c r="Y330" i="30"/>
  <c r="T330" i="30"/>
  <c r="P330" i="30"/>
  <c r="AI329" i="30"/>
  <c r="AF329" i="30"/>
  <c r="AE329" i="30"/>
  <c r="AJ329" i="30"/>
  <c r="AB329" i="30"/>
  <c r="AA329" i="30"/>
  <c r="Z329" i="30"/>
  <c r="Y329" i="30"/>
  <c r="T329" i="30"/>
  <c r="P329" i="30"/>
  <c r="AJ328" i="30"/>
  <c r="AI328" i="30"/>
  <c r="AF328" i="30"/>
  <c r="AE328" i="30"/>
  <c r="AB328" i="30"/>
  <c r="AA328" i="30"/>
  <c r="Z328" i="30"/>
  <c r="Y328" i="30"/>
  <c r="T328" i="30"/>
  <c r="P328" i="30"/>
  <c r="AI327" i="30"/>
  <c r="AF327" i="30"/>
  <c r="AE327" i="30"/>
  <c r="AJ327" i="30"/>
  <c r="AB327" i="30"/>
  <c r="AA327" i="30"/>
  <c r="Z327" i="30"/>
  <c r="Y327" i="30"/>
  <c r="T327" i="30"/>
  <c r="P327" i="30"/>
  <c r="AI326" i="30"/>
  <c r="AF326" i="30"/>
  <c r="AE326" i="30"/>
  <c r="AJ326" i="30"/>
  <c r="AB326" i="30"/>
  <c r="AA326" i="30"/>
  <c r="Z326" i="30"/>
  <c r="Y326" i="30"/>
  <c r="T326" i="30"/>
  <c r="P326" i="30"/>
  <c r="AJ325" i="30"/>
  <c r="AI325" i="30"/>
  <c r="AF325" i="30"/>
  <c r="AE325" i="30"/>
  <c r="AB325" i="30"/>
  <c r="AA325" i="30"/>
  <c r="Z325" i="30"/>
  <c r="Y325" i="30"/>
  <c r="T325" i="30"/>
  <c r="P325" i="30"/>
  <c r="AI324" i="30"/>
  <c r="AF324" i="30"/>
  <c r="AE324" i="30"/>
  <c r="AJ324" i="30"/>
  <c r="AB324" i="30"/>
  <c r="AA324" i="30"/>
  <c r="Z324" i="30"/>
  <c r="Y324" i="30"/>
  <c r="T324" i="30"/>
  <c r="P324" i="30"/>
  <c r="AJ323" i="30"/>
  <c r="AI323" i="30"/>
  <c r="AF323" i="30"/>
  <c r="AE323" i="30"/>
  <c r="AB323" i="30"/>
  <c r="AA323" i="30"/>
  <c r="Z323" i="30"/>
  <c r="Y323" i="30"/>
  <c r="T323" i="30"/>
  <c r="P323" i="30"/>
  <c r="AI322" i="30"/>
  <c r="AF322" i="30"/>
  <c r="AE322" i="30"/>
  <c r="AJ322" i="30"/>
  <c r="AB322" i="30"/>
  <c r="AA322" i="30"/>
  <c r="Z322" i="30"/>
  <c r="Y322" i="30"/>
  <c r="T322" i="30"/>
  <c r="P322" i="30"/>
  <c r="AI321" i="30"/>
  <c r="AF321" i="30"/>
  <c r="AE321" i="30"/>
  <c r="AJ321" i="30"/>
  <c r="AB321" i="30"/>
  <c r="AA321" i="30"/>
  <c r="Z321" i="30"/>
  <c r="Y321" i="30"/>
  <c r="T321" i="30"/>
  <c r="P321" i="30"/>
  <c r="AJ320" i="30"/>
  <c r="AI320" i="30"/>
  <c r="AF320" i="30"/>
  <c r="AE320" i="30"/>
  <c r="AB320" i="30"/>
  <c r="AA320" i="30"/>
  <c r="Z320" i="30"/>
  <c r="Y320" i="30"/>
  <c r="T320" i="30"/>
  <c r="P320" i="30"/>
  <c r="AI319" i="30"/>
  <c r="AF319" i="30"/>
  <c r="AE319" i="30"/>
  <c r="AJ319" i="30"/>
  <c r="AB319" i="30"/>
  <c r="AA319" i="30"/>
  <c r="Z319" i="30"/>
  <c r="Y319" i="30"/>
  <c r="T319" i="30"/>
  <c r="P319" i="30"/>
  <c r="AI318" i="30"/>
  <c r="AF318" i="30"/>
  <c r="AE318" i="30"/>
  <c r="AJ318" i="30"/>
  <c r="AB318" i="30"/>
  <c r="AA318" i="30"/>
  <c r="Z318" i="30"/>
  <c r="Y318" i="30"/>
  <c r="T318" i="30"/>
  <c r="P318" i="30"/>
  <c r="AJ317" i="30"/>
  <c r="AI317" i="30"/>
  <c r="AF317" i="30"/>
  <c r="AE317" i="30"/>
  <c r="AB317" i="30"/>
  <c r="AA317" i="30"/>
  <c r="Z317" i="30"/>
  <c r="Y317" i="30"/>
  <c r="T317" i="30"/>
  <c r="P317" i="30"/>
  <c r="AI316" i="30"/>
  <c r="AF316" i="30"/>
  <c r="AE316" i="30"/>
  <c r="AJ316" i="30"/>
  <c r="AB316" i="30"/>
  <c r="AA316" i="30"/>
  <c r="Z316" i="30"/>
  <c r="Y316" i="30"/>
  <c r="T316" i="30"/>
  <c r="P316" i="30"/>
  <c r="AJ315" i="30"/>
  <c r="AI315" i="30"/>
  <c r="AF315" i="30"/>
  <c r="AE315" i="30"/>
  <c r="AB315" i="30"/>
  <c r="AA315" i="30"/>
  <c r="Z315" i="30"/>
  <c r="Y315" i="30"/>
  <c r="T315" i="30"/>
  <c r="P315" i="30"/>
  <c r="AJ314" i="30"/>
  <c r="AI314" i="30"/>
  <c r="AF314" i="30"/>
  <c r="AE314" i="30"/>
  <c r="AB314" i="30"/>
  <c r="AA314" i="30"/>
  <c r="Z314" i="30"/>
  <c r="Y314" i="30"/>
  <c r="T314" i="30"/>
  <c r="P314" i="30"/>
  <c r="AI313" i="30"/>
  <c r="AF313" i="30"/>
  <c r="AE313" i="30"/>
  <c r="AJ313" i="30"/>
  <c r="AB313" i="30"/>
  <c r="AA313" i="30"/>
  <c r="Z313" i="30"/>
  <c r="Y313" i="30"/>
  <c r="T313" i="30"/>
  <c r="P313" i="30"/>
  <c r="AI312" i="30"/>
  <c r="AF312" i="30"/>
  <c r="AE312" i="30"/>
  <c r="AJ312" i="30"/>
  <c r="AB312" i="30"/>
  <c r="AA312" i="30"/>
  <c r="Z312" i="30"/>
  <c r="Y312" i="30"/>
  <c r="T312" i="30"/>
  <c r="P312" i="30"/>
  <c r="AI311" i="30"/>
  <c r="AF311" i="30"/>
  <c r="AE311" i="30"/>
  <c r="AJ311" i="30"/>
  <c r="AB311" i="30"/>
  <c r="AA311" i="30"/>
  <c r="Z311" i="30"/>
  <c r="Y311" i="30"/>
  <c r="T311" i="30"/>
  <c r="P311" i="30"/>
  <c r="AI310" i="30"/>
  <c r="AF310" i="30"/>
  <c r="AE310" i="30"/>
  <c r="AJ310" i="30"/>
  <c r="AB310" i="30"/>
  <c r="AA310" i="30"/>
  <c r="Z310" i="30"/>
  <c r="Y310" i="30"/>
  <c r="T310" i="30"/>
  <c r="P310" i="30"/>
  <c r="AJ309" i="30"/>
  <c r="AI309" i="30"/>
  <c r="AF309" i="30"/>
  <c r="AE309" i="30"/>
  <c r="AB309" i="30"/>
  <c r="AA309" i="30"/>
  <c r="Z309" i="30"/>
  <c r="Y309" i="30"/>
  <c r="T309" i="30"/>
  <c r="P309" i="30"/>
  <c r="AI308" i="30"/>
  <c r="AF308" i="30"/>
  <c r="AE308" i="30"/>
  <c r="AJ308" i="30"/>
  <c r="AB308" i="30"/>
  <c r="AA308" i="30"/>
  <c r="Z308" i="30"/>
  <c r="Y308" i="30"/>
  <c r="T308" i="30"/>
  <c r="P308" i="30"/>
  <c r="AJ307" i="30"/>
  <c r="AI307" i="30"/>
  <c r="AF307" i="30"/>
  <c r="AE307" i="30"/>
  <c r="AB307" i="30"/>
  <c r="AA307" i="30"/>
  <c r="Z307" i="30"/>
  <c r="Y307" i="30"/>
  <c r="T307" i="30"/>
  <c r="P307" i="30"/>
  <c r="AJ306" i="30"/>
  <c r="AI306" i="30"/>
  <c r="AF306" i="30"/>
  <c r="AE306" i="30"/>
  <c r="AB306" i="30"/>
  <c r="AA306" i="30"/>
  <c r="Z306" i="30"/>
  <c r="Y306" i="30"/>
  <c r="T306" i="30"/>
  <c r="P306" i="30"/>
  <c r="AI305" i="30"/>
  <c r="AF305" i="30"/>
  <c r="AE305" i="30"/>
  <c r="AJ305" i="30"/>
  <c r="AB305" i="30"/>
  <c r="AA305" i="30"/>
  <c r="Z305" i="30"/>
  <c r="Y305" i="30"/>
  <c r="T305" i="30"/>
  <c r="P305" i="30"/>
  <c r="AI304" i="30"/>
  <c r="AF304" i="30"/>
  <c r="AE304" i="30"/>
  <c r="AJ304" i="30"/>
  <c r="AB304" i="30"/>
  <c r="AA304" i="30"/>
  <c r="Z304" i="30"/>
  <c r="Y304" i="30"/>
  <c r="T304" i="30"/>
  <c r="P304" i="30"/>
  <c r="AI303" i="30"/>
  <c r="AF303" i="30"/>
  <c r="AE303" i="30"/>
  <c r="AJ303" i="30"/>
  <c r="AB303" i="30"/>
  <c r="AA303" i="30"/>
  <c r="Z303" i="30"/>
  <c r="Y303" i="30"/>
  <c r="T303" i="30"/>
  <c r="P303" i="30"/>
  <c r="AI302" i="30"/>
  <c r="AF302" i="30"/>
  <c r="AE302" i="30"/>
  <c r="AJ302" i="30"/>
  <c r="AB302" i="30"/>
  <c r="AA302" i="30"/>
  <c r="Z302" i="30"/>
  <c r="Y302" i="30"/>
  <c r="T302" i="30"/>
  <c r="P302" i="30"/>
  <c r="AJ301" i="30"/>
  <c r="AI301" i="30"/>
  <c r="AF301" i="30"/>
  <c r="AE301" i="30"/>
  <c r="AB301" i="30"/>
  <c r="AA301" i="30"/>
  <c r="Z301" i="30"/>
  <c r="Y301" i="30"/>
  <c r="T301" i="30"/>
  <c r="P301" i="30"/>
  <c r="AI300" i="30"/>
  <c r="AF300" i="30"/>
  <c r="AE300" i="30"/>
  <c r="AJ300" i="30"/>
  <c r="AB300" i="30"/>
  <c r="AA300" i="30"/>
  <c r="Z300" i="30"/>
  <c r="Y300" i="30"/>
  <c r="T300" i="30"/>
  <c r="P300" i="30"/>
  <c r="AJ299" i="30"/>
  <c r="AI299" i="30"/>
  <c r="AF299" i="30"/>
  <c r="AE299" i="30"/>
  <c r="AB299" i="30"/>
  <c r="AA299" i="30"/>
  <c r="Z299" i="30"/>
  <c r="Y299" i="30"/>
  <c r="T299" i="30"/>
  <c r="P299" i="30"/>
  <c r="AJ298" i="30"/>
  <c r="AI298" i="30"/>
  <c r="AF298" i="30"/>
  <c r="AE298" i="30"/>
  <c r="AB298" i="30"/>
  <c r="AA298" i="30"/>
  <c r="Z298" i="30"/>
  <c r="Y298" i="30"/>
  <c r="T298" i="30"/>
  <c r="P298" i="30"/>
  <c r="AI297" i="30"/>
  <c r="AF297" i="30"/>
  <c r="AE297" i="30"/>
  <c r="AJ297" i="30"/>
  <c r="AB297" i="30"/>
  <c r="AA297" i="30"/>
  <c r="Z297" i="30"/>
  <c r="Y297" i="30"/>
  <c r="T297" i="30"/>
  <c r="P297" i="30"/>
  <c r="AI296" i="30"/>
  <c r="AF296" i="30"/>
  <c r="AE296" i="30"/>
  <c r="AJ296" i="30"/>
  <c r="AB296" i="30"/>
  <c r="AA296" i="30"/>
  <c r="Z296" i="30"/>
  <c r="Y296" i="30"/>
  <c r="T296" i="30"/>
  <c r="P296" i="30"/>
  <c r="AJ295" i="30"/>
  <c r="AI295" i="30"/>
  <c r="AF295" i="30"/>
  <c r="AE295" i="30"/>
  <c r="AB295" i="30"/>
  <c r="AA295" i="30"/>
  <c r="Z295" i="30"/>
  <c r="Y295" i="30"/>
  <c r="T295" i="30"/>
  <c r="P295" i="30"/>
  <c r="AI294" i="30"/>
  <c r="AF294" i="30"/>
  <c r="AE294" i="30"/>
  <c r="AJ294" i="30"/>
  <c r="AB294" i="30"/>
  <c r="AA294" i="30"/>
  <c r="Z294" i="30"/>
  <c r="Y294" i="30"/>
  <c r="T294" i="30"/>
  <c r="P294" i="30"/>
  <c r="AJ293" i="30"/>
  <c r="AI293" i="30"/>
  <c r="AF293" i="30"/>
  <c r="AE293" i="30"/>
  <c r="AB293" i="30"/>
  <c r="AA293" i="30"/>
  <c r="Z293" i="30"/>
  <c r="Y293" i="30"/>
  <c r="T293" i="30"/>
  <c r="P293" i="30"/>
  <c r="AI292" i="30"/>
  <c r="AF292" i="30"/>
  <c r="AE292" i="30"/>
  <c r="AJ292" i="30"/>
  <c r="AB292" i="30"/>
  <c r="AA292" i="30"/>
  <c r="Z292" i="30"/>
  <c r="Y292" i="30"/>
  <c r="T292" i="30"/>
  <c r="P292" i="30"/>
  <c r="AJ291" i="30"/>
  <c r="AI291" i="30"/>
  <c r="AF291" i="30"/>
  <c r="AE291" i="30"/>
  <c r="AB291" i="30"/>
  <c r="AA291" i="30"/>
  <c r="Z291" i="30"/>
  <c r="Y291" i="30"/>
  <c r="T291" i="30"/>
  <c r="P291" i="30"/>
  <c r="AI290" i="30"/>
  <c r="AF290" i="30"/>
  <c r="AE290" i="30"/>
  <c r="AJ290" i="30"/>
  <c r="AB290" i="30"/>
  <c r="AA290" i="30"/>
  <c r="Z290" i="30"/>
  <c r="Y290" i="30"/>
  <c r="T290" i="30"/>
  <c r="P290" i="30"/>
  <c r="AI289" i="30"/>
  <c r="AF289" i="30"/>
  <c r="AE289" i="30"/>
  <c r="AJ289" i="30"/>
  <c r="AB289" i="30"/>
  <c r="AA289" i="30"/>
  <c r="Z289" i="30"/>
  <c r="Y289" i="30"/>
  <c r="T289" i="30"/>
  <c r="P289" i="30"/>
  <c r="AJ288" i="30"/>
  <c r="AI288" i="30"/>
  <c r="AF288" i="30"/>
  <c r="AE288" i="30"/>
  <c r="AB288" i="30"/>
  <c r="AA288" i="30"/>
  <c r="Z288" i="30"/>
  <c r="Y288" i="30"/>
  <c r="T288" i="30"/>
  <c r="P288" i="30"/>
  <c r="AI287" i="30"/>
  <c r="AF287" i="30"/>
  <c r="AE287" i="30"/>
  <c r="AJ287" i="30"/>
  <c r="AB287" i="30"/>
  <c r="AA287" i="30"/>
  <c r="Z287" i="30"/>
  <c r="Y287" i="30"/>
  <c r="T287" i="30"/>
  <c r="P287" i="30"/>
  <c r="AI286" i="30"/>
  <c r="AF286" i="30"/>
  <c r="AE286" i="30"/>
  <c r="AJ286" i="30"/>
  <c r="AB286" i="30"/>
  <c r="AA286" i="30"/>
  <c r="Z286" i="30"/>
  <c r="Y286" i="30"/>
  <c r="T286" i="30"/>
  <c r="P286" i="30"/>
  <c r="AJ285" i="30"/>
  <c r="AI285" i="30"/>
  <c r="AF285" i="30"/>
  <c r="AE285" i="30"/>
  <c r="AB285" i="30"/>
  <c r="AA285" i="30"/>
  <c r="Z285" i="30"/>
  <c r="Y285" i="30"/>
  <c r="T285" i="30"/>
  <c r="P285" i="30"/>
  <c r="AI284" i="30"/>
  <c r="AF284" i="30"/>
  <c r="AE284" i="30"/>
  <c r="AJ284" i="30"/>
  <c r="AB284" i="30"/>
  <c r="AA284" i="30"/>
  <c r="Z284" i="30"/>
  <c r="Y284" i="30"/>
  <c r="T284" i="30"/>
  <c r="P284" i="30"/>
  <c r="AJ283" i="30"/>
  <c r="AI283" i="30"/>
  <c r="AF283" i="30"/>
  <c r="AE283" i="30"/>
  <c r="AB283" i="30"/>
  <c r="AA283" i="30"/>
  <c r="Z283" i="30"/>
  <c r="Y283" i="30"/>
  <c r="T283" i="30"/>
  <c r="P283" i="30"/>
  <c r="AI282" i="30"/>
  <c r="AF282" i="30"/>
  <c r="AE282" i="30"/>
  <c r="AJ282" i="30"/>
  <c r="AB282" i="30"/>
  <c r="AA282" i="30"/>
  <c r="Z282" i="30"/>
  <c r="Y282" i="30"/>
  <c r="T282" i="30"/>
  <c r="P282" i="30"/>
  <c r="AI281" i="30"/>
  <c r="AF281" i="30"/>
  <c r="AE281" i="30"/>
  <c r="AJ281" i="30"/>
  <c r="AB281" i="30"/>
  <c r="AA281" i="30"/>
  <c r="Z281" i="30"/>
  <c r="Y281" i="30"/>
  <c r="T281" i="30"/>
  <c r="P281" i="30"/>
  <c r="AI280" i="30"/>
  <c r="AF280" i="30"/>
  <c r="AE280" i="30"/>
  <c r="AJ280" i="30"/>
  <c r="AB280" i="30"/>
  <c r="AA280" i="30"/>
  <c r="Z280" i="30"/>
  <c r="Y280" i="30"/>
  <c r="T280" i="30"/>
  <c r="P280" i="30"/>
  <c r="AI279" i="30"/>
  <c r="AF279" i="30"/>
  <c r="AE279" i="30"/>
  <c r="AJ279" i="30"/>
  <c r="AB279" i="30"/>
  <c r="AA279" i="30"/>
  <c r="Z279" i="30"/>
  <c r="Y279" i="30"/>
  <c r="T279" i="30"/>
  <c r="P279" i="30"/>
  <c r="AI278" i="30"/>
  <c r="AF278" i="30"/>
  <c r="AE278" i="30"/>
  <c r="AJ278" i="30"/>
  <c r="AB278" i="30"/>
  <c r="AA278" i="30"/>
  <c r="Z278" i="30"/>
  <c r="Y278" i="30"/>
  <c r="T278" i="30"/>
  <c r="P278" i="30"/>
  <c r="AJ277" i="30"/>
  <c r="AI277" i="30"/>
  <c r="AF277" i="30"/>
  <c r="AE277" i="30"/>
  <c r="AB277" i="30"/>
  <c r="AA277" i="30"/>
  <c r="Z277" i="30"/>
  <c r="Y277" i="30"/>
  <c r="T277" i="30"/>
  <c r="P277" i="30"/>
  <c r="AJ276" i="30"/>
  <c r="AI276" i="30"/>
  <c r="AF276" i="30"/>
  <c r="AE276" i="30"/>
  <c r="AB276" i="30"/>
  <c r="AA276" i="30"/>
  <c r="Z276" i="30"/>
  <c r="Y276" i="30"/>
  <c r="T276" i="30"/>
  <c r="P276" i="30"/>
  <c r="AJ275" i="30"/>
  <c r="AI275" i="30"/>
  <c r="AF275" i="30"/>
  <c r="AE275" i="30"/>
  <c r="AB275" i="30"/>
  <c r="AA275" i="30"/>
  <c r="Z275" i="30"/>
  <c r="Y275" i="30"/>
  <c r="T275" i="30"/>
  <c r="P275" i="30"/>
  <c r="AI274" i="30"/>
  <c r="AF274" i="30"/>
  <c r="AE274" i="30"/>
  <c r="AJ274" i="30"/>
  <c r="AB274" i="30"/>
  <c r="AA274" i="30"/>
  <c r="Z274" i="30"/>
  <c r="Y274" i="30"/>
  <c r="T274" i="30"/>
  <c r="P274" i="30"/>
  <c r="AI273" i="30"/>
  <c r="AF273" i="30"/>
  <c r="AE273" i="30"/>
  <c r="AJ273" i="30"/>
  <c r="AB273" i="30"/>
  <c r="AA273" i="30"/>
  <c r="Z273" i="30"/>
  <c r="Y273" i="30"/>
  <c r="T273" i="30"/>
  <c r="P273" i="30"/>
  <c r="AJ272" i="30"/>
  <c r="AI272" i="30"/>
  <c r="AF272" i="30"/>
  <c r="AE272" i="30"/>
  <c r="AB272" i="30"/>
  <c r="AA272" i="30"/>
  <c r="Z272" i="30"/>
  <c r="Y272" i="30"/>
  <c r="T272" i="30"/>
  <c r="P272" i="30"/>
  <c r="AJ271" i="30"/>
  <c r="AI271" i="30"/>
  <c r="AF271" i="30"/>
  <c r="AE271" i="30"/>
  <c r="AB271" i="30"/>
  <c r="AA271" i="30"/>
  <c r="Z271" i="30"/>
  <c r="Y271" i="30"/>
  <c r="T271" i="30"/>
  <c r="P271" i="30"/>
  <c r="AI270" i="30"/>
  <c r="AF270" i="30"/>
  <c r="AE270" i="30"/>
  <c r="AJ270" i="30"/>
  <c r="AB270" i="30"/>
  <c r="AA270" i="30"/>
  <c r="Z270" i="30"/>
  <c r="Y270" i="30"/>
  <c r="T270" i="30"/>
  <c r="P270" i="30"/>
  <c r="AJ269" i="30"/>
  <c r="AI269" i="30"/>
  <c r="AF269" i="30"/>
  <c r="AE269" i="30"/>
  <c r="AB269" i="30"/>
  <c r="AA269" i="30"/>
  <c r="Z269" i="30"/>
  <c r="Y269" i="30"/>
  <c r="T269" i="30"/>
  <c r="P269" i="30"/>
  <c r="AJ268" i="30"/>
  <c r="AI268" i="30"/>
  <c r="AF268" i="30"/>
  <c r="AE268" i="30"/>
  <c r="AB268" i="30"/>
  <c r="AA268" i="30"/>
  <c r="Z268" i="30"/>
  <c r="Y268" i="30"/>
  <c r="T268" i="30"/>
  <c r="P268" i="30"/>
  <c r="AJ267" i="30"/>
  <c r="AI267" i="30"/>
  <c r="AF267" i="30"/>
  <c r="AE267" i="30"/>
  <c r="AB267" i="30"/>
  <c r="AA267" i="30"/>
  <c r="Z267" i="30"/>
  <c r="Y267" i="30"/>
  <c r="T267" i="30"/>
  <c r="P267" i="30"/>
  <c r="AI266" i="30"/>
  <c r="AF266" i="30"/>
  <c r="AE266" i="30"/>
  <c r="AJ266" i="30"/>
  <c r="AB266" i="30"/>
  <c r="AA266" i="30"/>
  <c r="Z266" i="30"/>
  <c r="Y266" i="30"/>
  <c r="T266" i="30"/>
  <c r="P266" i="30"/>
  <c r="AI265" i="30"/>
  <c r="AF265" i="30"/>
  <c r="AE265" i="30"/>
  <c r="AJ265" i="30"/>
  <c r="AB265" i="30"/>
  <c r="AA265" i="30"/>
  <c r="Z265" i="30"/>
  <c r="Y265" i="30"/>
  <c r="T265" i="30"/>
  <c r="P265" i="30"/>
  <c r="AI264" i="30"/>
  <c r="AF264" i="30"/>
  <c r="AE264" i="30"/>
  <c r="AJ264" i="30"/>
  <c r="AB264" i="30"/>
  <c r="AA264" i="30"/>
  <c r="Z264" i="30"/>
  <c r="Y264" i="30"/>
  <c r="T264" i="30"/>
  <c r="P264" i="30"/>
  <c r="AI263" i="30"/>
  <c r="AF263" i="30"/>
  <c r="AE263" i="30"/>
  <c r="AJ263" i="30"/>
  <c r="AB263" i="30"/>
  <c r="AA263" i="30"/>
  <c r="Z263" i="30"/>
  <c r="Y263" i="30"/>
  <c r="T263" i="30"/>
  <c r="P263" i="30"/>
  <c r="AI262" i="30"/>
  <c r="AF262" i="30"/>
  <c r="AE262" i="30"/>
  <c r="AJ262" i="30"/>
  <c r="AB262" i="30"/>
  <c r="AA262" i="30"/>
  <c r="Z262" i="30"/>
  <c r="Y262" i="30"/>
  <c r="T262" i="30"/>
  <c r="P262" i="30"/>
  <c r="AI261" i="30"/>
  <c r="AF261" i="30"/>
  <c r="AE261" i="30"/>
  <c r="AJ261" i="30"/>
  <c r="AB261" i="30"/>
  <c r="AA261" i="30"/>
  <c r="Z261" i="30"/>
  <c r="Y261" i="30"/>
  <c r="T261" i="30"/>
  <c r="P261" i="30"/>
  <c r="AJ260" i="30"/>
  <c r="AI260" i="30"/>
  <c r="AF260" i="30"/>
  <c r="AE260" i="30"/>
  <c r="AB260" i="30"/>
  <c r="AA260" i="30"/>
  <c r="Z260" i="30"/>
  <c r="Y260" i="30"/>
  <c r="T260" i="30"/>
  <c r="P260" i="30"/>
  <c r="AI259" i="30"/>
  <c r="AF259" i="30"/>
  <c r="AE259" i="30"/>
  <c r="AJ259" i="30"/>
  <c r="AB259" i="30"/>
  <c r="AA259" i="30"/>
  <c r="Z259" i="30"/>
  <c r="Y259" i="30"/>
  <c r="T259" i="30"/>
  <c r="P259" i="30"/>
  <c r="AJ258" i="30"/>
  <c r="AI258" i="30"/>
  <c r="AF258" i="30"/>
  <c r="AE258" i="30"/>
  <c r="AB258" i="30"/>
  <c r="AA258" i="30"/>
  <c r="Z258" i="30"/>
  <c r="Y258" i="30"/>
  <c r="T258" i="30"/>
  <c r="P258" i="30"/>
  <c r="AJ257" i="30"/>
  <c r="AI257" i="30"/>
  <c r="AF257" i="30"/>
  <c r="AE257" i="30"/>
  <c r="AB257" i="30"/>
  <c r="AA257" i="30"/>
  <c r="Z257" i="30"/>
  <c r="Y257" i="30"/>
  <c r="T257" i="30"/>
  <c r="P257" i="30"/>
  <c r="AJ256" i="30"/>
  <c r="AI256" i="30"/>
  <c r="AF256" i="30"/>
  <c r="AE256" i="30"/>
  <c r="AB256" i="30"/>
  <c r="AA256" i="30"/>
  <c r="Z256" i="30"/>
  <c r="Y256" i="30"/>
  <c r="T256" i="30"/>
  <c r="P256" i="30"/>
  <c r="AI255" i="30"/>
  <c r="AF255" i="30"/>
  <c r="AE255" i="30"/>
  <c r="AJ255" i="30"/>
  <c r="AB255" i="30"/>
  <c r="AA255" i="30"/>
  <c r="Z255" i="30"/>
  <c r="Y255" i="30"/>
  <c r="T255" i="30"/>
  <c r="P255" i="30"/>
  <c r="AI254" i="30"/>
  <c r="AF254" i="30"/>
  <c r="AE254" i="30"/>
  <c r="AJ254" i="30"/>
  <c r="AB254" i="30"/>
  <c r="AA254" i="30"/>
  <c r="Z254" i="30"/>
  <c r="Y254" i="30"/>
  <c r="T254" i="30"/>
  <c r="P254" i="30"/>
  <c r="AI253" i="30"/>
  <c r="AF253" i="30"/>
  <c r="AE253" i="30"/>
  <c r="AJ253" i="30"/>
  <c r="AB253" i="30"/>
  <c r="AA253" i="30"/>
  <c r="Z253" i="30"/>
  <c r="Y253" i="30"/>
  <c r="T253" i="30"/>
  <c r="P253" i="30"/>
  <c r="AJ252" i="30"/>
  <c r="AI252" i="30"/>
  <c r="AF252" i="30"/>
  <c r="AE252" i="30"/>
  <c r="AB252" i="30"/>
  <c r="AA252" i="30"/>
  <c r="Z252" i="30"/>
  <c r="Y252" i="30"/>
  <c r="T252" i="30"/>
  <c r="P252" i="30"/>
  <c r="AI251" i="30"/>
  <c r="AF251" i="30"/>
  <c r="AE251" i="30"/>
  <c r="AJ251" i="30"/>
  <c r="AB251" i="30"/>
  <c r="AA251" i="30"/>
  <c r="Z251" i="30"/>
  <c r="Y251" i="30"/>
  <c r="T251" i="30"/>
  <c r="P251" i="30"/>
  <c r="AJ250" i="30"/>
  <c r="AI250" i="30"/>
  <c r="AF250" i="30"/>
  <c r="AE250" i="30"/>
  <c r="AB250" i="30"/>
  <c r="AA250" i="30"/>
  <c r="Z250" i="30"/>
  <c r="Y250" i="30"/>
  <c r="T250" i="30"/>
  <c r="P250" i="30"/>
  <c r="AJ249" i="30"/>
  <c r="AI249" i="30"/>
  <c r="AF249" i="30"/>
  <c r="AE249" i="30"/>
  <c r="AB249" i="30"/>
  <c r="AA249" i="30"/>
  <c r="Z249" i="30"/>
  <c r="Y249" i="30"/>
  <c r="T249" i="30"/>
  <c r="P249" i="30"/>
  <c r="AJ248" i="30"/>
  <c r="AI248" i="30"/>
  <c r="AF248" i="30"/>
  <c r="AE248" i="30"/>
  <c r="AB248" i="30"/>
  <c r="AA248" i="30"/>
  <c r="Z248" i="30"/>
  <c r="Y248" i="30"/>
  <c r="T248" i="30"/>
  <c r="P248" i="30"/>
  <c r="AJ247" i="30"/>
  <c r="AI247" i="30"/>
  <c r="AF247" i="30"/>
  <c r="AE247" i="30"/>
  <c r="AB247" i="30"/>
  <c r="AA247" i="30"/>
  <c r="Z247" i="30"/>
  <c r="Y247" i="30"/>
  <c r="T247" i="30"/>
  <c r="P247" i="30"/>
  <c r="AI246" i="30"/>
  <c r="AF246" i="30"/>
  <c r="AE246" i="30"/>
  <c r="AJ246" i="30"/>
  <c r="AB246" i="30"/>
  <c r="AA246" i="30"/>
  <c r="Z246" i="30"/>
  <c r="Y246" i="30"/>
  <c r="T246" i="30"/>
  <c r="P246" i="30"/>
  <c r="AI245" i="30"/>
  <c r="AF245" i="30"/>
  <c r="AE245" i="30"/>
  <c r="AJ245" i="30"/>
  <c r="AB245" i="30"/>
  <c r="AA245" i="30"/>
  <c r="Z245" i="30"/>
  <c r="Y245" i="30"/>
  <c r="T245" i="30"/>
  <c r="P245" i="30"/>
  <c r="AI244" i="30"/>
  <c r="AF244" i="30"/>
  <c r="AE244" i="30"/>
  <c r="AJ244" i="30"/>
  <c r="AB244" i="30"/>
  <c r="AA244" i="30"/>
  <c r="Z244" i="30"/>
  <c r="Y244" i="30"/>
  <c r="T244" i="30"/>
  <c r="P244" i="30"/>
  <c r="AI243" i="30"/>
  <c r="AF243" i="30"/>
  <c r="AE243" i="30"/>
  <c r="AJ243" i="30"/>
  <c r="AB243" i="30"/>
  <c r="AA243" i="30"/>
  <c r="Z243" i="30"/>
  <c r="Y243" i="30"/>
  <c r="T243" i="30"/>
  <c r="P243" i="30"/>
  <c r="AJ242" i="30"/>
  <c r="AI242" i="30"/>
  <c r="AF242" i="30"/>
  <c r="AE242" i="30"/>
  <c r="AB242" i="30"/>
  <c r="AA242" i="30"/>
  <c r="Z242" i="30"/>
  <c r="Y242" i="30"/>
  <c r="T242" i="30"/>
  <c r="P242" i="30"/>
  <c r="AJ241" i="30"/>
  <c r="AI241" i="30"/>
  <c r="AF241" i="30"/>
  <c r="AE241" i="30"/>
  <c r="AB241" i="30"/>
  <c r="AA241" i="30"/>
  <c r="Z241" i="30"/>
  <c r="Y241" i="30"/>
  <c r="T241" i="30"/>
  <c r="P241" i="30"/>
  <c r="AJ240" i="30"/>
  <c r="AI240" i="30"/>
  <c r="AF240" i="30"/>
  <c r="AE240" i="30"/>
  <c r="AB240" i="30"/>
  <c r="AA240" i="30"/>
  <c r="Z240" i="30"/>
  <c r="Y240" i="30"/>
  <c r="T240" i="30"/>
  <c r="P240" i="30"/>
  <c r="AJ239" i="30"/>
  <c r="AI239" i="30"/>
  <c r="AF239" i="30"/>
  <c r="AE239" i="30"/>
  <c r="AB239" i="30"/>
  <c r="AA239" i="30"/>
  <c r="Z239" i="30"/>
  <c r="Y239" i="30"/>
  <c r="T239" i="30"/>
  <c r="P239" i="30"/>
  <c r="AI238" i="30"/>
  <c r="AF238" i="30"/>
  <c r="AE238" i="30"/>
  <c r="AJ238" i="30"/>
  <c r="AB238" i="30"/>
  <c r="AA238" i="30"/>
  <c r="Z238" i="30"/>
  <c r="Y238" i="30"/>
  <c r="T238" i="30"/>
  <c r="P238" i="30"/>
  <c r="AI237" i="30"/>
  <c r="AF237" i="30"/>
  <c r="AE237" i="30"/>
  <c r="AJ237" i="30"/>
  <c r="AB237" i="30"/>
  <c r="AA237" i="30"/>
  <c r="Z237" i="30"/>
  <c r="Y237" i="30"/>
  <c r="T237" i="30"/>
  <c r="P237" i="30"/>
  <c r="AI236" i="30"/>
  <c r="AF236" i="30"/>
  <c r="AE236" i="30"/>
  <c r="AJ236" i="30"/>
  <c r="AB236" i="30"/>
  <c r="AA236" i="30"/>
  <c r="Z236" i="30"/>
  <c r="Y236" i="30"/>
  <c r="T236" i="30"/>
  <c r="P236" i="30"/>
  <c r="AJ235" i="30"/>
  <c r="AI235" i="30"/>
  <c r="AF235" i="30"/>
  <c r="AE235" i="30"/>
  <c r="AB235" i="30"/>
  <c r="AA235" i="30"/>
  <c r="Z235" i="30"/>
  <c r="Y235" i="30"/>
  <c r="T235" i="30"/>
  <c r="P235" i="30"/>
  <c r="AJ234" i="30"/>
  <c r="AI234" i="30"/>
  <c r="AF234" i="30"/>
  <c r="AE234" i="30"/>
  <c r="AB234" i="30"/>
  <c r="AA234" i="30"/>
  <c r="Z234" i="30"/>
  <c r="Y234" i="30"/>
  <c r="T234" i="30"/>
  <c r="P234" i="30"/>
  <c r="AJ233" i="30"/>
  <c r="AI233" i="30"/>
  <c r="AF233" i="30"/>
  <c r="AE233" i="30"/>
  <c r="AB233" i="30"/>
  <c r="AA233" i="30"/>
  <c r="Z233" i="30"/>
  <c r="Y233" i="30"/>
  <c r="T233" i="30"/>
  <c r="P233" i="30"/>
  <c r="AJ232" i="30"/>
  <c r="AI232" i="30"/>
  <c r="AF232" i="30"/>
  <c r="AE232" i="30"/>
  <c r="AB232" i="30"/>
  <c r="AA232" i="30"/>
  <c r="Z232" i="30"/>
  <c r="Y232" i="30"/>
  <c r="T232" i="30"/>
  <c r="P232" i="30"/>
  <c r="AJ231" i="30"/>
  <c r="AI231" i="30"/>
  <c r="AF231" i="30"/>
  <c r="AE231" i="30"/>
  <c r="AB231" i="30"/>
  <c r="AA231" i="30"/>
  <c r="Z231" i="30"/>
  <c r="Y231" i="30"/>
  <c r="T231" i="30"/>
  <c r="P231" i="30"/>
  <c r="AI230" i="30"/>
  <c r="AF230" i="30"/>
  <c r="AE230" i="30"/>
  <c r="AJ230" i="30"/>
  <c r="AB230" i="30"/>
  <c r="AA230" i="30"/>
  <c r="Z230" i="30"/>
  <c r="Y230" i="30"/>
  <c r="T230" i="30"/>
  <c r="P230" i="30"/>
  <c r="AJ229" i="30"/>
  <c r="AI229" i="30"/>
  <c r="AF229" i="30"/>
  <c r="AE229" i="30"/>
  <c r="AB229" i="30"/>
  <c r="AA229" i="30"/>
  <c r="Z229" i="30"/>
  <c r="Y229" i="30"/>
  <c r="T229" i="30"/>
  <c r="P229" i="30"/>
  <c r="AI228" i="30"/>
  <c r="AF228" i="30"/>
  <c r="AE228" i="30"/>
  <c r="AJ228" i="30"/>
  <c r="AB228" i="30"/>
  <c r="AA228" i="30"/>
  <c r="Z228" i="30"/>
  <c r="Y228" i="30"/>
  <c r="T228" i="30"/>
  <c r="P228" i="30"/>
  <c r="AI227" i="30"/>
  <c r="AF227" i="30"/>
  <c r="AE227" i="30"/>
  <c r="AJ227" i="30"/>
  <c r="AB227" i="30"/>
  <c r="AA227" i="30"/>
  <c r="Z227" i="30"/>
  <c r="Y227" i="30"/>
  <c r="T227" i="30"/>
  <c r="P227" i="30"/>
  <c r="AJ226" i="30"/>
  <c r="AI226" i="30"/>
  <c r="AF226" i="30"/>
  <c r="AE226" i="30"/>
  <c r="AB226" i="30"/>
  <c r="AA226" i="30"/>
  <c r="Z226" i="30"/>
  <c r="Y226" i="30"/>
  <c r="T226" i="30"/>
  <c r="P226" i="30"/>
  <c r="AJ225" i="30"/>
  <c r="AI225" i="30"/>
  <c r="AF225" i="30"/>
  <c r="AE225" i="30"/>
  <c r="AB225" i="30"/>
  <c r="AA225" i="30"/>
  <c r="Z225" i="30"/>
  <c r="Y225" i="30"/>
  <c r="T225" i="30"/>
  <c r="P225" i="30"/>
  <c r="AI224" i="30"/>
  <c r="AF224" i="30"/>
  <c r="AE224" i="30"/>
  <c r="AJ224" i="30"/>
  <c r="AB224" i="30"/>
  <c r="AA224" i="30"/>
  <c r="Z224" i="30"/>
  <c r="Y224" i="30"/>
  <c r="T224" i="30"/>
  <c r="P224" i="30"/>
  <c r="AI223" i="30"/>
  <c r="AF223" i="30"/>
  <c r="AE223" i="30"/>
  <c r="AJ223" i="30"/>
  <c r="AB223" i="30"/>
  <c r="AA223" i="30"/>
  <c r="Z223" i="30"/>
  <c r="Y223" i="30"/>
  <c r="T223" i="30"/>
  <c r="P223" i="30"/>
  <c r="AI222" i="30"/>
  <c r="AF222" i="30"/>
  <c r="AE222" i="30"/>
  <c r="AJ222" i="30"/>
  <c r="AB222" i="30"/>
  <c r="AA222" i="30"/>
  <c r="Z222" i="30"/>
  <c r="Y222" i="30"/>
  <c r="T222" i="30"/>
  <c r="P222" i="30"/>
  <c r="AJ221" i="30"/>
  <c r="AI221" i="30"/>
  <c r="AF221" i="30"/>
  <c r="AE221" i="30"/>
  <c r="AB221" i="30"/>
  <c r="AA221" i="30"/>
  <c r="Z221" i="30"/>
  <c r="Y221" i="30"/>
  <c r="T221" i="30"/>
  <c r="P221" i="30"/>
  <c r="AJ220" i="30"/>
  <c r="AI220" i="30"/>
  <c r="AF220" i="30"/>
  <c r="AE220" i="30"/>
  <c r="AB220" i="30"/>
  <c r="AA220" i="30"/>
  <c r="Z220" i="30"/>
  <c r="Y220" i="30"/>
  <c r="T220" i="30"/>
  <c r="P220" i="30"/>
  <c r="AJ219" i="30"/>
  <c r="AI219" i="30"/>
  <c r="AF219" i="30"/>
  <c r="AE219" i="30"/>
  <c r="AB219" i="30"/>
  <c r="AA219" i="30"/>
  <c r="Z219" i="30"/>
  <c r="Y219" i="30"/>
  <c r="T219" i="30"/>
  <c r="P219" i="30"/>
  <c r="AJ218" i="30"/>
  <c r="AI218" i="30"/>
  <c r="AF218" i="30"/>
  <c r="AE218" i="30"/>
  <c r="AB218" i="30"/>
  <c r="AA218" i="30"/>
  <c r="Z218" i="30"/>
  <c r="Y218" i="30"/>
  <c r="T218" i="30"/>
  <c r="P218" i="30"/>
  <c r="AJ217" i="30"/>
  <c r="AI217" i="30"/>
  <c r="AF217" i="30"/>
  <c r="AE217" i="30"/>
  <c r="AB217" i="30"/>
  <c r="AA217" i="30"/>
  <c r="Z217" i="30"/>
  <c r="Y217" i="30"/>
  <c r="T217" i="30"/>
  <c r="P217" i="30"/>
  <c r="AI216" i="30"/>
  <c r="AF216" i="30"/>
  <c r="AE216" i="30"/>
  <c r="AJ216" i="30"/>
  <c r="AB216" i="30"/>
  <c r="AA216" i="30"/>
  <c r="Z216" i="30"/>
  <c r="Y216" i="30"/>
  <c r="T216" i="30"/>
  <c r="P216" i="30"/>
  <c r="AI215" i="30"/>
  <c r="AF215" i="30"/>
  <c r="AE215" i="30"/>
  <c r="AJ215" i="30"/>
  <c r="AB215" i="30"/>
  <c r="AA215" i="30"/>
  <c r="Z215" i="30"/>
  <c r="Y215" i="30"/>
  <c r="T215" i="30"/>
  <c r="P215" i="30"/>
  <c r="AI214" i="30"/>
  <c r="AF214" i="30"/>
  <c r="AE214" i="30"/>
  <c r="AJ214" i="30"/>
  <c r="AB214" i="30"/>
  <c r="AA214" i="30"/>
  <c r="Z214" i="30"/>
  <c r="Y214" i="30"/>
  <c r="T214" i="30"/>
  <c r="P214" i="30"/>
  <c r="AJ213" i="30"/>
  <c r="AI213" i="30"/>
  <c r="AF213" i="30"/>
  <c r="AE213" i="30"/>
  <c r="AB213" i="30"/>
  <c r="AA213" i="30"/>
  <c r="Z213" i="30"/>
  <c r="Y213" i="30"/>
  <c r="T213" i="30"/>
  <c r="P213" i="30"/>
  <c r="AJ212" i="30"/>
  <c r="AI212" i="30"/>
  <c r="AF212" i="30"/>
  <c r="AE212" i="30"/>
  <c r="AB212" i="30"/>
  <c r="AA212" i="30"/>
  <c r="Z212" i="30"/>
  <c r="Y212" i="30"/>
  <c r="T212" i="30"/>
  <c r="P212" i="30"/>
  <c r="AJ211" i="30"/>
  <c r="AI211" i="30"/>
  <c r="AF211" i="30"/>
  <c r="AE211" i="30"/>
  <c r="AB211" i="30"/>
  <c r="AA211" i="30"/>
  <c r="Z211" i="30"/>
  <c r="Y211" i="30"/>
  <c r="T211" i="30"/>
  <c r="P211" i="30"/>
  <c r="AI210" i="30"/>
  <c r="AF210" i="30"/>
  <c r="AE210" i="30"/>
  <c r="AJ210" i="30"/>
  <c r="AB210" i="30"/>
  <c r="AA210" i="30"/>
  <c r="Z210" i="30"/>
  <c r="Y210" i="30"/>
  <c r="T210" i="30"/>
  <c r="P210" i="30"/>
  <c r="AI209" i="30"/>
  <c r="AF209" i="30"/>
  <c r="AE209" i="30"/>
  <c r="AJ209" i="30"/>
  <c r="AB209" i="30"/>
  <c r="AA209" i="30"/>
  <c r="Z209" i="30"/>
  <c r="Y209" i="30"/>
  <c r="T209" i="30"/>
  <c r="P209" i="30"/>
  <c r="AI208" i="30"/>
  <c r="AF208" i="30"/>
  <c r="AB208" i="30"/>
  <c r="AA208" i="30"/>
  <c r="Z208" i="30"/>
  <c r="Y208" i="30"/>
  <c r="P208" i="30"/>
  <c r="N208" i="30"/>
  <c r="AI207" i="30"/>
  <c r="AF207" i="30"/>
  <c r="AB207" i="30"/>
  <c r="AA207" i="30"/>
  <c r="Z207" i="30"/>
  <c r="Y207" i="30"/>
  <c r="P207" i="30"/>
  <c r="N207" i="30"/>
  <c r="AI206" i="30"/>
  <c r="AF206" i="30"/>
  <c r="AB206" i="30"/>
  <c r="AA206" i="30"/>
  <c r="Z206" i="30"/>
  <c r="Y206" i="30"/>
  <c r="P206" i="30"/>
  <c r="N206" i="30"/>
  <c r="AI205" i="30"/>
  <c r="AF205" i="30"/>
  <c r="AB205" i="30"/>
  <c r="AA205" i="30"/>
  <c r="Z205" i="30"/>
  <c r="Y205" i="30"/>
  <c r="P205" i="30"/>
  <c r="N205" i="30"/>
  <c r="AI204" i="30"/>
  <c r="AF204" i="30"/>
  <c r="AB204" i="30"/>
  <c r="AA204" i="30"/>
  <c r="Z204" i="30"/>
  <c r="Y204" i="30"/>
  <c r="P204" i="30"/>
  <c r="N204" i="30"/>
  <c r="AI203" i="30"/>
  <c r="AF203" i="30"/>
  <c r="AB203" i="30"/>
  <c r="AA203" i="30"/>
  <c r="Z203" i="30"/>
  <c r="Y203" i="30"/>
  <c r="P203" i="30"/>
  <c r="N203" i="30"/>
  <c r="AI202" i="30"/>
  <c r="AF202" i="30"/>
  <c r="AB202" i="30"/>
  <c r="AA202" i="30"/>
  <c r="Z202" i="30"/>
  <c r="Y202" i="30"/>
  <c r="P202" i="30"/>
  <c r="N202" i="30"/>
  <c r="AI201" i="30"/>
  <c r="AF201" i="30"/>
  <c r="AB201" i="30"/>
  <c r="AA201" i="30"/>
  <c r="Z201" i="30"/>
  <c r="Y201" i="30"/>
  <c r="P201" i="30"/>
  <c r="N201" i="30"/>
  <c r="AI200" i="30"/>
  <c r="AF200" i="30"/>
  <c r="AB200" i="30"/>
  <c r="AA200" i="30"/>
  <c r="Z200" i="30"/>
  <c r="Y200" i="30"/>
  <c r="P200" i="30"/>
  <c r="N200" i="30"/>
  <c r="AI199" i="30"/>
  <c r="AF199" i="30"/>
  <c r="AB199" i="30"/>
  <c r="AA199" i="30"/>
  <c r="Z199" i="30"/>
  <c r="Y199" i="30"/>
  <c r="P199" i="30"/>
  <c r="N199" i="30"/>
  <c r="AI198" i="30"/>
  <c r="AF198" i="30"/>
  <c r="AB198" i="30"/>
  <c r="AA198" i="30"/>
  <c r="Z198" i="30"/>
  <c r="Y198" i="30"/>
  <c r="P198" i="30"/>
  <c r="N198" i="30"/>
  <c r="AI197" i="30"/>
  <c r="AF197" i="30"/>
  <c r="AB197" i="30"/>
  <c r="AA197" i="30"/>
  <c r="Z197" i="30"/>
  <c r="Y197" i="30"/>
  <c r="P197" i="30"/>
  <c r="N197" i="30"/>
  <c r="AI196" i="30"/>
  <c r="AF196" i="30"/>
  <c r="AB196" i="30"/>
  <c r="AA196" i="30"/>
  <c r="Z196" i="30"/>
  <c r="Y196" i="30"/>
  <c r="P196" i="30"/>
  <c r="N196" i="30"/>
  <c r="AI195" i="30"/>
  <c r="AF195" i="30"/>
  <c r="AB195" i="30"/>
  <c r="AA195" i="30"/>
  <c r="Z195" i="30"/>
  <c r="Y195" i="30"/>
  <c r="P195" i="30"/>
  <c r="N195" i="30"/>
  <c r="AI194" i="30"/>
  <c r="AF194" i="30"/>
  <c r="AB194" i="30"/>
  <c r="AA194" i="30"/>
  <c r="Z194" i="30"/>
  <c r="Y194" i="30"/>
  <c r="P194" i="30"/>
  <c r="N194" i="30"/>
  <c r="AI193" i="30"/>
  <c r="AF193" i="30"/>
  <c r="AB193" i="30"/>
  <c r="AA193" i="30"/>
  <c r="Z193" i="30"/>
  <c r="Y193" i="30"/>
  <c r="P193" i="30"/>
  <c r="N193" i="30"/>
  <c r="AI192" i="30"/>
  <c r="AF192" i="30"/>
  <c r="AB192" i="30"/>
  <c r="AA192" i="30"/>
  <c r="Z192" i="30"/>
  <c r="Y192" i="30"/>
  <c r="P192" i="30"/>
  <c r="N192" i="30"/>
  <c r="AI191" i="30"/>
  <c r="AF191" i="30"/>
  <c r="AB191" i="30"/>
  <c r="AA191" i="30"/>
  <c r="Z191" i="30"/>
  <c r="Y191" i="30"/>
  <c r="P191" i="30"/>
  <c r="N191" i="30"/>
  <c r="AI190" i="30"/>
  <c r="AF190" i="30"/>
  <c r="AB190" i="30"/>
  <c r="AA190" i="30"/>
  <c r="Z190" i="30"/>
  <c r="Y190" i="30"/>
  <c r="P190" i="30"/>
  <c r="N190" i="30"/>
  <c r="AI189" i="30"/>
  <c r="AF189" i="30"/>
  <c r="AB189" i="30"/>
  <c r="AA189" i="30"/>
  <c r="Z189" i="30"/>
  <c r="Y189" i="30"/>
  <c r="P189" i="30"/>
  <c r="N189" i="30"/>
  <c r="AI188" i="30"/>
  <c r="AF188" i="30"/>
  <c r="AB188" i="30"/>
  <c r="AA188" i="30"/>
  <c r="Z188" i="30"/>
  <c r="Y188" i="30"/>
  <c r="P188" i="30"/>
  <c r="N188" i="30"/>
  <c r="AI187" i="30"/>
  <c r="AF187" i="30"/>
  <c r="AB187" i="30"/>
  <c r="AA187" i="30"/>
  <c r="Z187" i="30"/>
  <c r="Y187" i="30"/>
  <c r="P187" i="30"/>
  <c r="N187" i="30"/>
  <c r="AI186" i="30"/>
  <c r="AF186" i="30"/>
  <c r="AB186" i="30"/>
  <c r="AA186" i="30"/>
  <c r="Z186" i="30"/>
  <c r="Y186" i="30"/>
  <c r="P186" i="30"/>
  <c r="N186" i="30"/>
  <c r="AI185" i="30"/>
  <c r="AF185" i="30"/>
  <c r="AB185" i="30"/>
  <c r="AA185" i="30"/>
  <c r="Z185" i="30"/>
  <c r="Y185" i="30"/>
  <c r="P185" i="30"/>
  <c r="N185" i="30"/>
  <c r="AI184" i="30"/>
  <c r="AF184" i="30"/>
  <c r="AB184" i="30"/>
  <c r="AA184" i="30"/>
  <c r="Z184" i="30"/>
  <c r="Y184" i="30"/>
  <c r="P184" i="30"/>
  <c r="N184" i="30"/>
  <c r="AI183" i="30"/>
  <c r="AF183" i="30"/>
  <c r="AB183" i="30"/>
  <c r="AA183" i="30"/>
  <c r="Z183" i="30"/>
  <c r="Y183" i="30"/>
  <c r="P183" i="30"/>
  <c r="N183" i="30"/>
  <c r="AI182" i="30"/>
  <c r="AF182" i="30"/>
  <c r="AB182" i="30"/>
  <c r="AA182" i="30"/>
  <c r="Z182" i="30"/>
  <c r="Y182" i="30"/>
  <c r="P182" i="30"/>
  <c r="N182" i="30"/>
  <c r="AI181" i="30"/>
  <c r="AF181" i="30"/>
  <c r="AB181" i="30"/>
  <c r="AA181" i="30"/>
  <c r="Z181" i="30"/>
  <c r="Y181" i="30"/>
  <c r="P181" i="30"/>
  <c r="N181" i="30"/>
  <c r="AI180" i="30"/>
  <c r="AF180" i="30"/>
  <c r="AB180" i="30"/>
  <c r="AA180" i="30"/>
  <c r="Z180" i="30"/>
  <c r="Y180" i="30"/>
  <c r="P180" i="30"/>
  <c r="N180" i="30"/>
  <c r="AI179" i="30"/>
  <c r="AF179" i="30"/>
  <c r="AB179" i="30"/>
  <c r="AA179" i="30"/>
  <c r="Z179" i="30"/>
  <c r="Y179" i="30"/>
  <c r="P179" i="30"/>
  <c r="N179" i="30"/>
  <c r="AI178" i="30"/>
  <c r="AF178" i="30"/>
  <c r="AB178" i="30"/>
  <c r="AA178" i="30"/>
  <c r="Z178" i="30"/>
  <c r="Y178" i="30"/>
  <c r="P178" i="30"/>
  <c r="N178" i="30"/>
  <c r="AI177" i="30"/>
  <c r="AF177" i="30"/>
  <c r="AB177" i="30"/>
  <c r="AA177" i="30"/>
  <c r="Z177" i="30"/>
  <c r="Y177" i="30"/>
  <c r="P177" i="30"/>
  <c r="N177" i="30"/>
  <c r="AI176" i="30"/>
  <c r="AF176" i="30"/>
  <c r="AB176" i="30"/>
  <c r="AA176" i="30"/>
  <c r="Z176" i="30"/>
  <c r="Y176" i="30"/>
  <c r="P176" i="30"/>
  <c r="N176" i="30"/>
  <c r="AI175" i="30"/>
  <c r="AF175" i="30"/>
  <c r="AB175" i="30"/>
  <c r="AA175" i="30"/>
  <c r="Z175" i="30"/>
  <c r="Y175" i="30"/>
  <c r="P175" i="30"/>
  <c r="N175" i="30"/>
  <c r="AI174" i="30"/>
  <c r="AF174" i="30"/>
  <c r="AB174" i="30"/>
  <c r="AA174" i="30"/>
  <c r="Z174" i="30"/>
  <c r="Y174" i="30"/>
  <c r="P174" i="30"/>
  <c r="N174" i="30"/>
  <c r="AI173" i="30"/>
  <c r="AF173" i="30"/>
  <c r="AB173" i="30"/>
  <c r="AA173" i="30"/>
  <c r="Z173" i="30"/>
  <c r="Y173" i="30"/>
  <c r="P173" i="30"/>
  <c r="N173" i="30"/>
  <c r="AI172" i="30"/>
  <c r="AF172" i="30"/>
  <c r="AB172" i="30"/>
  <c r="AA172" i="30"/>
  <c r="Z172" i="30"/>
  <c r="Y172" i="30"/>
  <c r="P172" i="30"/>
  <c r="N172" i="30"/>
  <c r="AI171" i="30"/>
  <c r="AF171" i="30"/>
  <c r="AB171" i="30"/>
  <c r="AA171" i="30"/>
  <c r="Z171" i="30"/>
  <c r="Y171" i="30"/>
  <c r="P171" i="30"/>
  <c r="N171" i="30"/>
  <c r="AI170" i="30"/>
  <c r="AF170" i="30"/>
  <c r="AB170" i="30"/>
  <c r="AA170" i="30"/>
  <c r="Z170" i="30"/>
  <c r="Y170" i="30"/>
  <c r="P170" i="30"/>
  <c r="N170" i="30"/>
  <c r="AI169" i="30"/>
  <c r="AF169" i="30"/>
  <c r="AB169" i="30"/>
  <c r="AA169" i="30"/>
  <c r="Z169" i="30"/>
  <c r="Y169" i="30"/>
  <c r="P169" i="30"/>
  <c r="N169" i="30"/>
  <c r="AI168" i="30"/>
  <c r="AF168" i="30"/>
  <c r="AB168" i="30"/>
  <c r="AA168" i="30"/>
  <c r="Z168" i="30"/>
  <c r="Y168" i="30"/>
  <c r="P168" i="30"/>
  <c r="N168" i="30"/>
  <c r="AI167" i="30"/>
  <c r="AF167" i="30"/>
  <c r="AB167" i="30"/>
  <c r="AA167" i="30"/>
  <c r="Z167" i="30"/>
  <c r="Y167" i="30"/>
  <c r="P167" i="30"/>
  <c r="N167" i="30"/>
  <c r="AI166" i="30"/>
  <c r="AF166" i="30"/>
  <c r="AB166" i="30"/>
  <c r="AA166" i="30"/>
  <c r="Z166" i="30"/>
  <c r="Y166" i="30"/>
  <c r="P166" i="30"/>
  <c r="N166" i="30"/>
  <c r="AI165" i="30"/>
  <c r="AF165" i="30"/>
  <c r="AB165" i="30"/>
  <c r="AA165" i="30"/>
  <c r="Z165" i="30"/>
  <c r="Y165" i="30"/>
  <c r="P165" i="30"/>
  <c r="N165" i="30"/>
  <c r="AI164" i="30"/>
  <c r="AF164" i="30"/>
  <c r="AB164" i="30"/>
  <c r="AA164" i="30"/>
  <c r="Z164" i="30"/>
  <c r="Y164" i="30"/>
  <c r="P164" i="30"/>
  <c r="N164" i="30"/>
  <c r="AI163" i="30"/>
  <c r="AF163" i="30"/>
  <c r="AB163" i="30"/>
  <c r="AA163" i="30"/>
  <c r="Z163" i="30"/>
  <c r="Y163" i="30"/>
  <c r="P163" i="30"/>
  <c r="N163" i="30"/>
  <c r="AI162" i="30"/>
  <c r="AF162" i="30"/>
  <c r="AB162" i="30"/>
  <c r="AA162" i="30"/>
  <c r="Z162" i="30"/>
  <c r="Y162" i="30"/>
  <c r="P162" i="30"/>
  <c r="N162" i="30"/>
  <c r="AI161" i="30"/>
  <c r="AF161" i="30"/>
  <c r="AB161" i="30"/>
  <c r="AA161" i="30"/>
  <c r="Z161" i="30"/>
  <c r="Y161" i="30"/>
  <c r="P161" i="30"/>
  <c r="N161" i="30"/>
  <c r="AI160" i="30"/>
  <c r="AF160" i="30"/>
  <c r="AB160" i="30"/>
  <c r="AA160" i="30"/>
  <c r="Z160" i="30"/>
  <c r="Y160" i="30"/>
  <c r="P160" i="30"/>
  <c r="N160" i="30"/>
  <c r="AI159" i="30"/>
  <c r="AF159" i="30"/>
  <c r="AB159" i="30"/>
  <c r="AA159" i="30"/>
  <c r="Z159" i="30"/>
  <c r="Y159" i="30"/>
  <c r="P159" i="30"/>
  <c r="N159" i="30"/>
  <c r="AI158" i="30"/>
  <c r="AF158" i="30"/>
  <c r="AB158" i="30"/>
  <c r="AA158" i="30"/>
  <c r="Z158" i="30"/>
  <c r="Y158" i="30"/>
  <c r="P158" i="30"/>
  <c r="N158" i="30"/>
  <c r="AI157" i="30"/>
  <c r="AF157" i="30"/>
  <c r="AB157" i="30"/>
  <c r="AA157" i="30"/>
  <c r="Z157" i="30"/>
  <c r="Y157" i="30"/>
  <c r="P157" i="30"/>
  <c r="N157" i="30"/>
  <c r="AI156" i="30"/>
  <c r="AF156" i="30"/>
  <c r="AB156" i="30"/>
  <c r="AA156" i="30"/>
  <c r="Z156" i="30"/>
  <c r="Y156" i="30"/>
  <c r="P156" i="30"/>
  <c r="N156" i="30"/>
  <c r="AI155" i="30"/>
  <c r="AF155" i="30"/>
  <c r="AB155" i="30"/>
  <c r="AA155" i="30"/>
  <c r="Z155" i="30"/>
  <c r="Y155" i="30"/>
  <c r="P155" i="30"/>
  <c r="N155" i="30"/>
  <c r="AI154" i="30"/>
  <c r="AF154" i="30"/>
  <c r="AB154" i="30"/>
  <c r="AA154" i="30"/>
  <c r="Z154" i="30"/>
  <c r="Y154" i="30"/>
  <c r="P154" i="30"/>
  <c r="N154" i="30"/>
  <c r="AI153" i="30"/>
  <c r="AF153" i="30"/>
  <c r="AB153" i="30"/>
  <c r="AA153" i="30"/>
  <c r="Z153" i="30"/>
  <c r="Y153" i="30"/>
  <c r="P153" i="30"/>
  <c r="N153" i="30"/>
  <c r="AI152" i="30"/>
  <c r="AF152" i="30"/>
  <c r="AB152" i="30"/>
  <c r="AA152" i="30"/>
  <c r="Z152" i="30"/>
  <c r="Y152" i="30"/>
  <c r="P152" i="30"/>
  <c r="N152" i="30"/>
  <c r="AI151" i="30"/>
  <c r="AF151" i="30"/>
  <c r="AB151" i="30"/>
  <c r="AA151" i="30"/>
  <c r="Z151" i="30"/>
  <c r="Y151" i="30"/>
  <c r="P151" i="30"/>
  <c r="N151" i="30"/>
  <c r="AI150" i="30"/>
  <c r="AF150" i="30"/>
  <c r="AB150" i="30"/>
  <c r="AA150" i="30"/>
  <c r="Z150" i="30"/>
  <c r="Y150" i="30"/>
  <c r="P150" i="30"/>
  <c r="N150" i="30"/>
  <c r="AI149" i="30"/>
  <c r="AF149" i="30"/>
  <c r="AB149" i="30"/>
  <c r="AA149" i="30"/>
  <c r="Z149" i="30"/>
  <c r="Y149" i="30"/>
  <c r="P149" i="30"/>
  <c r="N149" i="30"/>
  <c r="AI148" i="30"/>
  <c r="AF148" i="30"/>
  <c r="AB148" i="30"/>
  <c r="AA148" i="30"/>
  <c r="Z148" i="30"/>
  <c r="Y148" i="30"/>
  <c r="P148" i="30"/>
  <c r="N148" i="30"/>
  <c r="AI147" i="30"/>
  <c r="AF147" i="30"/>
  <c r="AB147" i="30"/>
  <c r="AA147" i="30"/>
  <c r="Z147" i="30"/>
  <c r="Y147" i="30"/>
  <c r="P147" i="30"/>
  <c r="N147" i="30"/>
  <c r="AI146" i="30"/>
  <c r="AF146" i="30"/>
  <c r="AB146" i="30"/>
  <c r="AA146" i="30"/>
  <c r="Z146" i="30"/>
  <c r="Y146" i="30"/>
  <c r="P146" i="30"/>
  <c r="N146" i="30"/>
  <c r="AI145" i="30"/>
  <c r="AF145" i="30"/>
  <c r="AB145" i="30"/>
  <c r="AA145" i="30"/>
  <c r="Z145" i="30"/>
  <c r="Y145" i="30"/>
  <c r="P145" i="30"/>
  <c r="N145" i="30"/>
  <c r="AI144" i="30"/>
  <c r="AF144" i="30"/>
  <c r="AB144" i="30"/>
  <c r="AA144" i="30"/>
  <c r="Z144" i="30"/>
  <c r="Y144" i="30"/>
  <c r="P144" i="30"/>
  <c r="N144" i="30"/>
  <c r="AI143" i="30"/>
  <c r="AF143" i="30"/>
  <c r="AB143" i="30"/>
  <c r="AA143" i="30"/>
  <c r="Z143" i="30"/>
  <c r="Y143" i="30"/>
  <c r="P143" i="30"/>
  <c r="N143" i="30"/>
  <c r="AI142" i="30"/>
  <c r="AF142" i="30"/>
  <c r="AB142" i="30"/>
  <c r="AA142" i="30"/>
  <c r="Z142" i="30"/>
  <c r="Y142" i="30"/>
  <c r="P142" i="30"/>
  <c r="N142" i="30"/>
  <c r="AI141" i="30"/>
  <c r="AF141" i="30"/>
  <c r="AB141" i="30"/>
  <c r="AA141" i="30"/>
  <c r="Z141" i="30"/>
  <c r="Y141" i="30"/>
  <c r="P141" i="30"/>
  <c r="N141" i="30"/>
  <c r="AI140" i="30"/>
  <c r="AF140" i="30"/>
  <c r="AB140" i="30"/>
  <c r="AA140" i="30"/>
  <c r="Z140" i="30"/>
  <c r="Y140" i="30"/>
  <c r="P140" i="30"/>
  <c r="N140" i="30"/>
  <c r="AI139" i="30"/>
  <c r="AF139" i="30"/>
  <c r="AB139" i="30"/>
  <c r="AA139" i="30"/>
  <c r="Z139" i="30"/>
  <c r="Y139" i="30"/>
  <c r="P139" i="30"/>
  <c r="N139" i="30"/>
  <c r="AI138" i="30"/>
  <c r="AF138" i="30"/>
  <c r="AB138" i="30"/>
  <c r="AA138" i="30"/>
  <c r="Z138" i="30"/>
  <c r="Y138" i="30"/>
  <c r="P138" i="30"/>
  <c r="N138" i="30"/>
  <c r="AI137" i="30"/>
  <c r="AF137" i="30"/>
  <c r="AB137" i="30"/>
  <c r="AA137" i="30"/>
  <c r="Z137" i="30"/>
  <c r="Y137" i="30"/>
  <c r="P137" i="30"/>
  <c r="N137" i="30"/>
  <c r="AI136" i="30"/>
  <c r="AF136" i="30"/>
  <c r="AB136" i="30"/>
  <c r="AA136" i="30"/>
  <c r="Z136" i="30"/>
  <c r="Y136" i="30"/>
  <c r="P136" i="30"/>
  <c r="N136" i="30"/>
  <c r="AI135" i="30"/>
  <c r="AF135" i="30"/>
  <c r="AB135" i="30"/>
  <c r="AA135" i="30"/>
  <c r="Z135" i="30"/>
  <c r="Y135" i="30"/>
  <c r="P135" i="30"/>
  <c r="N135" i="30"/>
  <c r="AI134" i="30"/>
  <c r="AF134" i="30"/>
  <c r="AB134" i="30"/>
  <c r="AA134" i="30"/>
  <c r="Z134" i="30"/>
  <c r="Y134" i="30"/>
  <c r="P134" i="30"/>
  <c r="N134" i="30"/>
  <c r="AI133" i="30"/>
  <c r="AF133" i="30"/>
  <c r="AB133" i="30"/>
  <c r="AA133" i="30"/>
  <c r="Z133" i="30"/>
  <c r="Y133" i="30"/>
  <c r="P133" i="30"/>
  <c r="N133" i="30"/>
  <c r="AI132" i="30"/>
  <c r="AF132" i="30"/>
  <c r="AB132" i="30"/>
  <c r="AA132" i="30"/>
  <c r="Z132" i="30"/>
  <c r="Y132" i="30"/>
  <c r="P132" i="30"/>
  <c r="N132" i="30"/>
  <c r="AI131" i="30"/>
  <c r="AF131" i="30"/>
  <c r="AB131" i="30"/>
  <c r="AA131" i="30"/>
  <c r="Z131" i="30"/>
  <c r="Y131" i="30"/>
  <c r="P131" i="30"/>
  <c r="N131" i="30"/>
  <c r="AI130" i="30"/>
  <c r="AF130" i="30"/>
  <c r="AB130" i="30"/>
  <c r="AA130" i="30"/>
  <c r="Z130" i="30"/>
  <c r="Y130" i="30"/>
  <c r="P130" i="30"/>
  <c r="N130" i="30"/>
  <c r="AI129" i="30"/>
  <c r="AF129" i="30"/>
  <c r="AB129" i="30"/>
  <c r="AA129" i="30"/>
  <c r="Z129" i="30"/>
  <c r="Y129" i="30"/>
  <c r="P129" i="30"/>
  <c r="N129" i="30"/>
  <c r="AI128" i="30"/>
  <c r="AF128" i="30"/>
  <c r="AB128" i="30"/>
  <c r="AA128" i="30"/>
  <c r="Z128" i="30"/>
  <c r="Y128" i="30"/>
  <c r="P128" i="30"/>
  <c r="N128" i="30"/>
  <c r="AI127" i="30"/>
  <c r="AF127" i="30"/>
  <c r="AB127" i="30"/>
  <c r="AA127" i="30"/>
  <c r="Z127" i="30"/>
  <c r="Y127" i="30"/>
  <c r="P127" i="30"/>
  <c r="N127" i="30"/>
  <c r="AI126" i="30"/>
  <c r="AF126" i="30"/>
  <c r="AB126" i="30"/>
  <c r="AA126" i="30"/>
  <c r="Z126" i="30"/>
  <c r="Y126" i="30"/>
  <c r="P126" i="30"/>
  <c r="N126" i="30"/>
  <c r="AI125" i="30"/>
  <c r="AF125" i="30"/>
  <c r="AB125" i="30"/>
  <c r="AA125" i="30"/>
  <c r="Z125" i="30"/>
  <c r="Y125" i="30"/>
  <c r="P125" i="30"/>
  <c r="N125" i="30"/>
  <c r="AI124" i="30"/>
  <c r="AF124" i="30"/>
  <c r="AB124" i="30"/>
  <c r="AA124" i="30"/>
  <c r="Z124" i="30"/>
  <c r="Y124" i="30"/>
  <c r="P124" i="30"/>
  <c r="N124" i="30"/>
  <c r="AI123" i="30"/>
  <c r="AF123" i="30"/>
  <c r="AB123" i="30"/>
  <c r="AA123" i="30"/>
  <c r="Z123" i="30"/>
  <c r="Y123" i="30"/>
  <c r="P123" i="30"/>
  <c r="N123" i="30"/>
  <c r="AI122" i="30"/>
  <c r="AF122" i="30"/>
  <c r="AB122" i="30"/>
  <c r="AA122" i="30"/>
  <c r="Z122" i="30"/>
  <c r="Y122" i="30"/>
  <c r="P122" i="30"/>
  <c r="N122" i="30"/>
  <c r="AI121" i="30"/>
  <c r="AF121" i="30"/>
  <c r="AB121" i="30"/>
  <c r="AA121" i="30"/>
  <c r="Z121" i="30"/>
  <c r="Y121" i="30"/>
  <c r="P121" i="30"/>
  <c r="N121" i="30"/>
  <c r="AI120" i="30"/>
  <c r="AF120" i="30"/>
  <c r="AB120" i="30"/>
  <c r="AA120" i="30"/>
  <c r="Z120" i="30"/>
  <c r="Y120" i="30"/>
  <c r="P120" i="30"/>
  <c r="N120" i="30"/>
  <c r="AI119" i="30"/>
  <c r="AF119" i="30"/>
  <c r="AB119" i="30"/>
  <c r="AA119" i="30"/>
  <c r="Z119" i="30"/>
  <c r="Y119" i="30"/>
  <c r="P119" i="30"/>
  <c r="N119" i="30"/>
  <c r="AI118" i="30"/>
  <c r="AF118" i="30"/>
  <c r="AB118" i="30"/>
  <c r="AA118" i="30"/>
  <c r="Z118" i="30"/>
  <c r="Y118" i="30"/>
  <c r="P118" i="30"/>
  <c r="N118" i="30"/>
  <c r="AI117" i="30"/>
  <c r="AF117" i="30"/>
  <c r="AB117" i="30"/>
  <c r="AA117" i="30"/>
  <c r="Z117" i="30"/>
  <c r="Y117" i="30"/>
  <c r="P117" i="30"/>
  <c r="N117" i="30"/>
  <c r="AI116" i="30"/>
  <c r="AF116" i="30"/>
  <c r="AB116" i="30"/>
  <c r="AA116" i="30"/>
  <c r="Z116" i="30"/>
  <c r="Y116" i="30"/>
  <c r="P116" i="30"/>
  <c r="N116" i="30"/>
  <c r="AI115" i="30"/>
  <c r="AF115" i="30"/>
  <c r="AB115" i="30"/>
  <c r="AA115" i="30"/>
  <c r="Z115" i="30"/>
  <c r="Y115" i="30"/>
  <c r="P115" i="30"/>
  <c r="N115" i="30"/>
  <c r="AI114" i="30"/>
  <c r="AF114" i="30"/>
  <c r="AB114" i="30"/>
  <c r="AA114" i="30"/>
  <c r="Z114" i="30"/>
  <c r="Y114" i="30"/>
  <c r="P114" i="30"/>
  <c r="N114" i="30"/>
  <c r="AI113" i="30"/>
  <c r="AF113" i="30"/>
  <c r="AB113" i="30"/>
  <c r="AA113" i="30"/>
  <c r="Z113" i="30"/>
  <c r="Y113" i="30"/>
  <c r="P113" i="30"/>
  <c r="N113" i="30"/>
  <c r="AI112" i="30"/>
  <c r="AG112" i="30"/>
  <c r="AF112" i="30"/>
  <c r="AB112" i="30"/>
  <c r="AA112" i="30"/>
  <c r="Z112" i="30"/>
  <c r="Y112" i="30"/>
  <c r="P112" i="30"/>
  <c r="N112" i="30"/>
  <c r="AI111" i="30"/>
  <c r="AF111" i="30"/>
  <c r="AB111" i="30"/>
  <c r="AA111" i="30"/>
  <c r="Z111" i="30"/>
  <c r="Y111" i="30"/>
  <c r="P111" i="30"/>
  <c r="N111" i="30"/>
  <c r="AI110" i="30"/>
  <c r="AF110" i="30"/>
  <c r="AB110" i="30"/>
  <c r="AA110" i="30"/>
  <c r="Z110" i="30"/>
  <c r="Y110" i="30"/>
  <c r="P110" i="30"/>
  <c r="N110" i="30"/>
  <c r="AI109" i="30"/>
  <c r="AF109" i="30"/>
  <c r="AB109" i="30"/>
  <c r="AA109" i="30"/>
  <c r="Z109" i="30"/>
  <c r="Y109" i="30"/>
  <c r="P109" i="30"/>
  <c r="N109" i="30"/>
  <c r="AI108" i="30"/>
  <c r="AF108" i="30"/>
  <c r="AB108" i="30"/>
  <c r="AA108" i="30"/>
  <c r="Z108" i="30"/>
  <c r="Y108" i="30"/>
  <c r="P108" i="30"/>
  <c r="N108" i="30"/>
  <c r="AI107" i="30"/>
  <c r="AF107" i="30"/>
  <c r="AB107" i="30"/>
  <c r="AA107" i="30"/>
  <c r="Z107" i="30"/>
  <c r="Y107" i="30"/>
  <c r="P107" i="30"/>
  <c r="N107" i="30"/>
  <c r="AI106" i="30"/>
  <c r="AF106" i="30"/>
  <c r="AB106" i="30"/>
  <c r="AA106" i="30"/>
  <c r="Z106" i="30"/>
  <c r="Y106" i="30"/>
  <c r="P106" i="30"/>
  <c r="N106" i="30"/>
  <c r="AI105" i="30"/>
  <c r="AF105" i="30"/>
  <c r="AB105" i="30"/>
  <c r="AA105" i="30"/>
  <c r="Z105" i="30"/>
  <c r="Y105" i="30"/>
  <c r="P105" i="30"/>
  <c r="N105" i="30"/>
  <c r="AI104" i="30"/>
  <c r="AF104" i="30"/>
  <c r="AB104" i="30"/>
  <c r="AA104" i="30"/>
  <c r="Z104" i="30"/>
  <c r="Y104" i="30"/>
  <c r="P104" i="30"/>
  <c r="N104" i="30"/>
  <c r="AI103" i="30"/>
  <c r="AF103" i="30"/>
  <c r="AB103" i="30"/>
  <c r="AA103" i="30"/>
  <c r="Z103" i="30"/>
  <c r="Y103" i="30"/>
  <c r="P103" i="30"/>
  <c r="N103" i="30"/>
  <c r="AI102" i="30"/>
  <c r="AF102" i="30"/>
  <c r="AB102" i="30"/>
  <c r="AA102" i="30"/>
  <c r="Z102" i="30"/>
  <c r="Y102" i="30"/>
  <c r="P102" i="30"/>
  <c r="N102" i="30"/>
  <c r="AI101" i="30"/>
  <c r="AF101" i="30"/>
  <c r="AB101" i="30"/>
  <c r="AA101" i="30"/>
  <c r="Z101" i="30"/>
  <c r="Y101" i="30"/>
  <c r="P101" i="30"/>
  <c r="N101" i="30"/>
  <c r="AI100" i="30"/>
  <c r="AF100" i="30"/>
  <c r="AB100" i="30"/>
  <c r="AA100" i="30"/>
  <c r="Z100" i="30"/>
  <c r="Y100" i="30"/>
  <c r="P100" i="30"/>
  <c r="N100" i="30"/>
  <c r="AI99" i="30"/>
  <c r="AF99" i="30"/>
  <c r="AB99" i="30"/>
  <c r="AA99" i="30"/>
  <c r="Z99" i="30"/>
  <c r="Y99" i="30"/>
  <c r="P99" i="30"/>
  <c r="N99" i="30"/>
  <c r="AI98" i="30"/>
  <c r="AF98" i="30"/>
  <c r="AB98" i="30"/>
  <c r="AA98" i="30"/>
  <c r="Z98" i="30"/>
  <c r="Y98" i="30"/>
  <c r="P98" i="30"/>
  <c r="N98" i="30"/>
  <c r="AI97" i="30"/>
  <c r="AF97" i="30"/>
  <c r="AB97" i="30"/>
  <c r="AA97" i="30"/>
  <c r="Z97" i="30"/>
  <c r="Y97" i="30"/>
  <c r="P97" i="30"/>
  <c r="N97" i="30"/>
  <c r="AI96" i="30"/>
  <c r="AF96" i="30"/>
  <c r="AB96" i="30"/>
  <c r="AA96" i="30"/>
  <c r="Z96" i="30"/>
  <c r="Y96" i="30"/>
  <c r="P96" i="30"/>
  <c r="N96" i="30"/>
  <c r="AI95" i="30"/>
  <c r="AF95" i="30"/>
  <c r="AB95" i="30"/>
  <c r="AA95" i="30"/>
  <c r="Z95" i="30"/>
  <c r="Y95" i="30"/>
  <c r="P95" i="30"/>
  <c r="N95" i="30"/>
  <c r="AI94" i="30"/>
  <c r="AF94" i="30"/>
  <c r="AB94" i="30"/>
  <c r="AA94" i="30"/>
  <c r="Z94" i="30"/>
  <c r="Y94" i="30"/>
  <c r="P94" i="30"/>
  <c r="N94" i="30"/>
  <c r="AI93" i="30"/>
  <c r="AF93" i="30"/>
  <c r="AB93" i="30"/>
  <c r="AA93" i="30"/>
  <c r="Z93" i="30"/>
  <c r="Y93" i="30"/>
  <c r="P93" i="30"/>
  <c r="N93" i="30"/>
  <c r="AI92" i="30"/>
  <c r="AF92" i="30"/>
  <c r="AB92" i="30"/>
  <c r="AA92" i="30"/>
  <c r="Z92" i="30"/>
  <c r="Y92" i="30"/>
  <c r="P92" i="30"/>
  <c r="N92" i="30"/>
  <c r="AI91" i="30"/>
  <c r="AF91" i="30"/>
  <c r="AB91" i="30"/>
  <c r="AA91" i="30"/>
  <c r="Z91" i="30"/>
  <c r="Y91" i="30"/>
  <c r="P91" i="30"/>
  <c r="N91" i="30"/>
  <c r="AI90" i="30"/>
  <c r="AF90" i="30"/>
  <c r="AB90" i="30"/>
  <c r="AA90" i="30"/>
  <c r="Z90" i="30"/>
  <c r="Y90" i="30"/>
  <c r="P90" i="30"/>
  <c r="N90" i="30"/>
  <c r="AI89" i="30"/>
  <c r="AF89" i="30"/>
  <c r="AB89" i="30"/>
  <c r="AA89" i="30"/>
  <c r="Z89" i="30"/>
  <c r="Y89" i="30"/>
  <c r="P89" i="30"/>
  <c r="N89" i="30"/>
  <c r="AI88" i="30"/>
  <c r="AF88" i="30"/>
  <c r="AB88" i="30"/>
  <c r="AA88" i="30"/>
  <c r="Z88" i="30"/>
  <c r="Y88" i="30"/>
  <c r="P88" i="30"/>
  <c r="N88" i="30"/>
  <c r="AI87" i="30"/>
  <c r="AF87" i="30"/>
  <c r="AB87" i="30"/>
  <c r="AA87" i="30"/>
  <c r="Z87" i="30"/>
  <c r="Y87" i="30"/>
  <c r="P87" i="30"/>
  <c r="N87" i="30"/>
  <c r="AI86" i="30"/>
  <c r="AF86" i="30"/>
  <c r="AB86" i="30"/>
  <c r="AA86" i="30"/>
  <c r="Z86" i="30"/>
  <c r="Y86" i="30"/>
  <c r="P86" i="30"/>
  <c r="N86" i="30"/>
  <c r="AI85" i="30"/>
  <c r="AF85" i="30"/>
  <c r="AB85" i="30"/>
  <c r="AA85" i="30"/>
  <c r="Z85" i="30"/>
  <c r="Y85" i="30"/>
  <c r="P85" i="30"/>
  <c r="N85" i="30"/>
  <c r="AI84" i="30"/>
  <c r="AF84" i="30"/>
  <c r="AB84" i="30"/>
  <c r="AA84" i="30"/>
  <c r="Z84" i="30"/>
  <c r="Y84" i="30"/>
  <c r="P84" i="30"/>
  <c r="N84" i="30"/>
  <c r="AI83" i="30"/>
  <c r="AF83" i="30"/>
  <c r="AB83" i="30"/>
  <c r="AA83" i="30"/>
  <c r="Z83" i="30"/>
  <c r="Y83" i="30"/>
  <c r="P83" i="30"/>
  <c r="N83" i="30"/>
  <c r="AI82" i="30"/>
  <c r="AF82" i="30"/>
  <c r="AB82" i="30"/>
  <c r="AA82" i="30"/>
  <c r="Z82" i="30"/>
  <c r="Y82" i="30"/>
  <c r="P82" i="30"/>
  <c r="N82" i="30"/>
  <c r="AI81" i="30"/>
  <c r="AF81" i="30"/>
  <c r="AB81" i="30"/>
  <c r="AA81" i="30"/>
  <c r="Z81" i="30"/>
  <c r="Y81" i="30"/>
  <c r="P81" i="30"/>
  <c r="N81" i="30"/>
  <c r="AI80" i="30"/>
  <c r="AF80" i="30"/>
  <c r="AB80" i="30"/>
  <c r="AA80" i="30"/>
  <c r="Z80" i="30"/>
  <c r="Y80" i="30"/>
  <c r="P80" i="30"/>
  <c r="N80" i="30"/>
  <c r="AI79" i="30"/>
  <c r="AF79" i="30"/>
  <c r="AB79" i="30"/>
  <c r="AA79" i="30"/>
  <c r="Z79" i="30"/>
  <c r="Y79" i="30"/>
  <c r="P79" i="30"/>
  <c r="N79" i="30"/>
  <c r="AI78" i="30"/>
  <c r="AF78" i="30"/>
  <c r="AB78" i="30"/>
  <c r="AA78" i="30"/>
  <c r="Z78" i="30"/>
  <c r="Y78" i="30"/>
  <c r="P78" i="30"/>
  <c r="N78" i="30"/>
  <c r="AI77" i="30"/>
  <c r="AF77" i="30"/>
  <c r="AB77" i="30"/>
  <c r="AA77" i="30"/>
  <c r="Z77" i="30"/>
  <c r="Y77" i="30"/>
  <c r="P77" i="30"/>
  <c r="N77" i="30"/>
  <c r="AI76" i="30"/>
  <c r="AF76" i="30"/>
  <c r="AB76" i="30"/>
  <c r="AA76" i="30"/>
  <c r="Z76" i="30"/>
  <c r="Y76" i="30"/>
  <c r="P76" i="30"/>
  <c r="N76" i="30"/>
  <c r="AI75" i="30"/>
  <c r="AF75" i="30"/>
  <c r="AB75" i="30"/>
  <c r="AA75" i="30"/>
  <c r="Z75" i="30"/>
  <c r="Y75" i="30"/>
  <c r="P75" i="30"/>
  <c r="N75" i="30"/>
  <c r="AI74" i="30"/>
  <c r="AF74" i="30"/>
  <c r="AB74" i="30"/>
  <c r="AA74" i="30"/>
  <c r="Z74" i="30"/>
  <c r="Y74" i="30"/>
  <c r="P74" i="30"/>
  <c r="N74" i="30"/>
  <c r="AI73" i="30"/>
  <c r="AF73" i="30"/>
  <c r="AB73" i="30"/>
  <c r="AA73" i="30"/>
  <c r="Z73" i="30"/>
  <c r="Y73" i="30"/>
  <c r="P73" i="30"/>
  <c r="N73" i="30"/>
  <c r="AI72" i="30"/>
  <c r="AF72" i="30"/>
  <c r="AB72" i="30"/>
  <c r="AA72" i="30"/>
  <c r="Z72" i="30"/>
  <c r="Y72" i="30"/>
  <c r="P72" i="30"/>
  <c r="N72" i="30"/>
  <c r="AI71" i="30"/>
  <c r="AF71" i="30"/>
  <c r="AB71" i="30"/>
  <c r="AA71" i="30"/>
  <c r="Z71" i="30"/>
  <c r="Y71" i="30"/>
  <c r="P71" i="30"/>
  <c r="N71" i="30"/>
  <c r="AI70" i="30"/>
  <c r="AF70" i="30"/>
  <c r="AB70" i="30"/>
  <c r="AA70" i="30"/>
  <c r="Z70" i="30"/>
  <c r="Y70" i="30"/>
  <c r="P70" i="30"/>
  <c r="N70" i="30"/>
  <c r="AI69" i="30"/>
  <c r="AF69" i="30"/>
  <c r="AB69" i="30"/>
  <c r="AA69" i="30"/>
  <c r="Z69" i="30"/>
  <c r="Y69" i="30"/>
  <c r="P69" i="30"/>
  <c r="N69" i="30"/>
  <c r="AI68" i="30"/>
  <c r="AF68" i="30"/>
  <c r="AB68" i="30"/>
  <c r="AA68" i="30"/>
  <c r="Z68" i="30"/>
  <c r="Y68" i="30"/>
  <c r="P68" i="30"/>
  <c r="N68" i="30"/>
  <c r="AI67" i="30"/>
  <c r="AF67" i="30"/>
  <c r="AB67" i="30"/>
  <c r="AA67" i="30"/>
  <c r="Z67" i="30"/>
  <c r="Y67" i="30"/>
  <c r="P67" i="30"/>
  <c r="N67" i="30"/>
  <c r="AI66" i="30"/>
  <c r="AF66" i="30"/>
  <c r="AB66" i="30"/>
  <c r="AA66" i="30"/>
  <c r="Z66" i="30"/>
  <c r="Y66" i="30"/>
  <c r="P66" i="30"/>
  <c r="N66" i="30"/>
  <c r="AI65" i="30"/>
  <c r="AF65" i="30"/>
  <c r="AB65" i="30"/>
  <c r="AA65" i="30"/>
  <c r="Z65" i="30"/>
  <c r="Y65" i="30"/>
  <c r="P65" i="30"/>
  <c r="N65" i="30"/>
  <c r="AI64" i="30"/>
  <c r="AF64" i="30"/>
  <c r="AB64" i="30"/>
  <c r="AA64" i="30"/>
  <c r="Z64" i="30"/>
  <c r="Y64" i="30"/>
  <c r="P64" i="30"/>
  <c r="N64" i="30"/>
  <c r="AI63" i="30"/>
  <c r="AF63" i="30"/>
  <c r="AB63" i="30"/>
  <c r="AA63" i="30"/>
  <c r="Z63" i="30"/>
  <c r="Y63" i="30"/>
  <c r="P63" i="30"/>
  <c r="N63" i="30"/>
  <c r="AI62" i="30"/>
  <c r="AF62" i="30"/>
  <c r="AB62" i="30"/>
  <c r="AA62" i="30"/>
  <c r="Z62" i="30"/>
  <c r="Y62" i="30"/>
  <c r="P62" i="30"/>
  <c r="N62" i="30"/>
  <c r="AI61" i="30"/>
  <c r="AG61" i="30"/>
  <c r="AF61" i="30"/>
  <c r="AB61" i="30"/>
  <c r="AA61" i="30"/>
  <c r="Z61" i="30"/>
  <c r="Y61" i="30"/>
  <c r="P61" i="30"/>
  <c r="N61" i="30"/>
  <c r="AI60" i="30"/>
  <c r="AF60" i="30"/>
  <c r="AB60" i="30"/>
  <c r="AA60" i="30"/>
  <c r="Z60" i="30"/>
  <c r="Y60" i="30"/>
  <c r="X60" i="30"/>
  <c r="P60" i="30"/>
  <c r="N60" i="30"/>
  <c r="AI59" i="30"/>
  <c r="AF59" i="30"/>
  <c r="AB59" i="30"/>
  <c r="AA59" i="30"/>
  <c r="Z59" i="30"/>
  <c r="Y59" i="30"/>
  <c r="P59" i="30"/>
  <c r="N59" i="30"/>
  <c r="AI58" i="30"/>
  <c r="AF58" i="30"/>
  <c r="AB58" i="30"/>
  <c r="AA58" i="30"/>
  <c r="Z58" i="30"/>
  <c r="Y58" i="30"/>
  <c r="V58" i="30"/>
  <c r="P58" i="30"/>
  <c r="N58" i="30"/>
  <c r="AI57" i="30"/>
  <c r="AF57" i="30"/>
  <c r="AB57" i="30"/>
  <c r="AA57" i="30"/>
  <c r="Z57" i="30"/>
  <c r="Y57" i="30"/>
  <c r="P57" i="30"/>
  <c r="N57" i="30"/>
  <c r="AI56" i="30"/>
  <c r="AF56" i="30"/>
  <c r="AB56" i="30"/>
  <c r="AA56" i="30"/>
  <c r="Z56" i="30"/>
  <c r="Y56" i="30"/>
  <c r="P56" i="30"/>
  <c r="N56" i="30"/>
  <c r="AI55" i="30"/>
  <c r="AF55" i="30"/>
  <c r="AB55" i="30"/>
  <c r="AA55" i="30"/>
  <c r="Z55" i="30"/>
  <c r="Y55" i="30"/>
  <c r="P55" i="30"/>
  <c r="N55" i="30"/>
  <c r="K55" i="30"/>
  <c r="AE55" i="30"/>
  <c r="AJ55" i="30"/>
  <c r="AI54" i="30"/>
  <c r="AF54" i="30"/>
  <c r="AB54" i="30"/>
  <c r="AA54" i="30"/>
  <c r="Z54" i="30"/>
  <c r="Y54" i="30"/>
  <c r="P54" i="30"/>
  <c r="N54" i="30"/>
  <c r="AI53" i="30"/>
  <c r="AF53" i="30"/>
  <c r="AB53" i="30"/>
  <c r="AA53" i="30"/>
  <c r="Z53" i="30"/>
  <c r="Y53" i="30"/>
  <c r="P53" i="30"/>
  <c r="N53" i="30"/>
  <c r="AI52" i="30"/>
  <c r="AF52" i="30"/>
  <c r="AB52" i="30"/>
  <c r="AA52" i="30"/>
  <c r="Z52" i="30"/>
  <c r="Y52" i="30"/>
  <c r="P52" i="30"/>
  <c r="N52" i="30"/>
  <c r="AI51" i="30"/>
  <c r="AF51" i="30"/>
  <c r="AB51" i="30"/>
  <c r="AA51" i="30"/>
  <c r="Z51" i="30"/>
  <c r="Y51" i="30"/>
  <c r="P51" i="30"/>
  <c r="N51" i="30"/>
  <c r="AI50" i="30"/>
  <c r="AF50" i="30"/>
  <c r="AB50" i="30"/>
  <c r="AA50" i="30"/>
  <c r="Z50" i="30"/>
  <c r="Y50" i="30"/>
  <c r="P50" i="30"/>
  <c r="N50" i="30"/>
  <c r="AI49" i="30"/>
  <c r="AF49" i="30"/>
  <c r="AB49" i="30"/>
  <c r="AA49" i="30"/>
  <c r="Z49" i="30"/>
  <c r="Y49" i="30"/>
  <c r="P49" i="30"/>
  <c r="N49" i="30"/>
  <c r="AI48" i="30"/>
  <c r="AF48" i="30"/>
  <c r="AB48" i="30"/>
  <c r="AA48" i="30"/>
  <c r="Z48" i="30"/>
  <c r="Y48" i="30"/>
  <c r="U48" i="30"/>
  <c r="P48" i="30"/>
  <c r="N48" i="30"/>
  <c r="AI47" i="30"/>
  <c r="AF47" i="30"/>
  <c r="AB47" i="30"/>
  <c r="AA47" i="30"/>
  <c r="Z47" i="30"/>
  <c r="Y47" i="30"/>
  <c r="P47" i="30"/>
  <c r="N47" i="30"/>
  <c r="AI46" i="30"/>
  <c r="AF46" i="30"/>
  <c r="AB46" i="30"/>
  <c r="AA46" i="30"/>
  <c r="Z46" i="30"/>
  <c r="Y46" i="30"/>
  <c r="P46" i="30"/>
  <c r="N46" i="30"/>
  <c r="AI45" i="30"/>
  <c r="AF45" i="30"/>
  <c r="AB45" i="30"/>
  <c r="AA45" i="30"/>
  <c r="Z45" i="30"/>
  <c r="Y45" i="30"/>
  <c r="P45" i="30"/>
  <c r="N45" i="30"/>
  <c r="AI44" i="30"/>
  <c r="AF44" i="30"/>
  <c r="AB44" i="30"/>
  <c r="AA44" i="30"/>
  <c r="Z44" i="30"/>
  <c r="Y44" i="30"/>
  <c r="P44" i="30"/>
  <c r="N44" i="30"/>
  <c r="AI43" i="30"/>
  <c r="AF43" i="30"/>
  <c r="AB43" i="30"/>
  <c r="AA43" i="30"/>
  <c r="Z43" i="30"/>
  <c r="Y43" i="30"/>
  <c r="P43" i="30"/>
  <c r="N43" i="30"/>
  <c r="AI42" i="30"/>
  <c r="AF42" i="30"/>
  <c r="AB42" i="30"/>
  <c r="AA42" i="30"/>
  <c r="Z42" i="30"/>
  <c r="Y42" i="30"/>
  <c r="P42" i="30"/>
  <c r="N42" i="30"/>
  <c r="AI41" i="30"/>
  <c r="AF41" i="30"/>
  <c r="AB41" i="30"/>
  <c r="AA41" i="30"/>
  <c r="Z41" i="30"/>
  <c r="Y41" i="30"/>
  <c r="P41" i="30"/>
  <c r="N41" i="30"/>
  <c r="AI40" i="30"/>
  <c r="AF40" i="30"/>
  <c r="AB40" i="30"/>
  <c r="AA40" i="30"/>
  <c r="Z40" i="30"/>
  <c r="Y40" i="30"/>
  <c r="P40" i="30"/>
  <c r="N40" i="30"/>
  <c r="AI39" i="30"/>
  <c r="AF39" i="30"/>
  <c r="AB39" i="30"/>
  <c r="AA39" i="30"/>
  <c r="Z39" i="30"/>
  <c r="Y39" i="30"/>
  <c r="P39" i="30"/>
  <c r="N39" i="30"/>
  <c r="K39" i="30"/>
  <c r="AE39" i="30"/>
  <c r="AJ39" i="30"/>
  <c r="AI38" i="30"/>
  <c r="AF38" i="30"/>
  <c r="AB38" i="30"/>
  <c r="AA38" i="30"/>
  <c r="Z38" i="30"/>
  <c r="Y38" i="30"/>
  <c r="P38" i="30"/>
  <c r="N38" i="30"/>
  <c r="AI37" i="30"/>
  <c r="AF37" i="30"/>
  <c r="AB37" i="30"/>
  <c r="AA37" i="30"/>
  <c r="Z37" i="30"/>
  <c r="Y37" i="30"/>
  <c r="P37" i="30"/>
  <c r="N37" i="30"/>
  <c r="AI36" i="30"/>
  <c r="AF36" i="30"/>
  <c r="AB36" i="30"/>
  <c r="AA36" i="30"/>
  <c r="Z36" i="30"/>
  <c r="Y36" i="30"/>
  <c r="P36" i="30"/>
  <c r="N36" i="30"/>
  <c r="K36" i="30"/>
  <c r="AE36" i="30"/>
  <c r="AJ36" i="30"/>
  <c r="AI35" i="30"/>
  <c r="AF35" i="30"/>
  <c r="AB35" i="30"/>
  <c r="AA35" i="30"/>
  <c r="Z35" i="30"/>
  <c r="Y35" i="30"/>
  <c r="U35" i="30"/>
  <c r="P35" i="30"/>
  <c r="N35" i="30"/>
  <c r="AI34" i="30"/>
  <c r="AF34" i="30"/>
  <c r="AB34" i="30"/>
  <c r="AA34" i="30"/>
  <c r="Z34" i="30"/>
  <c r="Y34" i="30"/>
  <c r="P34" i="30"/>
  <c r="N34" i="30"/>
  <c r="AI33" i="30"/>
  <c r="AF33" i="30"/>
  <c r="AB33" i="30"/>
  <c r="AA33" i="30"/>
  <c r="Z33" i="30"/>
  <c r="Y33" i="30"/>
  <c r="P33" i="30"/>
  <c r="N33" i="30"/>
  <c r="AI32" i="30"/>
  <c r="AF32" i="30"/>
  <c r="AB32" i="30"/>
  <c r="AA32" i="30"/>
  <c r="Z32" i="30"/>
  <c r="Y32" i="30"/>
  <c r="P32" i="30"/>
  <c r="N32" i="30"/>
  <c r="AI31" i="30"/>
  <c r="AF31" i="30"/>
  <c r="AB31" i="30"/>
  <c r="AA31" i="30"/>
  <c r="Z31" i="30"/>
  <c r="Y31" i="30"/>
  <c r="P31" i="30"/>
  <c r="N31" i="30"/>
  <c r="AI30" i="30"/>
  <c r="AF30" i="30"/>
  <c r="AB30" i="30"/>
  <c r="AA30" i="30"/>
  <c r="Z30" i="30"/>
  <c r="Y30" i="30"/>
  <c r="P30" i="30"/>
  <c r="N30" i="30"/>
  <c r="AI29" i="30"/>
  <c r="AF29" i="30"/>
  <c r="AB29" i="30"/>
  <c r="AA29" i="30"/>
  <c r="Z29" i="30"/>
  <c r="Y29" i="30"/>
  <c r="P29" i="30"/>
  <c r="N29" i="30"/>
  <c r="AI28" i="30"/>
  <c r="AF28" i="30"/>
  <c r="AB28" i="30"/>
  <c r="AA28" i="30"/>
  <c r="Z28" i="30"/>
  <c r="Y28" i="30"/>
  <c r="P28" i="30"/>
  <c r="N28" i="30"/>
  <c r="AI27" i="30"/>
  <c r="AF27" i="30"/>
  <c r="AB27" i="30"/>
  <c r="AA27" i="30"/>
  <c r="Z27" i="30"/>
  <c r="Y27" i="30"/>
  <c r="P27" i="30"/>
  <c r="N27" i="30"/>
  <c r="AI26" i="30"/>
  <c r="AF26" i="30"/>
  <c r="AB26" i="30"/>
  <c r="AA26" i="30"/>
  <c r="Z26" i="30"/>
  <c r="Y26" i="30"/>
  <c r="X26" i="30"/>
  <c r="V26" i="30"/>
  <c r="P26" i="30"/>
  <c r="N26" i="30"/>
  <c r="AI25" i="30"/>
  <c r="AG25" i="30"/>
  <c r="AF25" i="30"/>
  <c r="AB25" i="30"/>
  <c r="AA25" i="30"/>
  <c r="Z25" i="30"/>
  <c r="Y25" i="30"/>
  <c r="P25" i="30"/>
  <c r="N25" i="30"/>
  <c r="AI24" i="30"/>
  <c r="AF24" i="30"/>
  <c r="AB24" i="30"/>
  <c r="AA24" i="30"/>
  <c r="Z24" i="30"/>
  <c r="Y24" i="30"/>
  <c r="P24" i="30"/>
  <c r="N24" i="30"/>
  <c r="AI23" i="30"/>
  <c r="AF23" i="30"/>
  <c r="AB23" i="30"/>
  <c r="AA23" i="30"/>
  <c r="Z23" i="30"/>
  <c r="Y23" i="30"/>
  <c r="P23" i="30"/>
  <c r="N23" i="30"/>
  <c r="AI22" i="30"/>
  <c r="AF22" i="30"/>
  <c r="AB22" i="30"/>
  <c r="AA22" i="30"/>
  <c r="Z22" i="30"/>
  <c r="Y22" i="30"/>
  <c r="P22" i="30"/>
  <c r="N22" i="30"/>
  <c r="AI21" i="30"/>
  <c r="AF21" i="30"/>
  <c r="AB21" i="30"/>
  <c r="AA21" i="30"/>
  <c r="Z21" i="30"/>
  <c r="Y21" i="30"/>
  <c r="P21" i="30"/>
  <c r="N21" i="30"/>
  <c r="AI20" i="30"/>
  <c r="AF20" i="30"/>
  <c r="AB20" i="30"/>
  <c r="AA20" i="30"/>
  <c r="Z20" i="30"/>
  <c r="Y20" i="30"/>
  <c r="X20" i="30"/>
  <c r="P20" i="30"/>
  <c r="N20" i="30"/>
  <c r="BB19" i="30"/>
  <c r="BB27" i="30"/>
  <c r="AI19" i="30"/>
  <c r="AF19" i="30"/>
  <c r="AB19" i="30"/>
  <c r="AA19" i="30"/>
  <c r="Z19" i="30"/>
  <c r="Y19" i="30"/>
  <c r="P19" i="30"/>
  <c r="N19" i="30"/>
  <c r="AI18" i="30"/>
  <c r="AF18" i="30"/>
  <c r="AB18" i="30"/>
  <c r="AA18" i="30"/>
  <c r="Z18" i="30"/>
  <c r="Y18" i="30"/>
  <c r="P18" i="30"/>
  <c r="N18" i="30"/>
  <c r="AI17" i="30"/>
  <c r="AF17" i="30"/>
  <c r="AB17" i="30"/>
  <c r="AA17" i="30"/>
  <c r="Z17" i="30"/>
  <c r="Y17" i="30"/>
  <c r="V17" i="30"/>
  <c r="P17" i="30"/>
  <c r="N17" i="30"/>
  <c r="AI16" i="30"/>
  <c r="AG16" i="30"/>
  <c r="AF16" i="30"/>
  <c r="AB16" i="30"/>
  <c r="AA16" i="30"/>
  <c r="Z16" i="30"/>
  <c r="Y16" i="30"/>
  <c r="P16" i="30"/>
  <c r="N16" i="30"/>
  <c r="AI15" i="30"/>
  <c r="AF15" i="30"/>
  <c r="AB15" i="30"/>
  <c r="AA15" i="30"/>
  <c r="Z15" i="30"/>
  <c r="Y15" i="30"/>
  <c r="P15" i="30"/>
  <c r="N15" i="30"/>
  <c r="AI14" i="30"/>
  <c r="AF14" i="30"/>
  <c r="AB14" i="30"/>
  <c r="AA14" i="30"/>
  <c r="Z14" i="30"/>
  <c r="Y14" i="30"/>
  <c r="P14" i="30"/>
  <c r="N14" i="30"/>
  <c r="AI13" i="30"/>
  <c r="AF13" i="30"/>
  <c r="AB13" i="30"/>
  <c r="AA13" i="30"/>
  <c r="Z13" i="30"/>
  <c r="Y13" i="30"/>
  <c r="P13" i="30"/>
  <c r="N13" i="30"/>
  <c r="AI12" i="30"/>
  <c r="AF12" i="30"/>
  <c r="AB12" i="30"/>
  <c r="AA12" i="30"/>
  <c r="Z12" i="30"/>
  <c r="Y12" i="30"/>
  <c r="P12" i="30"/>
  <c r="N12" i="30"/>
  <c r="AI11" i="30"/>
  <c r="AF11" i="30"/>
  <c r="AB11" i="30"/>
  <c r="AA11" i="30"/>
  <c r="Z11" i="30"/>
  <c r="Y11" i="30"/>
  <c r="P11" i="30"/>
  <c r="N11" i="30"/>
  <c r="AI10" i="30"/>
  <c r="AF10" i="30"/>
  <c r="AB10" i="30"/>
  <c r="AA10" i="30"/>
  <c r="Z10" i="30"/>
  <c r="Y10" i="30"/>
  <c r="P10" i="30"/>
  <c r="N10" i="30"/>
  <c r="AI9" i="30"/>
  <c r="AF9" i="30"/>
  <c r="AB9" i="30"/>
  <c r="AA9" i="30"/>
  <c r="W6" i="30"/>
  <c r="Z9" i="30"/>
  <c r="V6" i="30"/>
  <c r="Y9" i="30"/>
  <c r="P9" i="30"/>
  <c r="N9" i="30"/>
  <c r="AI8" i="30"/>
  <c r="AB8" i="30"/>
  <c r="X6" i="30"/>
  <c r="AA8" i="30"/>
  <c r="Z8" i="30"/>
  <c r="Y8" i="30"/>
  <c r="U6" i="30"/>
  <c r="Q8" i="30"/>
  <c r="P8" i="30"/>
  <c r="N8" i="30"/>
  <c r="C8" i="30"/>
  <c r="AH5" i="30"/>
  <c r="W5" i="30"/>
  <c r="BB20" i="30"/>
  <c r="AH4" i="30"/>
  <c r="W4" i="30"/>
  <c r="AY19" i="30"/>
  <c r="C4" i="30"/>
  <c r="AH106" i="30"/>
  <c r="AH3" i="30"/>
  <c r="W3" i="30"/>
  <c r="BB21" i="30"/>
  <c r="AI500" i="29"/>
  <c r="AF500" i="29"/>
  <c r="AE500" i="29"/>
  <c r="AJ500" i="29"/>
  <c r="AB500" i="29"/>
  <c r="AA500" i="29"/>
  <c r="Z500" i="29"/>
  <c r="Y500" i="29"/>
  <c r="T500" i="29"/>
  <c r="P500" i="29"/>
  <c r="AI499" i="29"/>
  <c r="AF499" i="29"/>
  <c r="AE499" i="29"/>
  <c r="AJ499" i="29"/>
  <c r="AB499" i="29"/>
  <c r="AA499" i="29"/>
  <c r="Z499" i="29"/>
  <c r="Y499" i="29"/>
  <c r="T499" i="29"/>
  <c r="P499" i="29"/>
  <c r="AI498" i="29"/>
  <c r="AF498" i="29"/>
  <c r="AE498" i="29"/>
  <c r="AJ498" i="29"/>
  <c r="AB498" i="29"/>
  <c r="AA498" i="29"/>
  <c r="Z498" i="29"/>
  <c r="Y498" i="29"/>
  <c r="T498" i="29"/>
  <c r="P498" i="29"/>
  <c r="AI497" i="29"/>
  <c r="AF497" i="29"/>
  <c r="AE497" i="29"/>
  <c r="AJ497" i="29"/>
  <c r="AB497" i="29"/>
  <c r="AA497" i="29"/>
  <c r="Z497" i="29"/>
  <c r="Y497" i="29"/>
  <c r="T497" i="29"/>
  <c r="P497" i="29"/>
  <c r="AI496" i="29"/>
  <c r="AF496" i="29"/>
  <c r="AE496" i="29"/>
  <c r="AJ496" i="29"/>
  <c r="AB496" i="29"/>
  <c r="AA496" i="29"/>
  <c r="Z496" i="29"/>
  <c r="Y496" i="29"/>
  <c r="T496" i="29"/>
  <c r="P496" i="29"/>
  <c r="AI495" i="29"/>
  <c r="AF495" i="29"/>
  <c r="AE495" i="29"/>
  <c r="AJ495" i="29"/>
  <c r="AB495" i="29"/>
  <c r="AA495" i="29"/>
  <c r="Z495" i="29"/>
  <c r="Y495" i="29"/>
  <c r="T495" i="29"/>
  <c r="P495" i="29"/>
  <c r="AJ494" i="29"/>
  <c r="AI494" i="29"/>
  <c r="AF494" i="29"/>
  <c r="AE494" i="29"/>
  <c r="AB494" i="29"/>
  <c r="AA494" i="29"/>
  <c r="Z494" i="29"/>
  <c r="Y494" i="29"/>
  <c r="T494" i="29"/>
  <c r="P494" i="29"/>
  <c r="AJ493" i="29"/>
  <c r="AI493" i="29"/>
  <c r="AF493" i="29"/>
  <c r="AE493" i="29"/>
  <c r="AB493" i="29"/>
  <c r="AA493" i="29"/>
  <c r="Z493" i="29"/>
  <c r="Y493" i="29"/>
  <c r="T493" i="29"/>
  <c r="P493" i="29"/>
  <c r="AJ492" i="29"/>
  <c r="AI492" i="29"/>
  <c r="AF492" i="29"/>
  <c r="AE492" i="29"/>
  <c r="AB492" i="29"/>
  <c r="AA492" i="29"/>
  <c r="Z492" i="29"/>
  <c r="Y492" i="29"/>
  <c r="T492" i="29"/>
  <c r="P492" i="29"/>
  <c r="AI491" i="29"/>
  <c r="AF491" i="29"/>
  <c r="AE491" i="29"/>
  <c r="AJ491" i="29"/>
  <c r="AB491" i="29"/>
  <c r="AA491" i="29"/>
  <c r="Z491" i="29"/>
  <c r="Y491" i="29"/>
  <c r="T491" i="29"/>
  <c r="P491" i="29"/>
  <c r="AI490" i="29"/>
  <c r="AF490" i="29"/>
  <c r="AE490" i="29"/>
  <c r="AJ490" i="29"/>
  <c r="AB490" i="29"/>
  <c r="AA490" i="29"/>
  <c r="Z490" i="29"/>
  <c r="Y490" i="29"/>
  <c r="T490" i="29"/>
  <c r="P490" i="29"/>
  <c r="AI489" i="29"/>
  <c r="AF489" i="29"/>
  <c r="AE489" i="29"/>
  <c r="AJ489" i="29"/>
  <c r="AB489" i="29"/>
  <c r="AA489" i="29"/>
  <c r="Z489" i="29"/>
  <c r="Y489" i="29"/>
  <c r="T489" i="29"/>
  <c r="P489" i="29"/>
  <c r="AJ488" i="29"/>
  <c r="AI488" i="29"/>
  <c r="AF488" i="29"/>
  <c r="AE488" i="29"/>
  <c r="AB488" i="29"/>
  <c r="AA488" i="29"/>
  <c r="Z488" i="29"/>
  <c r="Y488" i="29"/>
  <c r="T488" i="29"/>
  <c r="P488" i="29"/>
  <c r="AI487" i="29"/>
  <c r="AF487" i="29"/>
  <c r="AE487" i="29"/>
  <c r="AJ487" i="29"/>
  <c r="AB487" i="29"/>
  <c r="AA487" i="29"/>
  <c r="Z487" i="29"/>
  <c r="Y487" i="29"/>
  <c r="T487" i="29"/>
  <c r="P487" i="29"/>
  <c r="AJ486" i="29"/>
  <c r="AI486" i="29"/>
  <c r="AF486" i="29"/>
  <c r="AE486" i="29"/>
  <c r="AB486" i="29"/>
  <c r="AA486" i="29"/>
  <c r="Z486" i="29"/>
  <c r="Y486" i="29"/>
  <c r="T486" i="29"/>
  <c r="P486" i="29"/>
  <c r="AJ485" i="29"/>
  <c r="AI485" i="29"/>
  <c r="AF485" i="29"/>
  <c r="AE485" i="29"/>
  <c r="AB485" i="29"/>
  <c r="AA485" i="29"/>
  <c r="Z485" i="29"/>
  <c r="Y485" i="29"/>
  <c r="T485" i="29"/>
  <c r="P485" i="29"/>
  <c r="AJ484" i="29"/>
  <c r="AI484" i="29"/>
  <c r="AF484" i="29"/>
  <c r="AE484" i="29"/>
  <c r="AB484" i="29"/>
  <c r="AA484" i="29"/>
  <c r="Z484" i="29"/>
  <c r="Y484" i="29"/>
  <c r="T484" i="29"/>
  <c r="P484" i="29"/>
  <c r="AI483" i="29"/>
  <c r="AF483" i="29"/>
  <c r="AE483" i="29"/>
  <c r="AJ483" i="29"/>
  <c r="AB483" i="29"/>
  <c r="AA483" i="29"/>
  <c r="Z483" i="29"/>
  <c r="Y483" i="29"/>
  <c r="T483" i="29"/>
  <c r="P483" i="29"/>
  <c r="AI482" i="29"/>
  <c r="AF482" i="29"/>
  <c r="AE482" i="29"/>
  <c r="AJ482" i="29"/>
  <c r="AB482" i="29"/>
  <c r="AA482" i="29"/>
  <c r="Z482" i="29"/>
  <c r="Y482" i="29"/>
  <c r="T482" i="29"/>
  <c r="P482" i="29"/>
  <c r="AJ481" i="29"/>
  <c r="AI481" i="29"/>
  <c r="AF481" i="29"/>
  <c r="AE481" i="29"/>
  <c r="AB481" i="29"/>
  <c r="AA481" i="29"/>
  <c r="Z481" i="29"/>
  <c r="Y481" i="29"/>
  <c r="T481" i="29"/>
  <c r="P481" i="29"/>
  <c r="AJ480" i="29"/>
  <c r="AI480" i="29"/>
  <c r="AF480" i="29"/>
  <c r="AE480" i="29"/>
  <c r="AB480" i="29"/>
  <c r="AA480" i="29"/>
  <c r="Z480" i="29"/>
  <c r="Y480" i="29"/>
  <c r="T480" i="29"/>
  <c r="P480" i="29"/>
  <c r="AJ479" i="29"/>
  <c r="AI479" i="29"/>
  <c r="AF479" i="29"/>
  <c r="AE479" i="29"/>
  <c r="AB479" i="29"/>
  <c r="AA479" i="29"/>
  <c r="Z479" i="29"/>
  <c r="Y479" i="29"/>
  <c r="T479" i="29"/>
  <c r="P479" i="29"/>
  <c r="AJ478" i="29"/>
  <c r="AI478" i="29"/>
  <c r="AF478" i="29"/>
  <c r="AE478" i="29"/>
  <c r="AB478" i="29"/>
  <c r="AA478" i="29"/>
  <c r="Z478" i="29"/>
  <c r="Y478" i="29"/>
  <c r="T478" i="29"/>
  <c r="P478" i="29"/>
  <c r="AJ477" i="29"/>
  <c r="AI477" i="29"/>
  <c r="AF477" i="29"/>
  <c r="AE477" i="29"/>
  <c r="AB477" i="29"/>
  <c r="AA477" i="29"/>
  <c r="Z477" i="29"/>
  <c r="Y477" i="29"/>
  <c r="T477" i="29"/>
  <c r="P477" i="29"/>
  <c r="AJ476" i="29"/>
  <c r="AI476" i="29"/>
  <c r="AF476" i="29"/>
  <c r="AE476" i="29"/>
  <c r="AB476" i="29"/>
  <c r="AA476" i="29"/>
  <c r="Z476" i="29"/>
  <c r="Y476" i="29"/>
  <c r="T476" i="29"/>
  <c r="P476" i="29"/>
  <c r="AJ475" i="29"/>
  <c r="AI475" i="29"/>
  <c r="AF475" i="29"/>
  <c r="AE475" i="29"/>
  <c r="AB475" i="29"/>
  <c r="AA475" i="29"/>
  <c r="Z475" i="29"/>
  <c r="Y475" i="29"/>
  <c r="T475" i="29"/>
  <c r="P475" i="29"/>
  <c r="AI474" i="29"/>
  <c r="AF474" i="29"/>
  <c r="AE474" i="29"/>
  <c r="AJ474" i="29"/>
  <c r="AB474" i="29"/>
  <c r="AA474" i="29"/>
  <c r="Z474" i="29"/>
  <c r="Y474" i="29"/>
  <c r="T474" i="29"/>
  <c r="P474" i="29"/>
  <c r="AJ473" i="29"/>
  <c r="AI473" i="29"/>
  <c r="AF473" i="29"/>
  <c r="AE473" i="29"/>
  <c r="AB473" i="29"/>
  <c r="AA473" i="29"/>
  <c r="Z473" i="29"/>
  <c r="Y473" i="29"/>
  <c r="T473" i="29"/>
  <c r="P473" i="29"/>
  <c r="AJ472" i="29"/>
  <c r="AI472" i="29"/>
  <c r="AF472" i="29"/>
  <c r="AE472" i="29"/>
  <c r="AB472" i="29"/>
  <c r="AA472" i="29"/>
  <c r="Z472" i="29"/>
  <c r="Y472" i="29"/>
  <c r="T472" i="29"/>
  <c r="P472" i="29"/>
  <c r="AI471" i="29"/>
  <c r="AF471" i="29"/>
  <c r="AE471" i="29"/>
  <c r="AJ471" i="29"/>
  <c r="AB471" i="29"/>
  <c r="AA471" i="29"/>
  <c r="Z471" i="29"/>
  <c r="Y471" i="29"/>
  <c r="T471" i="29"/>
  <c r="P471" i="29"/>
  <c r="AJ470" i="29"/>
  <c r="AI470" i="29"/>
  <c r="AF470" i="29"/>
  <c r="AE470" i="29"/>
  <c r="AB470" i="29"/>
  <c r="AA470" i="29"/>
  <c r="Z470" i="29"/>
  <c r="Y470" i="29"/>
  <c r="T470" i="29"/>
  <c r="P470" i="29"/>
  <c r="AJ469" i="29"/>
  <c r="AI469" i="29"/>
  <c r="AF469" i="29"/>
  <c r="AE469" i="29"/>
  <c r="AB469" i="29"/>
  <c r="AA469" i="29"/>
  <c r="Z469" i="29"/>
  <c r="Y469" i="29"/>
  <c r="T469" i="29"/>
  <c r="P469" i="29"/>
  <c r="AJ468" i="29"/>
  <c r="AI468" i="29"/>
  <c r="AF468" i="29"/>
  <c r="AE468" i="29"/>
  <c r="AB468" i="29"/>
  <c r="AA468" i="29"/>
  <c r="Z468" i="29"/>
  <c r="Y468" i="29"/>
  <c r="T468" i="29"/>
  <c r="P468" i="29"/>
  <c r="AJ467" i="29"/>
  <c r="AI467" i="29"/>
  <c r="AF467" i="29"/>
  <c r="AE467" i="29"/>
  <c r="AB467" i="29"/>
  <c r="AA467" i="29"/>
  <c r="Z467" i="29"/>
  <c r="Y467" i="29"/>
  <c r="T467" i="29"/>
  <c r="P467" i="29"/>
  <c r="AI466" i="29"/>
  <c r="AF466" i="29"/>
  <c r="AE466" i="29"/>
  <c r="AJ466" i="29"/>
  <c r="AB466" i="29"/>
  <c r="AA466" i="29"/>
  <c r="Z466" i="29"/>
  <c r="Y466" i="29"/>
  <c r="T466" i="29"/>
  <c r="P466" i="29"/>
  <c r="AJ465" i="29"/>
  <c r="AI465" i="29"/>
  <c r="AF465" i="29"/>
  <c r="AE465" i="29"/>
  <c r="AB465" i="29"/>
  <c r="AA465" i="29"/>
  <c r="Z465" i="29"/>
  <c r="Y465" i="29"/>
  <c r="T465" i="29"/>
  <c r="P465" i="29"/>
  <c r="AJ464" i="29"/>
  <c r="AI464" i="29"/>
  <c r="AF464" i="29"/>
  <c r="AE464" i="29"/>
  <c r="AB464" i="29"/>
  <c r="AA464" i="29"/>
  <c r="Z464" i="29"/>
  <c r="Y464" i="29"/>
  <c r="T464" i="29"/>
  <c r="P464" i="29"/>
  <c r="AI463" i="29"/>
  <c r="AF463" i="29"/>
  <c r="AE463" i="29"/>
  <c r="AJ463" i="29"/>
  <c r="AB463" i="29"/>
  <c r="AA463" i="29"/>
  <c r="Z463" i="29"/>
  <c r="Y463" i="29"/>
  <c r="T463" i="29"/>
  <c r="P463" i="29"/>
  <c r="AJ462" i="29"/>
  <c r="AI462" i="29"/>
  <c r="AF462" i="29"/>
  <c r="AE462" i="29"/>
  <c r="AB462" i="29"/>
  <c r="AA462" i="29"/>
  <c r="Z462" i="29"/>
  <c r="Y462" i="29"/>
  <c r="T462" i="29"/>
  <c r="P462" i="29"/>
  <c r="AJ461" i="29"/>
  <c r="AI461" i="29"/>
  <c r="AF461" i="29"/>
  <c r="AE461" i="29"/>
  <c r="AB461" i="29"/>
  <c r="AA461" i="29"/>
  <c r="Z461" i="29"/>
  <c r="Y461" i="29"/>
  <c r="T461" i="29"/>
  <c r="P461" i="29"/>
  <c r="AJ460" i="29"/>
  <c r="AI460" i="29"/>
  <c r="AF460" i="29"/>
  <c r="AE460" i="29"/>
  <c r="AB460" i="29"/>
  <c r="AA460" i="29"/>
  <c r="Z460" i="29"/>
  <c r="Y460" i="29"/>
  <c r="T460" i="29"/>
  <c r="P460" i="29"/>
  <c r="AJ459" i="29"/>
  <c r="AI459" i="29"/>
  <c r="AF459" i="29"/>
  <c r="AE459" i="29"/>
  <c r="AB459" i="29"/>
  <c r="AA459" i="29"/>
  <c r="Z459" i="29"/>
  <c r="Y459" i="29"/>
  <c r="T459" i="29"/>
  <c r="P459" i="29"/>
  <c r="AI458" i="29"/>
  <c r="AF458" i="29"/>
  <c r="AE458" i="29"/>
  <c r="AJ458" i="29"/>
  <c r="AB458" i="29"/>
  <c r="AA458" i="29"/>
  <c r="Z458" i="29"/>
  <c r="Y458" i="29"/>
  <c r="T458" i="29"/>
  <c r="P458" i="29"/>
  <c r="AJ457" i="29"/>
  <c r="AI457" i="29"/>
  <c r="AF457" i="29"/>
  <c r="AE457" i="29"/>
  <c r="AB457" i="29"/>
  <c r="AA457" i="29"/>
  <c r="Z457" i="29"/>
  <c r="Y457" i="29"/>
  <c r="T457" i="29"/>
  <c r="P457" i="29"/>
  <c r="AJ456" i="29"/>
  <c r="AI456" i="29"/>
  <c r="AF456" i="29"/>
  <c r="AE456" i="29"/>
  <c r="AB456" i="29"/>
  <c r="AA456" i="29"/>
  <c r="Z456" i="29"/>
  <c r="Y456" i="29"/>
  <c r="T456" i="29"/>
  <c r="P456" i="29"/>
  <c r="AI455" i="29"/>
  <c r="AF455" i="29"/>
  <c r="AE455" i="29"/>
  <c r="AJ455" i="29"/>
  <c r="AB455" i="29"/>
  <c r="AA455" i="29"/>
  <c r="Z455" i="29"/>
  <c r="Y455" i="29"/>
  <c r="T455" i="29"/>
  <c r="P455" i="29"/>
  <c r="AJ454" i="29"/>
  <c r="AI454" i="29"/>
  <c r="AF454" i="29"/>
  <c r="AE454" i="29"/>
  <c r="AB454" i="29"/>
  <c r="AA454" i="29"/>
  <c r="Z454" i="29"/>
  <c r="Y454" i="29"/>
  <c r="T454" i="29"/>
  <c r="P454" i="29"/>
  <c r="AJ453" i="29"/>
  <c r="AI453" i="29"/>
  <c r="AF453" i="29"/>
  <c r="AE453" i="29"/>
  <c r="AB453" i="29"/>
  <c r="AA453" i="29"/>
  <c r="Z453" i="29"/>
  <c r="Y453" i="29"/>
  <c r="T453" i="29"/>
  <c r="P453" i="29"/>
  <c r="AJ452" i="29"/>
  <c r="AI452" i="29"/>
  <c r="AF452" i="29"/>
  <c r="AE452" i="29"/>
  <c r="AB452" i="29"/>
  <c r="AA452" i="29"/>
  <c r="Z452" i="29"/>
  <c r="Y452" i="29"/>
  <c r="T452" i="29"/>
  <c r="P452" i="29"/>
  <c r="AJ451" i="29"/>
  <c r="AI451" i="29"/>
  <c r="AF451" i="29"/>
  <c r="AE451" i="29"/>
  <c r="AB451" i="29"/>
  <c r="AA451" i="29"/>
  <c r="Z451" i="29"/>
  <c r="Y451" i="29"/>
  <c r="T451" i="29"/>
  <c r="P451" i="29"/>
  <c r="AI450" i="29"/>
  <c r="AF450" i="29"/>
  <c r="AE450" i="29"/>
  <c r="AJ450" i="29"/>
  <c r="AB450" i="29"/>
  <c r="AA450" i="29"/>
  <c r="Z450" i="29"/>
  <c r="Y450" i="29"/>
  <c r="T450" i="29"/>
  <c r="P450" i="29"/>
  <c r="AJ449" i="29"/>
  <c r="AI449" i="29"/>
  <c r="AF449" i="29"/>
  <c r="AE449" i="29"/>
  <c r="AB449" i="29"/>
  <c r="AA449" i="29"/>
  <c r="Z449" i="29"/>
  <c r="Y449" i="29"/>
  <c r="T449" i="29"/>
  <c r="P449" i="29"/>
  <c r="AJ448" i="29"/>
  <c r="AI448" i="29"/>
  <c r="AF448" i="29"/>
  <c r="AE448" i="29"/>
  <c r="AB448" i="29"/>
  <c r="AA448" i="29"/>
  <c r="Z448" i="29"/>
  <c r="Y448" i="29"/>
  <c r="T448" i="29"/>
  <c r="P448" i="29"/>
  <c r="AI447" i="29"/>
  <c r="AF447" i="29"/>
  <c r="AE447" i="29"/>
  <c r="AJ447" i="29"/>
  <c r="AB447" i="29"/>
  <c r="AA447" i="29"/>
  <c r="Z447" i="29"/>
  <c r="Y447" i="29"/>
  <c r="T447" i="29"/>
  <c r="P447" i="29"/>
  <c r="AJ446" i="29"/>
  <c r="AI446" i="29"/>
  <c r="AF446" i="29"/>
  <c r="AE446" i="29"/>
  <c r="AB446" i="29"/>
  <c r="AA446" i="29"/>
  <c r="Z446" i="29"/>
  <c r="Y446" i="29"/>
  <c r="T446" i="29"/>
  <c r="P446" i="29"/>
  <c r="AJ445" i="29"/>
  <c r="AI445" i="29"/>
  <c r="AF445" i="29"/>
  <c r="AE445" i="29"/>
  <c r="AB445" i="29"/>
  <c r="AA445" i="29"/>
  <c r="Z445" i="29"/>
  <c r="Y445" i="29"/>
  <c r="T445" i="29"/>
  <c r="P445" i="29"/>
  <c r="AJ444" i="29"/>
  <c r="AI444" i="29"/>
  <c r="AF444" i="29"/>
  <c r="AE444" i="29"/>
  <c r="AB444" i="29"/>
  <c r="AA444" i="29"/>
  <c r="Z444" i="29"/>
  <c r="Y444" i="29"/>
  <c r="T444" i="29"/>
  <c r="P444" i="29"/>
  <c r="AJ443" i="29"/>
  <c r="AI443" i="29"/>
  <c r="AF443" i="29"/>
  <c r="AE443" i="29"/>
  <c r="AB443" i="29"/>
  <c r="AA443" i="29"/>
  <c r="Z443" i="29"/>
  <c r="Y443" i="29"/>
  <c r="T443" i="29"/>
  <c r="P443" i="29"/>
  <c r="AI442" i="29"/>
  <c r="AF442" i="29"/>
  <c r="AE442" i="29"/>
  <c r="AJ442" i="29"/>
  <c r="AB442" i="29"/>
  <c r="AA442" i="29"/>
  <c r="Z442" i="29"/>
  <c r="Y442" i="29"/>
  <c r="T442" i="29"/>
  <c r="P442" i="29"/>
  <c r="AJ441" i="29"/>
  <c r="AI441" i="29"/>
  <c r="AF441" i="29"/>
  <c r="AE441" i="29"/>
  <c r="AB441" i="29"/>
  <c r="AA441" i="29"/>
  <c r="Z441" i="29"/>
  <c r="Y441" i="29"/>
  <c r="T441" i="29"/>
  <c r="P441" i="29"/>
  <c r="AJ440" i="29"/>
  <c r="AI440" i="29"/>
  <c r="AF440" i="29"/>
  <c r="AE440" i="29"/>
  <c r="AB440" i="29"/>
  <c r="AA440" i="29"/>
  <c r="Z440" i="29"/>
  <c r="Y440" i="29"/>
  <c r="T440" i="29"/>
  <c r="P440" i="29"/>
  <c r="AI439" i="29"/>
  <c r="AF439" i="29"/>
  <c r="AE439" i="29"/>
  <c r="AJ439" i="29"/>
  <c r="AB439" i="29"/>
  <c r="AA439" i="29"/>
  <c r="Z439" i="29"/>
  <c r="Y439" i="29"/>
  <c r="T439" i="29"/>
  <c r="P439" i="29"/>
  <c r="AJ438" i="29"/>
  <c r="AI438" i="29"/>
  <c r="AF438" i="29"/>
  <c r="AE438" i="29"/>
  <c r="AB438" i="29"/>
  <c r="AA438" i="29"/>
  <c r="Z438" i="29"/>
  <c r="Y438" i="29"/>
  <c r="T438" i="29"/>
  <c r="P438" i="29"/>
  <c r="AJ437" i="29"/>
  <c r="AI437" i="29"/>
  <c r="AF437" i="29"/>
  <c r="AE437" i="29"/>
  <c r="AB437" i="29"/>
  <c r="AA437" i="29"/>
  <c r="Z437" i="29"/>
  <c r="Y437" i="29"/>
  <c r="T437" i="29"/>
  <c r="P437" i="29"/>
  <c r="AI436" i="29"/>
  <c r="AF436" i="29"/>
  <c r="AE436" i="29"/>
  <c r="AJ436" i="29"/>
  <c r="AB436" i="29"/>
  <c r="AA436" i="29"/>
  <c r="Z436" i="29"/>
  <c r="Y436" i="29"/>
  <c r="T436" i="29"/>
  <c r="P436" i="29"/>
  <c r="AJ435" i="29"/>
  <c r="AI435" i="29"/>
  <c r="AF435" i="29"/>
  <c r="AE435" i="29"/>
  <c r="AB435" i="29"/>
  <c r="AA435" i="29"/>
  <c r="Z435" i="29"/>
  <c r="Y435" i="29"/>
  <c r="T435" i="29"/>
  <c r="P435" i="29"/>
  <c r="AI434" i="29"/>
  <c r="AF434" i="29"/>
  <c r="AE434" i="29"/>
  <c r="AJ434" i="29"/>
  <c r="AB434" i="29"/>
  <c r="AA434" i="29"/>
  <c r="Z434" i="29"/>
  <c r="Y434" i="29"/>
  <c r="T434" i="29"/>
  <c r="P434" i="29"/>
  <c r="AI433" i="29"/>
  <c r="AF433" i="29"/>
  <c r="AE433" i="29"/>
  <c r="AJ433" i="29"/>
  <c r="AB433" i="29"/>
  <c r="AA433" i="29"/>
  <c r="Z433" i="29"/>
  <c r="Y433" i="29"/>
  <c r="T433" i="29"/>
  <c r="P433" i="29"/>
  <c r="AI432" i="29"/>
  <c r="AF432" i="29"/>
  <c r="AE432" i="29"/>
  <c r="AJ432" i="29"/>
  <c r="AB432" i="29"/>
  <c r="AA432" i="29"/>
  <c r="Z432" i="29"/>
  <c r="Y432" i="29"/>
  <c r="T432" i="29"/>
  <c r="P432" i="29"/>
  <c r="AI431" i="29"/>
  <c r="AF431" i="29"/>
  <c r="AE431" i="29"/>
  <c r="AJ431" i="29"/>
  <c r="AB431" i="29"/>
  <c r="AA431" i="29"/>
  <c r="Z431" i="29"/>
  <c r="Y431" i="29"/>
  <c r="T431" i="29"/>
  <c r="P431" i="29"/>
  <c r="AJ430" i="29"/>
  <c r="AI430" i="29"/>
  <c r="AF430" i="29"/>
  <c r="AE430" i="29"/>
  <c r="AB430" i="29"/>
  <c r="AA430" i="29"/>
  <c r="Z430" i="29"/>
  <c r="Y430" i="29"/>
  <c r="T430" i="29"/>
  <c r="P430" i="29"/>
  <c r="AJ429" i="29"/>
  <c r="AI429" i="29"/>
  <c r="AF429" i="29"/>
  <c r="AE429" i="29"/>
  <c r="AB429" i="29"/>
  <c r="AA429" i="29"/>
  <c r="Z429" i="29"/>
  <c r="Y429" i="29"/>
  <c r="T429" i="29"/>
  <c r="P429" i="29"/>
  <c r="AI428" i="29"/>
  <c r="AF428" i="29"/>
  <c r="AE428" i="29"/>
  <c r="AJ428" i="29"/>
  <c r="AB428" i="29"/>
  <c r="AA428" i="29"/>
  <c r="Z428" i="29"/>
  <c r="Y428" i="29"/>
  <c r="T428" i="29"/>
  <c r="P428" i="29"/>
  <c r="AJ427" i="29"/>
  <c r="AI427" i="29"/>
  <c r="AF427" i="29"/>
  <c r="AE427" i="29"/>
  <c r="AB427" i="29"/>
  <c r="AA427" i="29"/>
  <c r="Z427" i="29"/>
  <c r="Y427" i="29"/>
  <c r="T427" i="29"/>
  <c r="P427" i="29"/>
  <c r="AI426" i="29"/>
  <c r="AF426" i="29"/>
  <c r="AE426" i="29"/>
  <c r="AJ426" i="29"/>
  <c r="AB426" i="29"/>
  <c r="AA426" i="29"/>
  <c r="Z426" i="29"/>
  <c r="Y426" i="29"/>
  <c r="T426" i="29"/>
  <c r="P426" i="29"/>
  <c r="AJ425" i="29"/>
  <c r="AI425" i="29"/>
  <c r="AF425" i="29"/>
  <c r="AE425" i="29"/>
  <c r="AB425" i="29"/>
  <c r="AA425" i="29"/>
  <c r="Z425" i="29"/>
  <c r="Y425" i="29"/>
  <c r="T425" i="29"/>
  <c r="P425" i="29"/>
  <c r="AI424" i="29"/>
  <c r="AF424" i="29"/>
  <c r="AE424" i="29"/>
  <c r="AJ424" i="29"/>
  <c r="AB424" i="29"/>
  <c r="AA424" i="29"/>
  <c r="Z424" i="29"/>
  <c r="Y424" i="29"/>
  <c r="T424" i="29"/>
  <c r="P424" i="29"/>
  <c r="AJ423" i="29"/>
  <c r="AI423" i="29"/>
  <c r="AF423" i="29"/>
  <c r="AE423" i="29"/>
  <c r="AB423" i="29"/>
  <c r="AA423" i="29"/>
  <c r="Z423" i="29"/>
  <c r="Y423" i="29"/>
  <c r="T423" i="29"/>
  <c r="P423" i="29"/>
  <c r="AJ422" i="29"/>
  <c r="AI422" i="29"/>
  <c r="AF422" i="29"/>
  <c r="AE422" i="29"/>
  <c r="AB422" i="29"/>
  <c r="AA422" i="29"/>
  <c r="Z422" i="29"/>
  <c r="Y422" i="29"/>
  <c r="T422" i="29"/>
  <c r="P422" i="29"/>
  <c r="AJ421" i="29"/>
  <c r="AI421" i="29"/>
  <c r="AF421" i="29"/>
  <c r="AE421" i="29"/>
  <c r="AB421" i="29"/>
  <c r="AA421" i="29"/>
  <c r="Z421" i="29"/>
  <c r="Y421" i="29"/>
  <c r="T421" i="29"/>
  <c r="P421" i="29"/>
  <c r="AJ420" i="29"/>
  <c r="AI420" i="29"/>
  <c r="AF420" i="29"/>
  <c r="AE420" i="29"/>
  <c r="AB420" i="29"/>
  <c r="AA420" i="29"/>
  <c r="Z420" i="29"/>
  <c r="Y420" i="29"/>
  <c r="T420" i="29"/>
  <c r="P420" i="29"/>
  <c r="AJ419" i="29"/>
  <c r="AI419" i="29"/>
  <c r="AF419" i="29"/>
  <c r="AE419" i="29"/>
  <c r="AB419" i="29"/>
  <c r="AA419" i="29"/>
  <c r="Z419" i="29"/>
  <c r="Y419" i="29"/>
  <c r="T419" i="29"/>
  <c r="P419" i="29"/>
  <c r="AI418" i="29"/>
  <c r="AF418" i="29"/>
  <c r="AE418" i="29"/>
  <c r="AJ418" i="29"/>
  <c r="AB418" i="29"/>
  <c r="AA418" i="29"/>
  <c r="Z418" i="29"/>
  <c r="Y418" i="29"/>
  <c r="T418" i="29"/>
  <c r="P418" i="29"/>
  <c r="AI417" i="29"/>
  <c r="AF417" i="29"/>
  <c r="AE417" i="29"/>
  <c r="AJ417" i="29"/>
  <c r="AB417" i="29"/>
  <c r="AA417" i="29"/>
  <c r="Z417" i="29"/>
  <c r="Y417" i="29"/>
  <c r="T417" i="29"/>
  <c r="P417" i="29"/>
  <c r="AI416" i="29"/>
  <c r="AF416" i="29"/>
  <c r="AE416" i="29"/>
  <c r="AJ416" i="29"/>
  <c r="AB416" i="29"/>
  <c r="AA416" i="29"/>
  <c r="Z416" i="29"/>
  <c r="Y416" i="29"/>
  <c r="T416" i="29"/>
  <c r="P416" i="29"/>
  <c r="AJ415" i="29"/>
  <c r="AI415" i="29"/>
  <c r="AF415" i="29"/>
  <c r="AE415" i="29"/>
  <c r="AB415" i="29"/>
  <c r="AA415" i="29"/>
  <c r="Z415" i="29"/>
  <c r="Y415" i="29"/>
  <c r="T415" i="29"/>
  <c r="P415" i="29"/>
  <c r="AJ414" i="29"/>
  <c r="AI414" i="29"/>
  <c r="AF414" i="29"/>
  <c r="AE414" i="29"/>
  <c r="AB414" i="29"/>
  <c r="AA414" i="29"/>
  <c r="Z414" i="29"/>
  <c r="Y414" i="29"/>
  <c r="T414" i="29"/>
  <c r="P414" i="29"/>
  <c r="AJ413" i="29"/>
  <c r="AI413" i="29"/>
  <c r="AF413" i="29"/>
  <c r="AE413" i="29"/>
  <c r="AB413" i="29"/>
  <c r="AA413" i="29"/>
  <c r="Z413" i="29"/>
  <c r="Y413" i="29"/>
  <c r="T413" i="29"/>
  <c r="P413" i="29"/>
  <c r="AJ412" i="29"/>
  <c r="AI412" i="29"/>
  <c r="AF412" i="29"/>
  <c r="AE412" i="29"/>
  <c r="AB412" i="29"/>
  <c r="AA412" i="29"/>
  <c r="Z412" i="29"/>
  <c r="Y412" i="29"/>
  <c r="T412" i="29"/>
  <c r="P412" i="29"/>
  <c r="AJ411" i="29"/>
  <c r="AI411" i="29"/>
  <c r="AF411" i="29"/>
  <c r="AE411" i="29"/>
  <c r="AB411" i="29"/>
  <c r="AA411" i="29"/>
  <c r="Z411" i="29"/>
  <c r="Y411" i="29"/>
  <c r="T411" i="29"/>
  <c r="P411" i="29"/>
  <c r="AI410" i="29"/>
  <c r="AF410" i="29"/>
  <c r="AE410" i="29"/>
  <c r="AJ410" i="29"/>
  <c r="AB410" i="29"/>
  <c r="AA410" i="29"/>
  <c r="Z410" i="29"/>
  <c r="Y410" i="29"/>
  <c r="T410" i="29"/>
  <c r="P410" i="29"/>
  <c r="AI409" i="29"/>
  <c r="AF409" i="29"/>
  <c r="AE409" i="29"/>
  <c r="AJ409" i="29"/>
  <c r="AB409" i="29"/>
  <c r="AA409" i="29"/>
  <c r="Z409" i="29"/>
  <c r="Y409" i="29"/>
  <c r="T409" i="29"/>
  <c r="P409" i="29"/>
  <c r="AJ408" i="29"/>
  <c r="AI408" i="29"/>
  <c r="AF408" i="29"/>
  <c r="AE408" i="29"/>
  <c r="AB408" i="29"/>
  <c r="AA408" i="29"/>
  <c r="Z408" i="29"/>
  <c r="Y408" i="29"/>
  <c r="T408" i="29"/>
  <c r="P408" i="29"/>
  <c r="AI407" i="29"/>
  <c r="AF407" i="29"/>
  <c r="AE407" i="29"/>
  <c r="AJ407" i="29"/>
  <c r="AB407" i="29"/>
  <c r="AA407" i="29"/>
  <c r="Z407" i="29"/>
  <c r="Y407" i="29"/>
  <c r="T407" i="29"/>
  <c r="P407" i="29"/>
  <c r="AJ406" i="29"/>
  <c r="AI406" i="29"/>
  <c r="AF406" i="29"/>
  <c r="AE406" i="29"/>
  <c r="AB406" i="29"/>
  <c r="AA406" i="29"/>
  <c r="Z406" i="29"/>
  <c r="Y406" i="29"/>
  <c r="T406" i="29"/>
  <c r="P406" i="29"/>
  <c r="AJ405" i="29"/>
  <c r="AI405" i="29"/>
  <c r="AF405" i="29"/>
  <c r="AE405" i="29"/>
  <c r="AB405" i="29"/>
  <c r="AA405" i="29"/>
  <c r="Z405" i="29"/>
  <c r="Y405" i="29"/>
  <c r="T405" i="29"/>
  <c r="P405" i="29"/>
  <c r="AJ404" i="29"/>
  <c r="AI404" i="29"/>
  <c r="AF404" i="29"/>
  <c r="AE404" i="29"/>
  <c r="AB404" i="29"/>
  <c r="AA404" i="29"/>
  <c r="Z404" i="29"/>
  <c r="Y404" i="29"/>
  <c r="T404" i="29"/>
  <c r="P404" i="29"/>
  <c r="AI403" i="29"/>
  <c r="AF403" i="29"/>
  <c r="AE403" i="29"/>
  <c r="AJ403" i="29"/>
  <c r="AB403" i="29"/>
  <c r="AA403" i="29"/>
  <c r="Z403" i="29"/>
  <c r="Y403" i="29"/>
  <c r="T403" i="29"/>
  <c r="P403" i="29"/>
  <c r="AJ402" i="29"/>
  <c r="AI402" i="29"/>
  <c r="AF402" i="29"/>
  <c r="AE402" i="29"/>
  <c r="AB402" i="29"/>
  <c r="AA402" i="29"/>
  <c r="Z402" i="29"/>
  <c r="Y402" i="29"/>
  <c r="T402" i="29"/>
  <c r="P402" i="29"/>
  <c r="AJ401" i="29"/>
  <c r="AI401" i="29"/>
  <c r="AF401" i="29"/>
  <c r="AE401" i="29"/>
  <c r="AB401" i="29"/>
  <c r="AA401" i="29"/>
  <c r="Z401" i="29"/>
  <c r="Y401" i="29"/>
  <c r="T401" i="29"/>
  <c r="P401" i="29"/>
  <c r="AI400" i="29"/>
  <c r="AF400" i="29"/>
  <c r="AE400" i="29"/>
  <c r="AJ400" i="29"/>
  <c r="AB400" i="29"/>
  <c r="AA400" i="29"/>
  <c r="Z400" i="29"/>
  <c r="Y400" i="29"/>
  <c r="T400" i="29"/>
  <c r="P400" i="29"/>
  <c r="AI399" i="29"/>
  <c r="AF399" i="29"/>
  <c r="AE399" i="29"/>
  <c r="AJ399" i="29"/>
  <c r="AB399" i="29"/>
  <c r="AA399" i="29"/>
  <c r="Z399" i="29"/>
  <c r="Y399" i="29"/>
  <c r="T399" i="29"/>
  <c r="P399" i="29"/>
  <c r="AI398" i="29"/>
  <c r="AF398" i="29"/>
  <c r="AE398" i="29"/>
  <c r="AJ398" i="29"/>
  <c r="AB398" i="29"/>
  <c r="AA398" i="29"/>
  <c r="Z398" i="29"/>
  <c r="Y398" i="29"/>
  <c r="T398" i="29"/>
  <c r="P398" i="29"/>
  <c r="AJ397" i="29"/>
  <c r="AI397" i="29"/>
  <c r="AF397" i="29"/>
  <c r="AE397" i="29"/>
  <c r="AB397" i="29"/>
  <c r="AA397" i="29"/>
  <c r="Z397" i="29"/>
  <c r="Y397" i="29"/>
  <c r="T397" i="29"/>
  <c r="P397" i="29"/>
  <c r="AJ396" i="29"/>
  <c r="AI396" i="29"/>
  <c r="AF396" i="29"/>
  <c r="AE396" i="29"/>
  <c r="AB396" i="29"/>
  <c r="AA396" i="29"/>
  <c r="Z396" i="29"/>
  <c r="Y396" i="29"/>
  <c r="T396" i="29"/>
  <c r="P396" i="29"/>
  <c r="AI395" i="29"/>
  <c r="AF395" i="29"/>
  <c r="AE395" i="29"/>
  <c r="AJ395" i="29"/>
  <c r="AB395" i="29"/>
  <c r="AA395" i="29"/>
  <c r="Z395" i="29"/>
  <c r="Y395" i="29"/>
  <c r="T395" i="29"/>
  <c r="P395" i="29"/>
  <c r="AJ394" i="29"/>
  <c r="AI394" i="29"/>
  <c r="AF394" i="29"/>
  <c r="AE394" i="29"/>
  <c r="AB394" i="29"/>
  <c r="AA394" i="29"/>
  <c r="Z394" i="29"/>
  <c r="Y394" i="29"/>
  <c r="T394" i="29"/>
  <c r="P394" i="29"/>
  <c r="AJ393" i="29"/>
  <c r="AI393" i="29"/>
  <c r="AF393" i="29"/>
  <c r="AE393" i="29"/>
  <c r="AB393" i="29"/>
  <c r="AA393" i="29"/>
  <c r="Z393" i="29"/>
  <c r="Y393" i="29"/>
  <c r="T393" i="29"/>
  <c r="P393" i="29"/>
  <c r="AJ392" i="29"/>
  <c r="AI392" i="29"/>
  <c r="AF392" i="29"/>
  <c r="AE392" i="29"/>
  <c r="AB392" i="29"/>
  <c r="AA392" i="29"/>
  <c r="Z392" i="29"/>
  <c r="Y392" i="29"/>
  <c r="T392" i="29"/>
  <c r="P392" i="29"/>
  <c r="AI391" i="29"/>
  <c r="AF391" i="29"/>
  <c r="AE391" i="29"/>
  <c r="AJ391" i="29"/>
  <c r="AB391" i="29"/>
  <c r="AA391" i="29"/>
  <c r="Z391" i="29"/>
  <c r="Y391" i="29"/>
  <c r="T391" i="29"/>
  <c r="P391" i="29"/>
  <c r="AI390" i="29"/>
  <c r="AF390" i="29"/>
  <c r="AE390" i="29"/>
  <c r="AJ390" i="29"/>
  <c r="AB390" i="29"/>
  <c r="AA390" i="29"/>
  <c r="Z390" i="29"/>
  <c r="Y390" i="29"/>
  <c r="T390" i="29"/>
  <c r="P390" i="29"/>
  <c r="AJ389" i="29"/>
  <c r="AI389" i="29"/>
  <c r="AF389" i="29"/>
  <c r="AE389" i="29"/>
  <c r="AB389" i="29"/>
  <c r="AA389" i="29"/>
  <c r="Z389" i="29"/>
  <c r="Y389" i="29"/>
  <c r="T389" i="29"/>
  <c r="P389" i="29"/>
  <c r="AJ388" i="29"/>
  <c r="AI388" i="29"/>
  <c r="AF388" i="29"/>
  <c r="AE388" i="29"/>
  <c r="AB388" i="29"/>
  <c r="AA388" i="29"/>
  <c r="Z388" i="29"/>
  <c r="Y388" i="29"/>
  <c r="T388" i="29"/>
  <c r="P388" i="29"/>
  <c r="AI387" i="29"/>
  <c r="AF387" i="29"/>
  <c r="AE387" i="29"/>
  <c r="AJ387" i="29"/>
  <c r="AB387" i="29"/>
  <c r="AA387" i="29"/>
  <c r="Z387" i="29"/>
  <c r="Y387" i="29"/>
  <c r="T387" i="29"/>
  <c r="P387" i="29"/>
  <c r="AJ386" i="29"/>
  <c r="AI386" i="29"/>
  <c r="AF386" i="29"/>
  <c r="AE386" i="29"/>
  <c r="AB386" i="29"/>
  <c r="AA386" i="29"/>
  <c r="Z386" i="29"/>
  <c r="Y386" i="29"/>
  <c r="T386" i="29"/>
  <c r="P386" i="29"/>
  <c r="AJ385" i="29"/>
  <c r="AI385" i="29"/>
  <c r="AF385" i="29"/>
  <c r="AE385" i="29"/>
  <c r="AB385" i="29"/>
  <c r="AA385" i="29"/>
  <c r="Z385" i="29"/>
  <c r="Y385" i="29"/>
  <c r="T385" i="29"/>
  <c r="P385" i="29"/>
  <c r="AJ384" i="29"/>
  <c r="AI384" i="29"/>
  <c r="AF384" i="29"/>
  <c r="AE384" i="29"/>
  <c r="AB384" i="29"/>
  <c r="AA384" i="29"/>
  <c r="Z384" i="29"/>
  <c r="Y384" i="29"/>
  <c r="T384" i="29"/>
  <c r="P384" i="29"/>
  <c r="AI383" i="29"/>
  <c r="AF383" i="29"/>
  <c r="AE383" i="29"/>
  <c r="AJ383" i="29"/>
  <c r="AB383" i="29"/>
  <c r="AA383" i="29"/>
  <c r="Z383" i="29"/>
  <c r="Y383" i="29"/>
  <c r="T383" i="29"/>
  <c r="P383" i="29"/>
  <c r="AI382" i="29"/>
  <c r="AF382" i="29"/>
  <c r="AE382" i="29"/>
  <c r="AJ382" i="29"/>
  <c r="AB382" i="29"/>
  <c r="AA382" i="29"/>
  <c r="Z382" i="29"/>
  <c r="Y382" i="29"/>
  <c r="T382" i="29"/>
  <c r="P382" i="29"/>
  <c r="AJ381" i="29"/>
  <c r="AI381" i="29"/>
  <c r="AF381" i="29"/>
  <c r="AE381" i="29"/>
  <c r="AB381" i="29"/>
  <c r="AA381" i="29"/>
  <c r="Z381" i="29"/>
  <c r="Y381" i="29"/>
  <c r="T381" i="29"/>
  <c r="P381" i="29"/>
  <c r="AI380" i="29"/>
  <c r="AF380" i="29"/>
  <c r="AE380" i="29"/>
  <c r="AJ380" i="29"/>
  <c r="AB380" i="29"/>
  <c r="AA380" i="29"/>
  <c r="Z380" i="29"/>
  <c r="Y380" i="29"/>
  <c r="T380" i="29"/>
  <c r="P380" i="29"/>
  <c r="AI379" i="29"/>
  <c r="AF379" i="29"/>
  <c r="AE379" i="29"/>
  <c r="AJ379" i="29"/>
  <c r="AB379" i="29"/>
  <c r="AA379" i="29"/>
  <c r="Z379" i="29"/>
  <c r="Y379" i="29"/>
  <c r="T379" i="29"/>
  <c r="P379" i="29"/>
  <c r="AJ378" i="29"/>
  <c r="AI378" i="29"/>
  <c r="AF378" i="29"/>
  <c r="AE378" i="29"/>
  <c r="AB378" i="29"/>
  <c r="AA378" i="29"/>
  <c r="Z378" i="29"/>
  <c r="Y378" i="29"/>
  <c r="T378" i="29"/>
  <c r="P378" i="29"/>
  <c r="AJ377" i="29"/>
  <c r="AI377" i="29"/>
  <c r="AF377" i="29"/>
  <c r="AE377" i="29"/>
  <c r="AB377" i="29"/>
  <c r="AA377" i="29"/>
  <c r="Z377" i="29"/>
  <c r="Y377" i="29"/>
  <c r="T377" i="29"/>
  <c r="P377" i="29"/>
  <c r="AJ376" i="29"/>
  <c r="AI376" i="29"/>
  <c r="AF376" i="29"/>
  <c r="AE376" i="29"/>
  <c r="AB376" i="29"/>
  <c r="AA376" i="29"/>
  <c r="Z376" i="29"/>
  <c r="Y376" i="29"/>
  <c r="T376" i="29"/>
  <c r="P376" i="29"/>
  <c r="AI375" i="29"/>
  <c r="AF375" i="29"/>
  <c r="AE375" i="29"/>
  <c r="AJ375" i="29"/>
  <c r="AB375" i="29"/>
  <c r="AA375" i="29"/>
  <c r="Z375" i="29"/>
  <c r="Y375" i="29"/>
  <c r="T375" i="29"/>
  <c r="P375" i="29"/>
  <c r="AI374" i="29"/>
  <c r="AF374" i="29"/>
  <c r="AE374" i="29"/>
  <c r="AJ374" i="29"/>
  <c r="AB374" i="29"/>
  <c r="AA374" i="29"/>
  <c r="Z374" i="29"/>
  <c r="Y374" i="29"/>
  <c r="T374" i="29"/>
  <c r="P374" i="29"/>
  <c r="AI373" i="29"/>
  <c r="AF373" i="29"/>
  <c r="AE373" i="29"/>
  <c r="AJ373" i="29"/>
  <c r="AB373" i="29"/>
  <c r="AA373" i="29"/>
  <c r="Z373" i="29"/>
  <c r="Y373" i="29"/>
  <c r="T373" i="29"/>
  <c r="P373" i="29"/>
  <c r="AI372" i="29"/>
  <c r="AF372" i="29"/>
  <c r="AE372" i="29"/>
  <c r="AJ372" i="29"/>
  <c r="AB372" i="29"/>
  <c r="AA372" i="29"/>
  <c r="Z372" i="29"/>
  <c r="Y372" i="29"/>
  <c r="T372" i="29"/>
  <c r="P372" i="29"/>
  <c r="AI371" i="29"/>
  <c r="AF371" i="29"/>
  <c r="AE371" i="29"/>
  <c r="AJ371" i="29"/>
  <c r="AB371" i="29"/>
  <c r="AA371" i="29"/>
  <c r="Z371" i="29"/>
  <c r="Y371" i="29"/>
  <c r="T371" i="29"/>
  <c r="P371" i="29"/>
  <c r="AJ370" i="29"/>
  <c r="AI370" i="29"/>
  <c r="AF370" i="29"/>
  <c r="AE370" i="29"/>
  <c r="AB370" i="29"/>
  <c r="AA370" i="29"/>
  <c r="Z370" i="29"/>
  <c r="Y370" i="29"/>
  <c r="T370" i="29"/>
  <c r="P370" i="29"/>
  <c r="AJ369" i="29"/>
  <c r="AI369" i="29"/>
  <c r="AF369" i="29"/>
  <c r="AE369" i="29"/>
  <c r="AB369" i="29"/>
  <c r="AA369" i="29"/>
  <c r="Z369" i="29"/>
  <c r="Y369" i="29"/>
  <c r="T369" i="29"/>
  <c r="P369" i="29"/>
  <c r="AJ368" i="29"/>
  <c r="AI368" i="29"/>
  <c r="AF368" i="29"/>
  <c r="AE368" i="29"/>
  <c r="AB368" i="29"/>
  <c r="AA368" i="29"/>
  <c r="Z368" i="29"/>
  <c r="Y368" i="29"/>
  <c r="T368" i="29"/>
  <c r="P368" i="29"/>
  <c r="AI367" i="29"/>
  <c r="AF367" i="29"/>
  <c r="AE367" i="29"/>
  <c r="AJ367" i="29"/>
  <c r="AB367" i="29"/>
  <c r="AA367" i="29"/>
  <c r="Z367" i="29"/>
  <c r="Y367" i="29"/>
  <c r="T367" i="29"/>
  <c r="P367" i="29"/>
  <c r="AI366" i="29"/>
  <c r="AF366" i="29"/>
  <c r="AE366" i="29"/>
  <c r="AJ366" i="29"/>
  <c r="AB366" i="29"/>
  <c r="AA366" i="29"/>
  <c r="Z366" i="29"/>
  <c r="Y366" i="29"/>
  <c r="T366" i="29"/>
  <c r="P366" i="29"/>
  <c r="AI365" i="29"/>
  <c r="AF365" i="29"/>
  <c r="AE365" i="29"/>
  <c r="AJ365" i="29"/>
  <c r="AB365" i="29"/>
  <c r="AA365" i="29"/>
  <c r="Z365" i="29"/>
  <c r="Y365" i="29"/>
  <c r="T365" i="29"/>
  <c r="P365" i="29"/>
  <c r="AI364" i="29"/>
  <c r="AF364" i="29"/>
  <c r="AE364" i="29"/>
  <c r="AJ364" i="29"/>
  <c r="AB364" i="29"/>
  <c r="AA364" i="29"/>
  <c r="Z364" i="29"/>
  <c r="Y364" i="29"/>
  <c r="T364" i="29"/>
  <c r="P364" i="29"/>
  <c r="AJ363" i="29"/>
  <c r="AI363" i="29"/>
  <c r="AF363" i="29"/>
  <c r="AE363" i="29"/>
  <c r="AB363" i="29"/>
  <c r="AA363" i="29"/>
  <c r="Z363" i="29"/>
  <c r="Y363" i="29"/>
  <c r="T363" i="29"/>
  <c r="P363" i="29"/>
  <c r="AJ362" i="29"/>
  <c r="AI362" i="29"/>
  <c r="AF362" i="29"/>
  <c r="AE362" i="29"/>
  <c r="AB362" i="29"/>
  <c r="AA362" i="29"/>
  <c r="Z362" i="29"/>
  <c r="Y362" i="29"/>
  <c r="T362" i="29"/>
  <c r="P362" i="29"/>
  <c r="AJ361" i="29"/>
  <c r="AI361" i="29"/>
  <c r="AF361" i="29"/>
  <c r="AE361" i="29"/>
  <c r="AB361" i="29"/>
  <c r="AA361" i="29"/>
  <c r="Z361" i="29"/>
  <c r="Y361" i="29"/>
  <c r="T361" i="29"/>
  <c r="P361" i="29"/>
  <c r="AJ360" i="29"/>
  <c r="AI360" i="29"/>
  <c r="AF360" i="29"/>
  <c r="AE360" i="29"/>
  <c r="AB360" i="29"/>
  <c r="AA360" i="29"/>
  <c r="Z360" i="29"/>
  <c r="Y360" i="29"/>
  <c r="T360" i="29"/>
  <c r="P360" i="29"/>
  <c r="AI359" i="29"/>
  <c r="AF359" i="29"/>
  <c r="AE359" i="29"/>
  <c r="AJ359" i="29"/>
  <c r="AB359" i="29"/>
  <c r="AA359" i="29"/>
  <c r="Z359" i="29"/>
  <c r="Y359" i="29"/>
  <c r="T359" i="29"/>
  <c r="P359" i="29"/>
  <c r="AI358" i="29"/>
  <c r="AF358" i="29"/>
  <c r="AE358" i="29"/>
  <c r="AJ358" i="29"/>
  <c r="AB358" i="29"/>
  <c r="AA358" i="29"/>
  <c r="Z358" i="29"/>
  <c r="Y358" i="29"/>
  <c r="T358" i="29"/>
  <c r="P358" i="29"/>
  <c r="AI357" i="29"/>
  <c r="AF357" i="29"/>
  <c r="AE357" i="29"/>
  <c r="AJ357" i="29"/>
  <c r="AB357" i="29"/>
  <c r="AA357" i="29"/>
  <c r="Z357" i="29"/>
  <c r="Y357" i="29"/>
  <c r="T357" i="29"/>
  <c r="P357" i="29"/>
  <c r="AJ356" i="29"/>
  <c r="AI356" i="29"/>
  <c r="AF356" i="29"/>
  <c r="AE356" i="29"/>
  <c r="AB356" i="29"/>
  <c r="AA356" i="29"/>
  <c r="Z356" i="29"/>
  <c r="Y356" i="29"/>
  <c r="T356" i="29"/>
  <c r="P356" i="29"/>
  <c r="AI355" i="29"/>
  <c r="AF355" i="29"/>
  <c r="AE355" i="29"/>
  <c r="AJ355" i="29"/>
  <c r="AB355" i="29"/>
  <c r="AA355" i="29"/>
  <c r="Z355" i="29"/>
  <c r="Y355" i="29"/>
  <c r="T355" i="29"/>
  <c r="P355" i="29"/>
  <c r="AJ354" i="29"/>
  <c r="AI354" i="29"/>
  <c r="AF354" i="29"/>
  <c r="AE354" i="29"/>
  <c r="AB354" i="29"/>
  <c r="AA354" i="29"/>
  <c r="Z354" i="29"/>
  <c r="Y354" i="29"/>
  <c r="T354" i="29"/>
  <c r="P354" i="29"/>
  <c r="AJ353" i="29"/>
  <c r="AI353" i="29"/>
  <c r="AF353" i="29"/>
  <c r="AE353" i="29"/>
  <c r="AB353" i="29"/>
  <c r="AA353" i="29"/>
  <c r="Z353" i="29"/>
  <c r="Y353" i="29"/>
  <c r="T353" i="29"/>
  <c r="P353" i="29"/>
  <c r="AJ352" i="29"/>
  <c r="AI352" i="29"/>
  <c r="AF352" i="29"/>
  <c r="AE352" i="29"/>
  <c r="AB352" i="29"/>
  <c r="AA352" i="29"/>
  <c r="Z352" i="29"/>
  <c r="Y352" i="29"/>
  <c r="T352" i="29"/>
  <c r="P352" i="29"/>
  <c r="AI351" i="29"/>
  <c r="AF351" i="29"/>
  <c r="AE351" i="29"/>
  <c r="AJ351" i="29"/>
  <c r="AB351" i="29"/>
  <c r="AA351" i="29"/>
  <c r="Z351" i="29"/>
  <c r="Y351" i="29"/>
  <c r="T351" i="29"/>
  <c r="P351" i="29"/>
  <c r="AI350" i="29"/>
  <c r="AF350" i="29"/>
  <c r="AE350" i="29"/>
  <c r="AJ350" i="29"/>
  <c r="AB350" i="29"/>
  <c r="AA350" i="29"/>
  <c r="Z350" i="29"/>
  <c r="Y350" i="29"/>
  <c r="T350" i="29"/>
  <c r="P350" i="29"/>
  <c r="AJ349" i="29"/>
  <c r="AI349" i="29"/>
  <c r="AF349" i="29"/>
  <c r="AE349" i="29"/>
  <c r="AB349" i="29"/>
  <c r="AA349" i="29"/>
  <c r="Z349" i="29"/>
  <c r="Y349" i="29"/>
  <c r="T349" i="29"/>
  <c r="P349" i="29"/>
  <c r="AI348" i="29"/>
  <c r="AF348" i="29"/>
  <c r="AE348" i="29"/>
  <c r="AJ348" i="29"/>
  <c r="AB348" i="29"/>
  <c r="AA348" i="29"/>
  <c r="Z348" i="29"/>
  <c r="Y348" i="29"/>
  <c r="T348" i="29"/>
  <c r="P348" i="29"/>
  <c r="AI347" i="29"/>
  <c r="AF347" i="29"/>
  <c r="AE347" i="29"/>
  <c r="AJ347" i="29"/>
  <c r="AB347" i="29"/>
  <c r="AA347" i="29"/>
  <c r="Z347" i="29"/>
  <c r="Y347" i="29"/>
  <c r="T347" i="29"/>
  <c r="P347" i="29"/>
  <c r="AJ346" i="29"/>
  <c r="AI346" i="29"/>
  <c r="AF346" i="29"/>
  <c r="AE346" i="29"/>
  <c r="AB346" i="29"/>
  <c r="AA346" i="29"/>
  <c r="Z346" i="29"/>
  <c r="Y346" i="29"/>
  <c r="T346" i="29"/>
  <c r="P346" i="29"/>
  <c r="AJ345" i="29"/>
  <c r="AI345" i="29"/>
  <c r="AF345" i="29"/>
  <c r="AE345" i="29"/>
  <c r="AB345" i="29"/>
  <c r="AA345" i="29"/>
  <c r="Z345" i="29"/>
  <c r="Y345" i="29"/>
  <c r="T345" i="29"/>
  <c r="P345" i="29"/>
  <c r="AJ344" i="29"/>
  <c r="AI344" i="29"/>
  <c r="AF344" i="29"/>
  <c r="AE344" i="29"/>
  <c r="AB344" i="29"/>
  <c r="AA344" i="29"/>
  <c r="Z344" i="29"/>
  <c r="Y344" i="29"/>
  <c r="T344" i="29"/>
  <c r="P344" i="29"/>
  <c r="AI343" i="29"/>
  <c r="AF343" i="29"/>
  <c r="AE343" i="29"/>
  <c r="AJ343" i="29"/>
  <c r="AB343" i="29"/>
  <c r="AA343" i="29"/>
  <c r="Z343" i="29"/>
  <c r="Y343" i="29"/>
  <c r="T343" i="29"/>
  <c r="P343" i="29"/>
  <c r="AI342" i="29"/>
  <c r="AF342" i="29"/>
  <c r="AE342" i="29"/>
  <c r="AJ342" i="29"/>
  <c r="AB342" i="29"/>
  <c r="AA342" i="29"/>
  <c r="Z342" i="29"/>
  <c r="Y342" i="29"/>
  <c r="T342" i="29"/>
  <c r="P342" i="29"/>
  <c r="AI341" i="29"/>
  <c r="AF341" i="29"/>
  <c r="AE341" i="29"/>
  <c r="AJ341" i="29"/>
  <c r="AB341" i="29"/>
  <c r="AA341" i="29"/>
  <c r="Z341" i="29"/>
  <c r="Y341" i="29"/>
  <c r="T341" i="29"/>
  <c r="P341" i="29"/>
  <c r="AI340" i="29"/>
  <c r="AF340" i="29"/>
  <c r="AE340" i="29"/>
  <c r="AJ340" i="29"/>
  <c r="AB340" i="29"/>
  <c r="AA340" i="29"/>
  <c r="Z340" i="29"/>
  <c r="Y340" i="29"/>
  <c r="T340" i="29"/>
  <c r="P340" i="29"/>
  <c r="AI339" i="29"/>
  <c r="AF339" i="29"/>
  <c r="AE339" i="29"/>
  <c r="AJ339" i="29"/>
  <c r="AB339" i="29"/>
  <c r="AA339" i="29"/>
  <c r="Z339" i="29"/>
  <c r="Y339" i="29"/>
  <c r="T339" i="29"/>
  <c r="P339" i="29"/>
  <c r="AJ338" i="29"/>
  <c r="AI338" i="29"/>
  <c r="AF338" i="29"/>
  <c r="AE338" i="29"/>
  <c r="AB338" i="29"/>
  <c r="AA338" i="29"/>
  <c r="Z338" i="29"/>
  <c r="Y338" i="29"/>
  <c r="T338" i="29"/>
  <c r="P338" i="29"/>
  <c r="AJ337" i="29"/>
  <c r="AI337" i="29"/>
  <c r="AF337" i="29"/>
  <c r="AE337" i="29"/>
  <c r="AB337" i="29"/>
  <c r="AA337" i="29"/>
  <c r="Z337" i="29"/>
  <c r="Y337" i="29"/>
  <c r="T337" i="29"/>
  <c r="P337" i="29"/>
  <c r="AJ336" i="29"/>
  <c r="AI336" i="29"/>
  <c r="AF336" i="29"/>
  <c r="AE336" i="29"/>
  <c r="AB336" i="29"/>
  <c r="AA336" i="29"/>
  <c r="Z336" i="29"/>
  <c r="Y336" i="29"/>
  <c r="T336" i="29"/>
  <c r="P336" i="29"/>
  <c r="AJ335" i="29"/>
  <c r="AI335" i="29"/>
  <c r="AF335" i="29"/>
  <c r="AE335" i="29"/>
  <c r="AB335" i="29"/>
  <c r="AA335" i="29"/>
  <c r="Z335" i="29"/>
  <c r="Y335" i="29"/>
  <c r="T335" i="29"/>
  <c r="P335" i="29"/>
  <c r="AJ334" i="29"/>
  <c r="AI334" i="29"/>
  <c r="AF334" i="29"/>
  <c r="AE334" i="29"/>
  <c r="AB334" i="29"/>
  <c r="AA334" i="29"/>
  <c r="Z334" i="29"/>
  <c r="Y334" i="29"/>
  <c r="T334" i="29"/>
  <c r="P334" i="29"/>
  <c r="AJ333" i="29"/>
  <c r="AI333" i="29"/>
  <c r="AF333" i="29"/>
  <c r="AE333" i="29"/>
  <c r="AB333" i="29"/>
  <c r="AA333" i="29"/>
  <c r="Z333" i="29"/>
  <c r="Y333" i="29"/>
  <c r="T333" i="29"/>
  <c r="P333" i="29"/>
  <c r="AJ332" i="29"/>
  <c r="AI332" i="29"/>
  <c r="AF332" i="29"/>
  <c r="AE332" i="29"/>
  <c r="AB332" i="29"/>
  <c r="AA332" i="29"/>
  <c r="Z332" i="29"/>
  <c r="Y332" i="29"/>
  <c r="T332" i="29"/>
  <c r="P332" i="29"/>
  <c r="AJ331" i="29"/>
  <c r="AI331" i="29"/>
  <c r="AF331" i="29"/>
  <c r="AE331" i="29"/>
  <c r="AB331" i="29"/>
  <c r="AA331" i="29"/>
  <c r="Z331" i="29"/>
  <c r="Y331" i="29"/>
  <c r="T331" i="29"/>
  <c r="P331" i="29"/>
  <c r="AJ330" i="29"/>
  <c r="AI330" i="29"/>
  <c r="AF330" i="29"/>
  <c r="AE330" i="29"/>
  <c r="AB330" i="29"/>
  <c r="AA330" i="29"/>
  <c r="Z330" i="29"/>
  <c r="Y330" i="29"/>
  <c r="T330" i="29"/>
  <c r="P330" i="29"/>
  <c r="AJ329" i="29"/>
  <c r="AI329" i="29"/>
  <c r="AF329" i="29"/>
  <c r="AE329" i="29"/>
  <c r="AB329" i="29"/>
  <c r="AA329" i="29"/>
  <c r="Z329" i="29"/>
  <c r="Y329" i="29"/>
  <c r="T329" i="29"/>
  <c r="P329" i="29"/>
  <c r="AJ328" i="29"/>
  <c r="AI328" i="29"/>
  <c r="AF328" i="29"/>
  <c r="AE328" i="29"/>
  <c r="AB328" i="29"/>
  <c r="AA328" i="29"/>
  <c r="Z328" i="29"/>
  <c r="Y328" i="29"/>
  <c r="T328" i="29"/>
  <c r="P328" i="29"/>
  <c r="AI327" i="29"/>
  <c r="AF327" i="29"/>
  <c r="AE327" i="29"/>
  <c r="AJ327" i="29"/>
  <c r="AB327" i="29"/>
  <c r="AA327" i="29"/>
  <c r="Z327" i="29"/>
  <c r="Y327" i="29"/>
  <c r="T327" i="29"/>
  <c r="P327" i="29"/>
  <c r="AI326" i="29"/>
  <c r="AF326" i="29"/>
  <c r="AE326" i="29"/>
  <c r="AJ326" i="29"/>
  <c r="AB326" i="29"/>
  <c r="AA326" i="29"/>
  <c r="Z326" i="29"/>
  <c r="Y326" i="29"/>
  <c r="T326" i="29"/>
  <c r="P326" i="29"/>
  <c r="AJ325" i="29"/>
  <c r="AI325" i="29"/>
  <c r="AF325" i="29"/>
  <c r="AE325" i="29"/>
  <c r="AB325" i="29"/>
  <c r="AA325" i="29"/>
  <c r="Z325" i="29"/>
  <c r="Y325" i="29"/>
  <c r="T325" i="29"/>
  <c r="P325" i="29"/>
  <c r="AI324" i="29"/>
  <c r="AF324" i="29"/>
  <c r="AE324" i="29"/>
  <c r="AJ324" i="29"/>
  <c r="AB324" i="29"/>
  <c r="AA324" i="29"/>
  <c r="Z324" i="29"/>
  <c r="Y324" i="29"/>
  <c r="T324" i="29"/>
  <c r="P324" i="29"/>
  <c r="AI323" i="29"/>
  <c r="AF323" i="29"/>
  <c r="AE323" i="29"/>
  <c r="AJ323" i="29"/>
  <c r="AB323" i="29"/>
  <c r="AA323" i="29"/>
  <c r="Z323" i="29"/>
  <c r="Y323" i="29"/>
  <c r="T323" i="29"/>
  <c r="P323" i="29"/>
  <c r="AJ322" i="29"/>
  <c r="AI322" i="29"/>
  <c r="AF322" i="29"/>
  <c r="AE322" i="29"/>
  <c r="AB322" i="29"/>
  <c r="AA322" i="29"/>
  <c r="Z322" i="29"/>
  <c r="Y322" i="29"/>
  <c r="T322" i="29"/>
  <c r="P322" i="29"/>
  <c r="AJ321" i="29"/>
  <c r="AI321" i="29"/>
  <c r="AF321" i="29"/>
  <c r="AE321" i="29"/>
  <c r="AB321" i="29"/>
  <c r="AA321" i="29"/>
  <c r="Z321" i="29"/>
  <c r="Y321" i="29"/>
  <c r="T321" i="29"/>
  <c r="P321" i="29"/>
  <c r="AJ320" i="29"/>
  <c r="AI320" i="29"/>
  <c r="AF320" i="29"/>
  <c r="AE320" i="29"/>
  <c r="AB320" i="29"/>
  <c r="AA320" i="29"/>
  <c r="Z320" i="29"/>
  <c r="Y320" i="29"/>
  <c r="T320" i="29"/>
  <c r="P320" i="29"/>
  <c r="AI319" i="29"/>
  <c r="AF319" i="29"/>
  <c r="AE319" i="29"/>
  <c r="AJ319" i="29"/>
  <c r="AB319" i="29"/>
  <c r="AA319" i="29"/>
  <c r="Z319" i="29"/>
  <c r="Y319" i="29"/>
  <c r="T319" i="29"/>
  <c r="P319" i="29"/>
  <c r="AI318" i="29"/>
  <c r="AF318" i="29"/>
  <c r="AE318" i="29"/>
  <c r="AJ318" i="29"/>
  <c r="AB318" i="29"/>
  <c r="AA318" i="29"/>
  <c r="Z318" i="29"/>
  <c r="Y318" i="29"/>
  <c r="T318" i="29"/>
  <c r="P318" i="29"/>
  <c r="AI317" i="29"/>
  <c r="AF317" i="29"/>
  <c r="AE317" i="29"/>
  <c r="AJ317" i="29"/>
  <c r="AB317" i="29"/>
  <c r="AA317" i="29"/>
  <c r="Z317" i="29"/>
  <c r="Y317" i="29"/>
  <c r="T317" i="29"/>
  <c r="P317" i="29"/>
  <c r="AI316" i="29"/>
  <c r="AF316" i="29"/>
  <c r="AE316" i="29"/>
  <c r="AJ316" i="29"/>
  <c r="AB316" i="29"/>
  <c r="AA316" i="29"/>
  <c r="Z316" i="29"/>
  <c r="Y316" i="29"/>
  <c r="T316" i="29"/>
  <c r="P316" i="29"/>
  <c r="AI315" i="29"/>
  <c r="AF315" i="29"/>
  <c r="AE315" i="29"/>
  <c r="AJ315" i="29"/>
  <c r="AB315" i="29"/>
  <c r="AA315" i="29"/>
  <c r="Z315" i="29"/>
  <c r="Y315" i="29"/>
  <c r="T315" i="29"/>
  <c r="P315" i="29"/>
  <c r="AJ314" i="29"/>
  <c r="AI314" i="29"/>
  <c r="AF314" i="29"/>
  <c r="AE314" i="29"/>
  <c r="AB314" i="29"/>
  <c r="AA314" i="29"/>
  <c r="Z314" i="29"/>
  <c r="Y314" i="29"/>
  <c r="T314" i="29"/>
  <c r="P314" i="29"/>
  <c r="AJ313" i="29"/>
  <c r="AI313" i="29"/>
  <c r="AF313" i="29"/>
  <c r="AE313" i="29"/>
  <c r="AB313" i="29"/>
  <c r="AA313" i="29"/>
  <c r="Z313" i="29"/>
  <c r="Y313" i="29"/>
  <c r="T313" i="29"/>
  <c r="P313" i="29"/>
  <c r="AJ312" i="29"/>
  <c r="AI312" i="29"/>
  <c r="AF312" i="29"/>
  <c r="AE312" i="29"/>
  <c r="AB312" i="29"/>
  <c r="AA312" i="29"/>
  <c r="Z312" i="29"/>
  <c r="Y312" i="29"/>
  <c r="T312" i="29"/>
  <c r="P312" i="29"/>
  <c r="AI311" i="29"/>
  <c r="AF311" i="29"/>
  <c r="AE311" i="29"/>
  <c r="AJ311" i="29"/>
  <c r="AB311" i="29"/>
  <c r="AA311" i="29"/>
  <c r="Z311" i="29"/>
  <c r="Y311" i="29"/>
  <c r="T311" i="29"/>
  <c r="P311" i="29"/>
  <c r="AI310" i="29"/>
  <c r="AF310" i="29"/>
  <c r="AE310" i="29"/>
  <c r="AJ310" i="29"/>
  <c r="AB310" i="29"/>
  <c r="AA310" i="29"/>
  <c r="Z310" i="29"/>
  <c r="Y310" i="29"/>
  <c r="T310" i="29"/>
  <c r="P310" i="29"/>
  <c r="AI309" i="29"/>
  <c r="AF309" i="29"/>
  <c r="AE309" i="29"/>
  <c r="AJ309" i="29"/>
  <c r="AB309" i="29"/>
  <c r="AA309" i="29"/>
  <c r="Z309" i="29"/>
  <c r="Y309" i="29"/>
  <c r="T309" i="29"/>
  <c r="P309" i="29"/>
  <c r="AJ308" i="29"/>
  <c r="AI308" i="29"/>
  <c r="AF308" i="29"/>
  <c r="AE308" i="29"/>
  <c r="AB308" i="29"/>
  <c r="AA308" i="29"/>
  <c r="Z308" i="29"/>
  <c r="Y308" i="29"/>
  <c r="T308" i="29"/>
  <c r="P308" i="29"/>
  <c r="AJ307" i="29"/>
  <c r="AI307" i="29"/>
  <c r="AF307" i="29"/>
  <c r="AE307" i="29"/>
  <c r="AB307" i="29"/>
  <c r="AA307" i="29"/>
  <c r="Z307" i="29"/>
  <c r="Y307" i="29"/>
  <c r="T307" i="29"/>
  <c r="P307" i="29"/>
  <c r="AJ306" i="29"/>
  <c r="AI306" i="29"/>
  <c r="AF306" i="29"/>
  <c r="AE306" i="29"/>
  <c r="AB306" i="29"/>
  <c r="AA306" i="29"/>
  <c r="Z306" i="29"/>
  <c r="Y306" i="29"/>
  <c r="T306" i="29"/>
  <c r="P306" i="29"/>
  <c r="AJ305" i="29"/>
  <c r="AI305" i="29"/>
  <c r="AF305" i="29"/>
  <c r="AE305" i="29"/>
  <c r="AB305" i="29"/>
  <c r="AA305" i="29"/>
  <c r="Z305" i="29"/>
  <c r="Y305" i="29"/>
  <c r="T305" i="29"/>
  <c r="P305" i="29"/>
  <c r="AJ304" i="29"/>
  <c r="AI304" i="29"/>
  <c r="AF304" i="29"/>
  <c r="AE304" i="29"/>
  <c r="AB304" i="29"/>
  <c r="AA304" i="29"/>
  <c r="Z304" i="29"/>
  <c r="Y304" i="29"/>
  <c r="T304" i="29"/>
  <c r="P304" i="29"/>
  <c r="AI303" i="29"/>
  <c r="AF303" i="29"/>
  <c r="AE303" i="29"/>
  <c r="AJ303" i="29"/>
  <c r="AB303" i="29"/>
  <c r="AA303" i="29"/>
  <c r="Z303" i="29"/>
  <c r="Y303" i="29"/>
  <c r="T303" i="29"/>
  <c r="P303" i="29"/>
  <c r="AI302" i="29"/>
  <c r="AF302" i="29"/>
  <c r="AE302" i="29"/>
  <c r="AJ302" i="29"/>
  <c r="AB302" i="29"/>
  <c r="AA302" i="29"/>
  <c r="Z302" i="29"/>
  <c r="Y302" i="29"/>
  <c r="T302" i="29"/>
  <c r="P302" i="29"/>
  <c r="AJ301" i="29"/>
  <c r="AI301" i="29"/>
  <c r="AF301" i="29"/>
  <c r="AE301" i="29"/>
  <c r="AB301" i="29"/>
  <c r="AA301" i="29"/>
  <c r="Z301" i="29"/>
  <c r="Y301" i="29"/>
  <c r="T301" i="29"/>
  <c r="P301" i="29"/>
  <c r="AI300" i="29"/>
  <c r="AF300" i="29"/>
  <c r="AE300" i="29"/>
  <c r="AJ300" i="29"/>
  <c r="AB300" i="29"/>
  <c r="AA300" i="29"/>
  <c r="Z300" i="29"/>
  <c r="Y300" i="29"/>
  <c r="T300" i="29"/>
  <c r="P300" i="29"/>
  <c r="AJ299" i="29"/>
  <c r="AI299" i="29"/>
  <c r="AF299" i="29"/>
  <c r="AE299" i="29"/>
  <c r="AB299" i="29"/>
  <c r="AA299" i="29"/>
  <c r="Z299" i="29"/>
  <c r="Y299" i="29"/>
  <c r="T299" i="29"/>
  <c r="P299" i="29"/>
  <c r="AJ298" i="29"/>
  <c r="AI298" i="29"/>
  <c r="AF298" i="29"/>
  <c r="AE298" i="29"/>
  <c r="AB298" i="29"/>
  <c r="AA298" i="29"/>
  <c r="Z298" i="29"/>
  <c r="Y298" i="29"/>
  <c r="T298" i="29"/>
  <c r="P298" i="29"/>
  <c r="AJ297" i="29"/>
  <c r="AI297" i="29"/>
  <c r="AF297" i="29"/>
  <c r="AE297" i="29"/>
  <c r="AB297" i="29"/>
  <c r="AA297" i="29"/>
  <c r="Z297" i="29"/>
  <c r="Y297" i="29"/>
  <c r="T297" i="29"/>
  <c r="P297" i="29"/>
  <c r="AJ296" i="29"/>
  <c r="AI296" i="29"/>
  <c r="AF296" i="29"/>
  <c r="AE296" i="29"/>
  <c r="AB296" i="29"/>
  <c r="AA296" i="29"/>
  <c r="Z296" i="29"/>
  <c r="Y296" i="29"/>
  <c r="T296" i="29"/>
  <c r="P296" i="29"/>
  <c r="AI295" i="29"/>
  <c r="AF295" i="29"/>
  <c r="AE295" i="29"/>
  <c r="AJ295" i="29"/>
  <c r="AB295" i="29"/>
  <c r="AA295" i="29"/>
  <c r="Z295" i="29"/>
  <c r="Y295" i="29"/>
  <c r="T295" i="29"/>
  <c r="P295" i="29"/>
  <c r="AI294" i="29"/>
  <c r="AF294" i="29"/>
  <c r="AE294" i="29"/>
  <c r="AJ294" i="29"/>
  <c r="AB294" i="29"/>
  <c r="AA294" i="29"/>
  <c r="Z294" i="29"/>
  <c r="Y294" i="29"/>
  <c r="T294" i="29"/>
  <c r="P294" i="29"/>
  <c r="AI293" i="29"/>
  <c r="AF293" i="29"/>
  <c r="AE293" i="29"/>
  <c r="AJ293" i="29"/>
  <c r="AB293" i="29"/>
  <c r="AA293" i="29"/>
  <c r="Z293" i="29"/>
  <c r="Y293" i="29"/>
  <c r="T293" i="29"/>
  <c r="P293" i="29"/>
  <c r="AJ292" i="29"/>
  <c r="AI292" i="29"/>
  <c r="AF292" i="29"/>
  <c r="AE292" i="29"/>
  <c r="AB292" i="29"/>
  <c r="AA292" i="29"/>
  <c r="Z292" i="29"/>
  <c r="Y292" i="29"/>
  <c r="T292" i="29"/>
  <c r="P292" i="29"/>
  <c r="AI291" i="29"/>
  <c r="AF291" i="29"/>
  <c r="AE291" i="29"/>
  <c r="AJ291" i="29"/>
  <c r="AB291" i="29"/>
  <c r="AA291" i="29"/>
  <c r="Z291" i="29"/>
  <c r="Y291" i="29"/>
  <c r="T291" i="29"/>
  <c r="P291" i="29"/>
  <c r="AJ290" i="29"/>
  <c r="AI290" i="29"/>
  <c r="AF290" i="29"/>
  <c r="AE290" i="29"/>
  <c r="AB290" i="29"/>
  <c r="AA290" i="29"/>
  <c r="Z290" i="29"/>
  <c r="Y290" i="29"/>
  <c r="T290" i="29"/>
  <c r="P290" i="29"/>
  <c r="AJ289" i="29"/>
  <c r="AI289" i="29"/>
  <c r="AF289" i="29"/>
  <c r="AE289" i="29"/>
  <c r="AB289" i="29"/>
  <c r="AA289" i="29"/>
  <c r="Z289" i="29"/>
  <c r="Y289" i="29"/>
  <c r="T289" i="29"/>
  <c r="P289" i="29"/>
  <c r="AJ288" i="29"/>
  <c r="AI288" i="29"/>
  <c r="AF288" i="29"/>
  <c r="AE288" i="29"/>
  <c r="AB288" i="29"/>
  <c r="AA288" i="29"/>
  <c r="Z288" i="29"/>
  <c r="Y288" i="29"/>
  <c r="T288" i="29"/>
  <c r="P288" i="29"/>
  <c r="AI287" i="29"/>
  <c r="AF287" i="29"/>
  <c r="AE287" i="29"/>
  <c r="AJ287" i="29"/>
  <c r="AB287" i="29"/>
  <c r="AA287" i="29"/>
  <c r="Z287" i="29"/>
  <c r="Y287" i="29"/>
  <c r="T287" i="29"/>
  <c r="P287" i="29"/>
  <c r="AI286" i="29"/>
  <c r="AF286" i="29"/>
  <c r="AE286" i="29"/>
  <c r="AJ286" i="29"/>
  <c r="AB286" i="29"/>
  <c r="AA286" i="29"/>
  <c r="Z286" i="29"/>
  <c r="Y286" i="29"/>
  <c r="T286" i="29"/>
  <c r="P286" i="29"/>
  <c r="AI285" i="29"/>
  <c r="AF285" i="29"/>
  <c r="AE285" i="29"/>
  <c r="AJ285" i="29"/>
  <c r="AB285" i="29"/>
  <c r="AA285" i="29"/>
  <c r="Z285" i="29"/>
  <c r="Y285" i="29"/>
  <c r="T285" i="29"/>
  <c r="P285" i="29"/>
  <c r="AI284" i="29"/>
  <c r="AF284" i="29"/>
  <c r="AE284" i="29"/>
  <c r="AJ284" i="29"/>
  <c r="AB284" i="29"/>
  <c r="AA284" i="29"/>
  <c r="Z284" i="29"/>
  <c r="Y284" i="29"/>
  <c r="T284" i="29"/>
  <c r="P284" i="29"/>
  <c r="AJ283" i="29"/>
  <c r="AI283" i="29"/>
  <c r="AF283" i="29"/>
  <c r="AE283" i="29"/>
  <c r="AB283" i="29"/>
  <c r="AA283" i="29"/>
  <c r="Z283" i="29"/>
  <c r="Y283" i="29"/>
  <c r="T283" i="29"/>
  <c r="P283" i="29"/>
  <c r="AJ282" i="29"/>
  <c r="AI282" i="29"/>
  <c r="AF282" i="29"/>
  <c r="AE282" i="29"/>
  <c r="AB282" i="29"/>
  <c r="AA282" i="29"/>
  <c r="Z282" i="29"/>
  <c r="Y282" i="29"/>
  <c r="T282" i="29"/>
  <c r="P282" i="29"/>
  <c r="AJ281" i="29"/>
  <c r="AI281" i="29"/>
  <c r="AF281" i="29"/>
  <c r="AE281" i="29"/>
  <c r="AB281" i="29"/>
  <c r="AA281" i="29"/>
  <c r="Z281" i="29"/>
  <c r="Y281" i="29"/>
  <c r="T281" i="29"/>
  <c r="P281" i="29"/>
  <c r="AJ280" i="29"/>
  <c r="AI280" i="29"/>
  <c r="AF280" i="29"/>
  <c r="AE280" i="29"/>
  <c r="AB280" i="29"/>
  <c r="AA280" i="29"/>
  <c r="Z280" i="29"/>
  <c r="Y280" i="29"/>
  <c r="T280" i="29"/>
  <c r="P280" i="29"/>
  <c r="AI279" i="29"/>
  <c r="AF279" i="29"/>
  <c r="AE279" i="29"/>
  <c r="AJ279" i="29"/>
  <c r="AB279" i="29"/>
  <c r="AA279" i="29"/>
  <c r="Z279" i="29"/>
  <c r="Y279" i="29"/>
  <c r="T279" i="29"/>
  <c r="P279" i="29"/>
  <c r="AJ278" i="29"/>
  <c r="AI278" i="29"/>
  <c r="AF278" i="29"/>
  <c r="AE278" i="29"/>
  <c r="AB278" i="29"/>
  <c r="AA278" i="29"/>
  <c r="Z278" i="29"/>
  <c r="Y278" i="29"/>
  <c r="T278" i="29"/>
  <c r="P278" i="29"/>
  <c r="AJ277" i="29"/>
  <c r="AI277" i="29"/>
  <c r="AF277" i="29"/>
  <c r="AE277" i="29"/>
  <c r="AB277" i="29"/>
  <c r="AA277" i="29"/>
  <c r="Z277" i="29"/>
  <c r="Y277" i="29"/>
  <c r="T277" i="29"/>
  <c r="P277" i="29"/>
  <c r="AI276" i="29"/>
  <c r="AF276" i="29"/>
  <c r="AE276" i="29"/>
  <c r="AJ276" i="29"/>
  <c r="AB276" i="29"/>
  <c r="AA276" i="29"/>
  <c r="Z276" i="29"/>
  <c r="Y276" i="29"/>
  <c r="T276" i="29"/>
  <c r="P276" i="29"/>
  <c r="AI275" i="29"/>
  <c r="AF275" i="29"/>
  <c r="AE275" i="29"/>
  <c r="AJ275" i="29"/>
  <c r="AB275" i="29"/>
  <c r="AA275" i="29"/>
  <c r="Z275" i="29"/>
  <c r="Y275" i="29"/>
  <c r="T275" i="29"/>
  <c r="P275" i="29"/>
  <c r="AJ274" i="29"/>
  <c r="AI274" i="29"/>
  <c r="AF274" i="29"/>
  <c r="AE274" i="29"/>
  <c r="AB274" i="29"/>
  <c r="AA274" i="29"/>
  <c r="Z274" i="29"/>
  <c r="Y274" i="29"/>
  <c r="T274" i="29"/>
  <c r="P274" i="29"/>
  <c r="AJ273" i="29"/>
  <c r="AI273" i="29"/>
  <c r="AF273" i="29"/>
  <c r="AE273" i="29"/>
  <c r="AB273" i="29"/>
  <c r="AA273" i="29"/>
  <c r="Z273" i="29"/>
  <c r="Y273" i="29"/>
  <c r="T273" i="29"/>
  <c r="P273" i="29"/>
  <c r="AJ272" i="29"/>
  <c r="AI272" i="29"/>
  <c r="AF272" i="29"/>
  <c r="AE272" i="29"/>
  <c r="AB272" i="29"/>
  <c r="AA272" i="29"/>
  <c r="Z272" i="29"/>
  <c r="Y272" i="29"/>
  <c r="T272" i="29"/>
  <c r="P272" i="29"/>
  <c r="AJ271" i="29"/>
  <c r="AI271" i="29"/>
  <c r="AF271" i="29"/>
  <c r="AE271" i="29"/>
  <c r="AB271" i="29"/>
  <c r="AA271" i="29"/>
  <c r="Z271" i="29"/>
  <c r="Y271" i="29"/>
  <c r="T271" i="29"/>
  <c r="P271" i="29"/>
  <c r="AI270" i="29"/>
  <c r="AF270" i="29"/>
  <c r="AE270" i="29"/>
  <c r="AJ270" i="29"/>
  <c r="AB270" i="29"/>
  <c r="AA270" i="29"/>
  <c r="Z270" i="29"/>
  <c r="Y270" i="29"/>
  <c r="T270" i="29"/>
  <c r="P270" i="29"/>
  <c r="AJ269" i="29"/>
  <c r="AI269" i="29"/>
  <c r="AF269" i="29"/>
  <c r="AE269" i="29"/>
  <c r="AB269" i="29"/>
  <c r="AA269" i="29"/>
  <c r="Z269" i="29"/>
  <c r="Y269" i="29"/>
  <c r="T269" i="29"/>
  <c r="P269" i="29"/>
  <c r="AI268" i="29"/>
  <c r="AF268" i="29"/>
  <c r="AE268" i="29"/>
  <c r="AJ268" i="29"/>
  <c r="AB268" i="29"/>
  <c r="AA268" i="29"/>
  <c r="Z268" i="29"/>
  <c r="Y268" i="29"/>
  <c r="T268" i="29"/>
  <c r="P268" i="29"/>
  <c r="AI267" i="29"/>
  <c r="AF267" i="29"/>
  <c r="AE267" i="29"/>
  <c r="AJ267" i="29"/>
  <c r="AB267" i="29"/>
  <c r="AA267" i="29"/>
  <c r="Z267" i="29"/>
  <c r="Y267" i="29"/>
  <c r="T267" i="29"/>
  <c r="P267" i="29"/>
  <c r="AJ266" i="29"/>
  <c r="AI266" i="29"/>
  <c r="AF266" i="29"/>
  <c r="AE266" i="29"/>
  <c r="AB266" i="29"/>
  <c r="AA266" i="29"/>
  <c r="Z266" i="29"/>
  <c r="Y266" i="29"/>
  <c r="T266" i="29"/>
  <c r="P266" i="29"/>
  <c r="AI265" i="29"/>
  <c r="AF265" i="29"/>
  <c r="AE265" i="29"/>
  <c r="AJ265" i="29"/>
  <c r="AB265" i="29"/>
  <c r="AA265" i="29"/>
  <c r="Z265" i="29"/>
  <c r="Y265" i="29"/>
  <c r="T265" i="29"/>
  <c r="P265" i="29"/>
  <c r="AI264" i="29"/>
  <c r="AF264" i="29"/>
  <c r="AE264" i="29"/>
  <c r="AJ264" i="29"/>
  <c r="AB264" i="29"/>
  <c r="AA264" i="29"/>
  <c r="Z264" i="29"/>
  <c r="Y264" i="29"/>
  <c r="T264" i="29"/>
  <c r="P264" i="29"/>
  <c r="AI263" i="29"/>
  <c r="AF263" i="29"/>
  <c r="AE263" i="29"/>
  <c r="AJ263" i="29"/>
  <c r="AB263" i="29"/>
  <c r="AA263" i="29"/>
  <c r="Z263" i="29"/>
  <c r="Y263" i="29"/>
  <c r="T263" i="29"/>
  <c r="P263" i="29"/>
  <c r="AI262" i="29"/>
  <c r="AF262" i="29"/>
  <c r="AE262" i="29"/>
  <c r="AJ262" i="29"/>
  <c r="AB262" i="29"/>
  <c r="AA262" i="29"/>
  <c r="Z262" i="29"/>
  <c r="Y262" i="29"/>
  <c r="T262" i="29"/>
  <c r="P262" i="29"/>
  <c r="AJ261" i="29"/>
  <c r="AI261" i="29"/>
  <c r="AF261" i="29"/>
  <c r="AE261" i="29"/>
  <c r="AB261" i="29"/>
  <c r="AA261" i="29"/>
  <c r="Z261" i="29"/>
  <c r="Y261" i="29"/>
  <c r="T261" i="29"/>
  <c r="P261" i="29"/>
  <c r="AJ260" i="29"/>
  <c r="AI260" i="29"/>
  <c r="AF260" i="29"/>
  <c r="AE260" i="29"/>
  <c r="AB260" i="29"/>
  <c r="AA260" i="29"/>
  <c r="Z260" i="29"/>
  <c r="Y260" i="29"/>
  <c r="T260" i="29"/>
  <c r="P260" i="29"/>
  <c r="AI259" i="29"/>
  <c r="AF259" i="29"/>
  <c r="AE259" i="29"/>
  <c r="AJ259" i="29"/>
  <c r="AB259" i="29"/>
  <c r="AA259" i="29"/>
  <c r="Z259" i="29"/>
  <c r="Y259" i="29"/>
  <c r="T259" i="29"/>
  <c r="P259" i="29"/>
  <c r="AJ258" i="29"/>
  <c r="AI258" i="29"/>
  <c r="AF258" i="29"/>
  <c r="AE258" i="29"/>
  <c r="AB258" i="29"/>
  <c r="AA258" i="29"/>
  <c r="Z258" i="29"/>
  <c r="Y258" i="29"/>
  <c r="T258" i="29"/>
  <c r="P258" i="29"/>
  <c r="AI257" i="29"/>
  <c r="AF257" i="29"/>
  <c r="AE257" i="29"/>
  <c r="AJ257" i="29"/>
  <c r="AB257" i="29"/>
  <c r="AA257" i="29"/>
  <c r="Z257" i="29"/>
  <c r="Y257" i="29"/>
  <c r="T257" i="29"/>
  <c r="P257" i="29"/>
  <c r="AI256" i="29"/>
  <c r="AF256" i="29"/>
  <c r="AE256" i="29"/>
  <c r="AJ256" i="29"/>
  <c r="AB256" i="29"/>
  <c r="AA256" i="29"/>
  <c r="Z256" i="29"/>
  <c r="Y256" i="29"/>
  <c r="T256" i="29"/>
  <c r="P256" i="29"/>
  <c r="AJ255" i="29"/>
  <c r="AI255" i="29"/>
  <c r="AF255" i="29"/>
  <c r="AE255" i="29"/>
  <c r="AB255" i="29"/>
  <c r="AA255" i="29"/>
  <c r="Z255" i="29"/>
  <c r="Y255" i="29"/>
  <c r="T255" i="29"/>
  <c r="P255" i="29"/>
  <c r="AI254" i="29"/>
  <c r="AF254" i="29"/>
  <c r="AE254" i="29"/>
  <c r="AJ254" i="29"/>
  <c r="AB254" i="29"/>
  <c r="AA254" i="29"/>
  <c r="Z254" i="29"/>
  <c r="Y254" i="29"/>
  <c r="T254" i="29"/>
  <c r="P254" i="29"/>
  <c r="AJ253" i="29"/>
  <c r="AI253" i="29"/>
  <c r="AF253" i="29"/>
  <c r="AE253" i="29"/>
  <c r="AB253" i="29"/>
  <c r="AA253" i="29"/>
  <c r="Z253" i="29"/>
  <c r="Y253" i="29"/>
  <c r="T253" i="29"/>
  <c r="P253" i="29"/>
  <c r="AJ252" i="29"/>
  <c r="AI252" i="29"/>
  <c r="AF252" i="29"/>
  <c r="AE252" i="29"/>
  <c r="AB252" i="29"/>
  <c r="AA252" i="29"/>
  <c r="Z252" i="29"/>
  <c r="Y252" i="29"/>
  <c r="T252" i="29"/>
  <c r="P252" i="29"/>
  <c r="AI251" i="29"/>
  <c r="AF251" i="29"/>
  <c r="AE251" i="29"/>
  <c r="AJ251" i="29"/>
  <c r="AB251" i="29"/>
  <c r="AA251" i="29"/>
  <c r="Z251" i="29"/>
  <c r="Y251" i="29"/>
  <c r="T251" i="29"/>
  <c r="P251" i="29"/>
  <c r="AJ250" i="29"/>
  <c r="AI250" i="29"/>
  <c r="AF250" i="29"/>
  <c r="AE250" i="29"/>
  <c r="AB250" i="29"/>
  <c r="AA250" i="29"/>
  <c r="Z250" i="29"/>
  <c r="Y250" i="29"/>
  <c r="T250" i="29"/>
  <c r="P250" i="29"/>
  <c r="AI249" i="29"/>
  <c r="AF249" i="29"/>
  <c r="AE249" i="29"/>
  <c r="AJ249" i="29"/>
  <c r="AB249" i="29"/>
  <c r="AA249" i="29"/>
  <c r="Z249" i="29"/>
  <c r="Y249" i="29"/>
  <c r="T249" i="29"/>
  <c r="P249" i="29"/>
  <c r="AI248" i="29"/>
  <c r="AF248" i="29"/>
  <c r="AE248" i="29"/>
  <c r="AJ248" i="29"/>
  <c r="AB248" i="29"/>
  <c r="AA248" i="29"/>
  <c r="Z248" i="29"/>
  <c r="Y248" i="29"/>
  <c r="T248" i="29"/>
  <c r="P248" i="29"/>
  <c r="AJ247" i="29"/>
  <c r="AI247" i="29"/>
  <c r="AF247" i="29"/>
  <c r="AE247" i="29"/>
  <c r="AB247" i="29"/>
  <c r="AA247" i="29"/>
  <c r="Z247" i="29"/>
  <c r="Y247" i="29"/>
  <c r="T247" i="29"/>
  <c r="P247" i="29"/>
  <c r="AJ246" i="29"/>
  <c r="AI246" i="29"/>
  <c r="AF246" i="29"/>
  <c r="AE246" i="29"/>
  <c r="AB246" i="29"/>
  <c r="AA246" i="29"/>
  <c r="Z246" i="29"/>
  <c r="Y246" i="29"/>
  <c r="T246" i="29"/>
  <c r="P246" i="29"/>
  <c r="AJ245" i="29"/>
  <c r="AI245" i="29"/>
  <c r="AF245" i="29"/>
  <c r="AE245" i="29"/>
  <c r="AB245" i="29"/>
  <c r="AA245" i="29"/>
  <c r="Z245" i="29"/>
  <c r="Y245" i="29"/>
  <c r="T245" i="29"/>
  <c r="P245" i="29"/>
  <c r="AJ244" i="29"/>
  <c r="AI244" i="29"/>
  <c r="AF244" i="29"/>
  <c r="AE244" i="29"/>
  <c r="AB244" i="29"/>
  <c r="AA244" i="29"/>
  <c r="Z244" i="29"/>
  <c r="Y244" i="29"/>
  <c r="T244" i="29"/>
  <c r="P244" i="29"/>
  <c r="AJ243" i="29"/>
  <c r="AI243" i="29"/>
  <c r="AF243" i="29"/>
  <c r="AE243" i="29"/>
  <c r="AB243" i="29"/>
  <c r="AA243" i="29"/>
  <c r="Z243" i="29"/>
  <c r="Y243" i="29"/>
  <c r="T243" i="29"/>
  <c r="P243" i="29"/>
  <c r="AJ242" i="29"/>
  <c r="AI242" i="29"/>
  <c r="AF242" i="29"/>
  <c r="AE242" i="29"/>
  <c r="AB242" i="29"/>
  <c r="AA242" i="29"/>
  <c r="Z242" i="29"/>
  <c r="Y242" i="29"/>
  <c r="T242" i="29"/>
  <c r="P242" i="29"/>
  <c r="AI241" i="29"/>
  <c r="AF241" i="29"/>
  <c r="AE241" i="29"/>
  <c r="AJ241" i="29"/>
  <c r="AB241" i="29"/>
  <c r="AA241" i="29"/>
  <c r="Z241" i="29"/>
  <c r="Y241" i="29"/>
  <c r="T241" i="29"/>
  <c r="P241" i="29"/>
  <c r="AJ240" i="29"/>
  <c r="AI240" i="29"/>
  <c r="AF240" i="29"/>
  <c r="AE240" i="29"/>
  <c r="AB240" i="29"/>
  <c r="AA240" i="29"/>
  <c r="Z240" i="29"/>
  <c r="Y240" i="29"/>
  <c r="T240" i="29"/>
  <c r="P240" i="29"/>
  <c r="AI239" i="29"/>
  <c r="AF239" i="29"/>
  <c r="AE239" i="29"/>
  <c r="AJ239" i="29"/>
  <c r="AB239" i="29"/>
  <c r="AA239" i="29"/>
  <c r="Z239" i="29"/>
  <c r="Y239" i="29"/>
  <c r="T239" i="29"/>
  <c r="P239" i="29"/>
  <c r="AJ238" i="29"/>
  <c r="AI238" i="29"/>
  <c r="AF238" i="29"/>
  <c r="AE238" i="29"/>
  <c r="AB238" i="29"/>
  <c r="AA238" i="29"/>
  <c r="Z238" i="29"/>
  <c r="Y238" i="29"/>
  <c r="T238" i="29"/>
  <c r="P238" i="29"/>
  <c r="AJ237" i="29"/>
  <c r="AI237" i="29"/>
  <c r="AF237" i="29"/>
  <c r="AE237" i="29"/>
  <c r="AB237" i="29"/>
  <c r="AA237" i="29"/>
  <c r="Z237" i="29"/>
  <c r="Y237" i="29"/>
  <c r="T237" i="29"/>
  <c r="P237" i="29"/>
  <c r="AJ236" i="29"/>
  <c r="AI236" i="29"/>
  <c r="AF236" i="29"/>
  <c r="AE236" i="29"/>
  <c r="AB236" i="29"/>
  <c r="AA236" i="29"/>
  <c r="Z236" i="29"/>
  <c r="Y236" i="29"/>
  <c r="T236" i="29"/>
  <c r="P236" i="29"/>
  <c r="AJ235" i="29"/>
  <c r="AI235" i="29"/>
  <c r="AF235" i="29"/>
  <c r="AE235" i="29"/>
  <c r="AB235" i="29"/>
  <c r="AA235" i="29"/>
  <c r="Z235" i="29"/>
  <c r="Y235" i="29"/>
  <c r="T235" i="29"/>
  <c r="P235" i="29"/>
  <c r="AJ234" i="29"/>
  <c r="AI234" i="29"/>
  <c r="AF234" i="29"/>
  <c r="AE234" i="29"/>
  <c r="AB234" i="29"/>
  <c r="AA234" i="29"/>
  <c r="Z234" i="29"/>
  <c r="Y234" i="29"/>
  <c r="T234" i="29"/>
  <c r="P234" i="29"/>
  <c r="AI233" i="29"/>
  <c r="AF233" i="29"/>
  <c r="AE233" i="29"/>
  <c r="AJ233" i="29"/>
  <c r="AB233" i="29"/>
  <c r="AA233" i="29"/>
  <c r="Z233" i="29"/>
  <c r="Y233" i="29"/>
  <c r="T233" i="29"/>
  <c r="P233" i="29"/>
  <c r="AI232" i="29"/>
  <c r="AF232" i="29"/>
  <c r="AE232" i="29"/>
  <c r="AJ232" i="29"/>
  <c r="AB232" i="29"/>
  <c r="AA232" i="29"/>
  <c r="Z232" i="29"/>
  <c r="Y232" i="29"/>
  <c r="T232" i="29"/>
  <c r="P232" i="29"/>
  <c r="AI231" i="29"/>
  <c r="AF231" i="29"/>
  <c r="AE231" i="29"/>
  <c r="AJ231" i="29"/>
  <c r="AB231" i="29"/>
  <c r="AA231" i="29"/>
  <c r="Z231" i="29"/>
  <c r="Y231" i="29"/>
  <c r="T231" i="29"/>
  <c r="P231" i="29"/>
  <c r="AJ230" i="29"/>
  <c r="AI230" i="29"/>
  <c r="AF230" i="29"/>
  <c r="AE230" i="29"/>
  <c r="AB230" i="29"/>
  <c r="AA230" i="29"/>
  <c r="Z230" i="29"/>
  <c r="Y230" i="29"/>
  <c r="T230" i="29"/>
  <c r="P230" i="29"/>
  <c r="AJ229" i="29"/>
  <c r="AI229" i="29"/>
  <c r="AF229" i="29"/>
  <c r="AE229" i="29"/>
  <c r="AB229" i="29"/>
  <c r="AA229" i="29"/>
  <c r="Z229" i="29"/>
  <c r="Y229" i="29"/>
  <c r="T229" i="29"/>
  <c r="P229" i="29"/>
  <c r="AJ228" i="29"/>
  <c r="AI228" i="29"/>
  <c r="AF228" i="29"/>
  <c r="AE228" i="29"/>
  <c r="AB228" i="29"/>
  <c r="AA228" i="29"/>
  <c r="Z228" i="29"/>
  <c r="Y228" i="29"/>
  <c r="T228" i="29"/>
  <c r="P228" i="29"/>
  <c r="AJ227" i="29"/>
  <c r="AI227" i="29"/>
  <c r="AF227" i="29"/>
  <c r="AE227" i="29"/>
  <c r="AB227" i="29"/>
  <c r="AA227" i="29"/>
  <c r="Z227" i="29"/>
  <c r="Y227" i="29"/>
  <c r="T227" i="29"/>
  <c r="P227" i="29"/>
  <c r="AJ226" i="29"/>
  <c r="AI226" i="29"/>
  <c r="AF226" i="29"/>
  <c r="AE226" i="29"/>
  <c r="AB226" i="29"/>
  <c r="AA226" i="29"/>
  <c r="Z226" i="29"/>
  <c r="Y226" i="29"/>
  <c r="T226" i="29"/>
  <c r="P226" i="29"/>
  <c r="AJ225" i="29"/>
  <c r="AI225" i="29"/>
  <c r="AF225" i="29"/>
  <c r="AE225" i="29"/>
  <c r="AB225" i="29"/>
  <c r="AA225" i="29"/>
  <c r="Z225" i="29"/>
  <c r="Y225" i="29"/>
  <c r="T225" i="29"/>
  <c r="P225" i="29"/>
  <c r="AI224" i="29"/>
  <c r="AF224" i="29"/>
  <c r="AE224" i="29"/>
  <c r="AJ224" i="29"/>
  <c r="AB224" i="29"/>
  <c r="AA224" i="29"/>
  <c r="Z224" i="29"/>
  <c r="Y224" i="29"/>
  <c r="T224" i="29"/>
  <c r="P224" i="29"/>
  <c r="AI223" i="29"/>
  <c r="AF223" i="29"/>
  <c r="AE223" i="29"/>
  <c r="AJ223" i="29"/>
  <c r="AB223" i="29"/>
  <c r="AA223" i="29"/>
  <c r="Z223" i="29"/>
  <c r="Y223" i="29"/>
  <c r="T223" i="29"/>
  <c r="P223" i="29"/>
  <c r="AI222" i="29"/>
  <c r="AF222" i="29"/>
  <c r="AE222" i="29"/>
  <c r="AJ222" i="29"/>
  <c r="AB222" i="29"/>
  <c r="AA222" i="29"/>
  <c r="Z222" i="29"/>
  <c r="Y222" i="29"/>
  <c r="T222" i="29"/>
  <c r="P222" i="29"/>
  <c r="AJ221" i="29"/>
  <c r="AI221" i="29"/>
  <c r="AF221" i="29"/>
  <c r="AE221" i="29"/>
  <c r="AB221" i="29"/>
  <c r="AA221" i="29"/>
  <c r="Z221" i="29"/>
  <c r="Y221" i="29"/>
  <c r="T221" i="29"/>
  <c r="P221" i="29"/>
  <c r="AJ220" i="29"/>
  <c r="AI220" i="29"/>
  <c r="AF220" i="29"/>
  <c r="AE220" i="29"/>
  <c r="AB220" i="29"/>
  <c r="AA220" i="29"/>
  <c r="Z220" i="29"/>
  <c r="Y220" i="29"/>
  <c r="T220" i="29"/>
  <c r="P220" i="29"/>
  <c r="AI219" i="29"/>
  <c r="AF219" i="29"/>
  <c r="AE219" i="29"/>
  <c r="AJ219" i="29"/>
  <c r="AB219" i="29"/>
  <c r="AA219" i="29"/>
  <c r="Z219" i="29"/>
  <c r="Y219" i="29"/>
  <c r="T219" i="29"/>
  <c r="P219" i="29"/>
  <c r="AJ218" i="29"/>
  <c r="AI218" i="29"/>
  <c r="AF218" i="29"/>
  <c r="AE218" i="29"/>
  <c r="AB218" i="29"/>
  <c r="AA218" i="29"/>
  <c r="Z218" i="29"/>
  <c r="Y218" i="29"/>
  <c r="T218" i="29"/>
  <c r="P218" i="29"/>
  <c r="AI217" i="29"/>
  <c r="AF217" i="29"/>
  <c r="AE217" i="29"/>
  <c r="AJ217" i="29"/>
  <c r="AB217" i="29"/>
  <c r="AA217" i="29"/>
  <c r="Z217" i="29"/>
  <c r="Y217" i="29"/>
  <c r="T217" i="29"/>
  <c r="P217" i="29"/>
  <c r="AI216" i="29"/>
  <c r="AF216" i="29"/>
  <c r="AE216" i="29"/>
  <c r="AJ216" i="29"/>
  <c r="AB216" i="29"/>
  <c r="AA216" i="29"/>
  <c r="Z216" i="29"/>
  <c r="Y216" i="29"/>
  <c r="T216" i="29"/>
  <c r="P216" i="29"/>
  <c r="AI215" i="29"/>
  <c r="AF215" i="29"/>
  <c r="AE215" i="29"/>
  <c r="AJ215" i="29"/>
  <c r="AB215" i="29"/>
  <c r="AA215" i="29"/>
  <c r="Z215" i="29"/>
  <c r="Y215" i="29"/>
  <c r="T215" i="29"/>
  <c r="P215" i="29"/>
  <c r="AJ214" i="29"/>
  <c r="AI214" i="29"/>
  <c r="AF214" i="29"/>
  <c r="AE214" i="29"/>
  <c r="AB214" i="29"/>
  <c r="AA214" i="29"/>
  <c r="Z214" i="29"/>
  <c r="Y214" i="29"/>
  <c r="T214" i="29"/>
  <c r="P214" i="29"/>
  <c r="AI213" i="29"/>
  <c r="AF213" i="29"/>
  <c r="AE213" i="29"/>
  <c r="AJ213" i="29"/>
  <c r="AB213" i="29"/>
  <c r="AA213" i="29"/>
  <c r="Z213" i="29"/>
  <c r="Y213" i="29"/>
  <c r="T213" i="29"/>
  <c r="P213" i="29"/>
  <c r="AI212" i="29"/>
  <c r="AF212" i="29"/>
  <c r="AE212" i="29"/>
  <c r="AJ212" i="29"/>
  <c r="AB212" i="29"/>
  <c r="AA212" i="29"/>
  <c r="Z212" i="29"/>
  <c r="Y212" i="29"/>
  <c r="T212" i="29"/>
  <c r="P212" i="29"/>
  <c r="AI211" i="29"/>
  <c r="AF211" i="29"/>
  <c r="AE211" i="29"/>
  <c r="AJ211" i="29"/>
  <c r="AB211" i="29"/>
  <c r="AA211" i="29"/>
  <c r="Z211" i="29"/>
  <c r="Y211" i="29"/>
  <c r="T211" i="29"/>
  <c r="P211" i="29"/>
  <c r="AI210" i="29"/>
  <c r="AF210" i="29"/>
  <c r="AE210" i="29"/>
  <c r="AJ210" i="29"/>
  <c r="AB210" i="29"/>
  <c r="AA210" i="29"/>
  <c r="Z210" i="29"/>
  <c r="Y210" i="29"/>
  <c r="T210" i="29"/>
  <c r="P210" i="29"/>
  <c r="AI209" i="29"/>
  <c r="AF209" i="29"/>
  <c r="AE209" i="29"/>
  <c r="AJ209" i="29"/>
  <c r="AB209" i="29"/>
  <c r="AA209" i="29"/>
  <c r="Z209" i="29"/>
  <c r="Y209" i="29"/>
  <c r="T209" i="29"/>
  <c r="P209" i="29"/>
  <c r="AI208" i="29"/>
  <c r="AF208" i="29"/>
  <c r="AB208" i="29"/>
  <c r="AA208" i="29"/>
  <c r="Z208" i="29"/>
  <c r="Y208" i="29"/>
  <c r="P208" i="29"/>
  <c r="N208" i="29"/>
  <c r="AI207" i="29"/>
  <c r="AF207" i="29"/>
  <c r="AB207" i="29"/>
  <c r="AA207" i="29"/>
  <c r="Z207" i="29"/>
  <c r="Y207" i="29"/>
  <c r="P207" i="29"/>
  <c r="N207" i="29"/>
  <c r="AI206" i="29"/>
  <c r="AF206" i="29"/>
  <c r="AB206" i="29"/>
  <c r="AA206" i="29"/>
  <c r="Z206" i="29"/>
  <c r="Y206" i="29"/>
  <c r="P206" i="29"/>
  <c r="N206" i="29"/>
  <c r="AI205" i="29"/>
  <c r="AF205" i="29"/>
  <c r="AB205" i="29"/>
  <c r="AA205" i="29"/>
  <c r="Z205" i="29"/>
  <c r="Y205" i="29"/>
  <c r="P205" i="29"/>
  <c r="N205" i="29"/>
  <c r="AI204" i="29"/>
  <c r="AF204" i="29"/>
  <c r="AB204" i="29"/>
  <c r="AA204" i="29"/>
  <c r="Z204" i="29"/>
  <c r="Y204" i="29"/>
  <c r="P204" i="29"/>
  <c r="N204" i="29"/>
  <c r="AI203" i="29"/>
  <c r="AF203" i="29"/>
  <c r="AB203" i="29"/>
  <c r="AA203" i="29"/>
  <c r="Z203" i="29"/>
  <c r="Y203" i="29"/>
  <c r="P203" i="29"/>
  <c r="N203" i="29"/>
  <c r="AI202" i="29"/>
  <c r="AF202" i="29"/>
  <c r="AB202" i="29"/>
  <c r="AA202" i="29"/>
  <c r="Z202" i="29"/>
  <c r="Y202" i="29"/>
  <c r="P202" i="29"/>
  <c r="N202" i="29"/>
  <c r="AI201" i="29"/>
  <c r="AF201" i="29"/>
  <c r="AB201" i="29"/>
  <c r="AA201" i="29"/>
  <c r="Z201" i="29"/>
  <c r="Y201" i="29"/>
  <c r="P201" i="29"/>
  <c r="N201" i="29"/>
  <c r="AI200" i="29"/>
  <c r="AF200" i="29"/>
  <c r="AB200" i="29"/>
  <c r="AA200" i="29"/>
  <c r="Z200" i="29"/>
  <c r="Y200" i="29"/>
  <c r="P200" i="29"/>
  <c r="N200" i="29"/>
  <c r="AI199" i="29"/>
  <c r="AF199" i="29"/>
  <c r="AB199" i="29"/>
  <c r="AA199" i="29"/>
  <c r="Z199" i="29"/>
  <c r="Y199" i="29"/>
  <c r="P199" i="29"/>
  <c r="N199" i="29"/>
  <c r="AI198" i="29"/>
  <c r="AF198" i="29"/>
  <c r="AB198" i="29"/>
  <c r="AA198" i="29"/>
  <c r="Z198" i="29"/>
  <c r="Y198" i="29"/>
  <c r="P198" i="29"/>
  <c r="N198" i="29"/>
  <c r="AI197" i="29"/>
  <c r="AF197" i="29"/>
  <c r="AB197" i="29"/>
  <c r="AA197" i="29"/>
  <c r="Z197" i="29"/>
  <c r="Y197" i="29"/>
  <c r="P197" i="29"/>
  <c r="N197" i="29"/>
  <c r="AI196" i="29"/>
  <c r="AF196" i="29"/>
  <c r="AB196" i="29"/>
  <c r="AA196" i="29"/>
  <c r="Z196" i="29"/>
  <c r="Y196" i="29"/>
  <c r="P196" i="29"/>
  <c r="N196" i="29"/>
  <c r="AI195" i="29"/>
  <c r="AF195" i="29"/>
  <c r="AB195" i="29"/>
  <c r="AA195" i="29"/>
  <c r="Z195" i="29"/>
  <c r="Y195" i="29"/>
  <c r="P195" i="29"/>
  <c r="N195" i="29"/>
  <c r="AI194" i="29"/>
  <c r="AF194" i="29"/>
  <c r="AB194" i="29"/>
  <c r="AA194" i="29"/>
  <c r="Z194" i="29"/>
  <c r="Y194" i="29"/>
  <c r="P194" i="29"/>
  <c r="N194" i="29"/>
  <c r="AI193" i="29"/>
  <c r="AF193" i="29"/>
  <c r="AB193" i="29"/>
  <c r="AA193" i="29"/>
  <c r="Z193" i="29"/>
  <c r="Y193" i="29"/>
  <c r="P193" i="29"/>
  <c r="N193" i="29"/>
  <c r="AI192" i="29"/>
  <c r="AF192" i="29"/>
  <c r="AB192" i="29"/>
  <c r="AA192" i="29"/>
  <c r="Z192" i="29"/>
  <c r="Y192" i="29"/>
  <c r="P192" i="29"/>
  <c r="N192" i="29"/>
  <c r="AI191" i="29"/>
  <c r="AF191" i="29"/>
  <c r="AB191" i="29"/>
  <c r="AA191" i="29"/>
  <c r="Z191" i="29"/>
  <c r="Y191" i="29"/>
  <c r="P191" i="29"/>
  <c r="N191" i="29"/>
  <c r="AI190" i="29"/>
  <c r="AF190" i="29"/>
  <c r="AB190" i="29"/>
  <c r="AA190" i="29"/>
  <c r="Z190" i="29"/>
  <c r="Y190" i="29"/>
  <c r="P190" i="29"/>
  <c r="N190" i="29"/>
  <c r="AI189" i="29"/>
  <c r="AF189" i="29"/>
  <c r="AB189" i="29"/>
  <c r="AA189" i="29"/>
  <c r="Z189" i="29"/>
  <c r="Y189" i="29"/>
  <c r="P189" i="29"/>
  <c r="N189" i="29"/>
  <c r="AI188" i="29"/>
  <c r="AF188" i="29"/>
  <c r="AB188" i="29"/>
  <c r="AA188" i="29"/>
  <c r="Z188" i="29"/>
  <c r="Y188" i="29"/>
  <c r="P188" i="29"/>
  <c r="N188" i="29"/>
  <c r="AI187" i="29"/>
  <c r="AF187" i="29"/>
  <c r="AB187" i="29"/>
  <c r="AA187" i="29"/>
  <c r="Z187" i="29"/>
  <c r="Y187" i="29"/>
  <c r="P187" i="29"/>
  <c r="N187" i="29"/>
  <c r="AI186" i="29"/>
  <c r="AF186" i="29"/>
  <c r="AB186" i="29"/>
  <c r="AA186" i="29"/>
  <c r="Z186" i="29"/>
  <c r="Y186" i="29"/>
  <c r="P186" i="29"/>
  <c r="N186" i="29"/>
  <c r="AI185" i="29"/>
  <c r="AF185" i="29"/>
  <c r="AB185" i="29"/>
  <c r="AA185" i="29"/>
  <c r="Z185" i="29"/>
  <c r="Y185" i="29"/>
  <c r="P185" i="29"/>
  <c r="N185" i="29"/>
  <c r="AI184" i="29"/>
  <c r="AF184" i="29"/>
  <c r="AB184" i="29"/>
  <c r="AA184" i="29"/>
  <c r="Z184" i="29"/>
  <c r="Y184" i="29"/>
  <c r="P184" i="29"/>
  <c r="N184" i="29"/>
  <c r="AI183" i="29"/>
  <c r="AF183" i="29"/>
  <c r="AB183" i="29"/>
  <c r="AA183" i="29"/>
  <c r="Z183" i="29"/>
  <c r="Y183" i="29"/>
  <c r="P183" i="29"/>
  <c r="N183" i="29"/>
  <c r="AI182" i="29"/>
  <c r="AF182" i="29"/>
  <c r="AB182" i="29"/>
  <c r="AA182" i="29"/>
  <c r="Z182" i="29"/>
  <c r="Y182" i="29"/>
  <c r="P182" i="29"/>
  <c r="N182" i="29"/>
  <c r="AI181" i="29"/>
  <c r="AF181" i="29"/>
  <c r="AB181" i="29"/>
  <c r="AA181" i="29"/>
  <c r="Z181" i="29"/>
  <c r="Y181" i="29"/>
  <c r="P181" i="29"/>
  <c r="N181" i="29"/>
  <c r="AI180" i="29"/>
  <c r="AF180" i="29"/>
  <c r="AB180" i="29"/>
  <c r="AA180" i="29"/>
  <c r="Z180" i="29"/>
  <c r="Y180" i="29"/>
  <c r="P180" i="29"/>
  <c r="N180" i="29"/>
  <c r="AI179" i="29"/>
  <c r="AF179" i="29"/>
  <c r="AB179" i="29"/>
  <c r="AA179" i="29"/>
  <c r="Z179" i="29"/>
  <c r="Y179" i="29"/>
  <c r="P179" i="29"/>
  <c r="N179" i="29"/>
  <c r="AI178" i="29"/>
  <c r="AF178" i="29"/>
  <c r="AB178" i="29"/>
  <c r="AA178" i="29"/>
  <c r="Z178" i="29"/>
  <c r="Y178" i="29"/>
  <c r="P178" i="29"/>
  <c r="N178" i="29"/>
  <c r="AI177" i="29"/>
  <c r="AF177" i="29"/>
  <c r="AB177" i="29"/>
  <c r="AA177" i="29"/>
  <c r="Z177" i="29"/>
  <c r="Y177" i="29"/>
  <c r="P177" i="29"/>
  <c r="N177" i="29"/>
  <c r="AI176" i="29"/>
  <c r="AF176" i="29"/>
  <c r="AB176" i="29"/>
  <c r="AA176" i="29"/>
  <c r="Z176" i="29"/>
  <c r="Y176" i="29"/>
  <c r="P176" i="29"/>
  <c r="N176" i="29"/>
  <c r="AI175" i="29"/>
  <c r="AF175" i="29"/>
  <c r="AB175" i="29"/>
  <c r="AA175" i="29"/>
  <c r="Z175" i="29"/>
  <c r="Y175" i="29"/>
  <c r="P175" i="29"/>
  <c r="N175" i="29"/>
  <c r="AI174" i="29"/>
  <c r="AF174" i="29"/>
  <c r="AB174" i="29"/>
  <c r="AA174" i="29"/>
  <c r="Z174" i="29"/>
  <c r="Y174" i="29"/>
  <c r="P174" i="29"/>
  <c r="N174" i="29"/>
  <c r="AI173" i="29"/>
  <c r="AF173" i="29"/>
  <c r="AB173" i="29"/>
  <c r="AA173" i="29"/>
  <c r="Z173" i="29"/>
  <c r="Y173" i="29"/>
  <c r="P173" i="29"/>
  <c r="N173" i="29"/>
  <c r="AI172" i="29"/>
  <c r="AF172" i="29"/>
  <c r="AB172" i="29"/>
  <c r="AA172" i="29"/>
  <c r="Z172" i="29"/>
  <c r="Y172" i="29"/>
  <c r="P172" i="29"/>
  <c r="N172" i="29"/>
  <c r="AI171" i="29"/>
  <c r="AF171" i="29"/>
  <c r="AB171" i="29"/>
  <c r="AA171" i="29"/>
  <c r="Z171" i="29"/>
  <c r="Y171" i="29"/>
  <c r="P171" i="29"/>
  <c r="N171" i="29"/>
  <c r="AI170" i="29"/>
  <c r="AF170" i="29"/>
  <c r="AB170" i="29"/>
  <c r="AA170" i="29"/>
  <c r="Z170" i="29"/>
  <c r="Y170" i="29"/>
  <c r="P170" i="29"/>
  <c r="N170" i="29"/>
  <c r="AI169" i="29"/>
  <c r="AF169" i="29"/>
  <c r="AB169" i="29"/>
  <c r="AA169" i="29"/>
  <c r="Z169" i="29"/>
  <c r="Y169" i="29"/>
  <c r="P169" i="29"/>
  <c r="N169" i="29"/>
  <c r="AI168" i="29"/>
  <c r="AF168" i="29"/>
  <c r="AB168" i="29"/>
  <c r="AA168" i="29"/>
  <c r="Z168" i="29"/>
  <c r="Y168" i="29"/>
  <c r="P168" i="29"/>
  <c r="N168" i="29"/>
  <c r="AI167" i="29"/>
  <c r="AF167" i="29"/>
  <c r="AB167" i="29"/>
  <c r="AA167" i="29"/>
  <c r="Z167" i="29"/>
  <c r="Y167" i="29"/>
  <c r="P167" i="29"/>
  <c r="N167" i="29"/>
  <c r="AI166" i="29"/>
  <c r="AF166" i="29"/>
  <c r="AB166" i="29"/>
  <c r="AA166" i="29"/>
  <c r="Z166" i="29"/>
  <c r="Y166" i="29"/>
  <c r="P166" i="29"/>
  <c r="N166" i="29"/>
  <c r="AI165" i="29"/>
  <c r="AF165" i="29"/>
  <c r="AB165" i="29"/>
  <c r="AA165" i="29"/>
  <c r="Z165" i="29"/>
  <c r="Y165" i="29"/>
  <c r="P165" i="29"/>
  <c r="N165" i="29"/>
  <c r="AI164" i="29"/>
  <c r="AF164" i="29"/>
  <c r="AB164" i="29"/>
  <c r="AA164" i="29"/>
  <c r="Z164" i="29"/>
  <c r="Y164" i="29"/>
  <c r="P164" i="29"/>
  <c r="N164" i="29"/>
  <c r="AI163" i="29"/>
  <c r="AF163" i="29"/>
  <c r="AB163" i="29"/>
  <c r="AA163" i="29"/>
  <c r="Z163" i="29"/>
  <c r="Y163" i="29"/>
  <c r="P163" i="29"/>
  <c r="N163" i="29"/>
  <c r="AI162" i="29"/>
  <c r="AF162" i="29"/>
  <c r="AB162" i="29"/>
  <c r="AA162" i="29"/>
  <c r="Z162" i="29"/>
  <c r="Y162" i="29"/>
  <c r="P162" i="29"/>
  <c r="N162" i="29"/>
  <c r="AI161" i="29"/>
  <c r="AF161" i="29"/>
  <c r="AB161" i="29"/>
  <c r="AA161" i="29"/>
  <c r="Z161" i="29"/>
  <c r="Y161" i="29"/>
  <c r="P161" i="29"/>
  <c r="N161" i="29"/>
  <c r="AI160" i="29"/>
  <c r="AF160" i="29"/>
  <c r="AB160" i="29"/>
  <c r="AA160" i="29"/>
  <c r="Z160" i="29"/>
  <c r="Y160" i="29"/>
  <c r="P160" i="29"/>
  <c r="N160" i="29"/>
  <c r="AI159" i="29"/>
  <c r="AF159" i="29"/>
  <c r="AB159" i="29"/>
  <c r="AA159" i="29"/>
  <c r="Z159" i="29"/>
  <c r="Y159" i="29"/>
  <c r="P159" i="29"/>
  <c r="N159" i="29"/>
  <c r="AI158" i="29"/>
  <c r="AF158" i="29"/>
  <c r="AB158" i="29"/>
  <c r="AA158" i="29"/>
  <c r="Z158" i="29"/>
  <c r="Y158" i="29"/>
  <c r="P158" i="29"/>
  <c r="N158" i="29"/>
  <c r="AI157" i="29"/>
  <c r="AF157" i="29"/>
  <c r="AB157" i="29"/>
  <c r="AA157" i="29"/>
  <c r="Z157" i="29"/>
  <c r="Y157" i="29"/>
  <c r="P157" i="29"/>
  <c r="N157" i="29"/>
  <c r="AI156" i="29"/>
  <c r="AF156" i="29"/>
  <c r="AB156" i="29"/>
  <c r="AA156" i="29"/>
  <c r="Z156" i="29"/>
  <c r="Y156" i="29"/>
  <c r="P156" i="29"/>
  <c r="N156" i="29"/>
  <c r="AI155" i="29"/>
  <c r="AF155" i="29"/>
  <c r="AB155" i="29"/>
  <c r="AA155" i="29"/>
  <c r="Z155" i="29"/>
  <c r="Y155" i="29"/>
  <c r="P155" i="29"/>
  <c r="N155" i="29"/>
  <c r="AI154" i="29"/>
  <c r="AF154" i="29"/>
  <c r="AB154" i="29"/>
  <c r="AA154" i="29"/>
  <c r="Z154" i="29"/>
  <c r="Y154" i="29"/>
  <c r="P154" i="29"/>
  <c r="N154" i="29"/>
  <c r="AI153" i="29"/>
  <c r="AF153" i="29"/>
  <c r="AB153" i="29"/>
  <c r="AA153" i="29"/>
  <c r="Z153" i="29"/>
  <c r="Y153" i="29"/>
  <c r="P153" i="29"/>
  <c r="N153" i="29"/>
  <c r="AI152" i="29"/>
  <c r="AF152" i="29"/>
  <c r="AB152" i="29"/>
  <c r="AA152" i="29"/>
  <c r="Z152" i="29"/>
  <c r="Y152" i="29"/>
  <c r="P152" i="29"/>
  <c r="N152" i="29"/>
  <c r="AI151" i="29"/>
  <c r="AF151" i="29"/>
  <c r="AB151" i="29"/>
  <c r="AA151" i="29"/>
  <c r="Z151" i="29"/>
  <c r="Y151" i="29"/>
  <c r="P151" i="29"/>
  <c r="N151" i="29"/>
  <c r="AI150" i="29"/>
  <c r="AF150" i="29"/>
  <c r="AB150" i="29"/>
  <c r="AA150" i="29"/>
  <c r="Z150" i="29"/>
  <c r="Y150" i="29"/>
  <c r="P150" i="29"/>
  <c r="N150" i="29"/>
  <c r="AI149" i="29"/>
  <c r="AF149" i="29"/>
  <c r="AB149" i="29"/>
  <c r="AA149" i="29"/>
  <c r="Z149" i="29"/>
  <c r="Y149" i="29"/>
  <c r="P149" i="29"/>
  <c r="N149" i="29"/>
  <c r="AI148" i="29"/>
  <c r="AF148" i="29"/>
  <c r="AB148" i="29"/>
  <c r="AA148" i="29"/>
  <c r="Z148" i="29"/>
  <c r="Y148" i="29"/>
  <c r="P148" i="29"/>
  <c r="N148" i="29"/>
  <c r="AI147" i="29"/>
  <c r="AF147" i="29"/>
  <c r="AB147" i="29"/>
  <c r="AA147" i="29"/>
  <c r="Z147" i="29"/>
  <c r="Y147" i="29"/>
  <c r="P147" i="29"/>
  <c r="N147" i="29"/>
  <c r="AI146" i="29"/>
  <c r="AF146" i="29"/>
  <c r="AB146" i="29"/>
  <c r="AA146" i="29"/>
  <c r="Z146" i="29"/>
  <c r="Y146" i="29"/>
  <c r="P146" i="29"/>
  <c r="N146" i="29"/>
  <c r="AI145" i="29"/>
  <c r="AF145" i="29"/>
  <c r="AB145" i="29"/>
  <c r="AA145" i="29"/>
  <c r="Z145" i="29"/>
  <c r="Y145" i="29"/>
  <c r="P145" i="29"/>
  <c r="N145" i="29"/>
  <c r="AI144" i="29"/>
  <c r="AF144" i="29"/>
  <c r="AB144" i="29"/>
  <c r="AA144" i="29"/>
  <c r="Z144" i="29"/>
  <c r="Y144" i="29"/>
  <c r="P144" i="29"/>
  <c r="N144" i="29"/>
  <c r="AI143" i="29"/>
  <c r="AF143" i="29"/>
  <c r="AB143" i="29"/>
  <c r="AA143" i="29"/>
  <c r="Z143" i="29"/>
  <c r="Y143" i="29"/>
  <c r="P143" i="29"/>
  <c r="N143" i="29"/>
  <c r="AI142" i="29"/>
  <c r="AF142" i="29"/>
  <c r="AB142" i="29"/>
  <c r="AA142" i="29"/>
  <c r="Z142" i="29"/>
  <c r="Y142" i="29"/>
  <c r="P142" i="29"/>
  <c r="N142" i="29"/>
  <c r="AI141" i="29"/>
  <c r="AF141" i="29"/>
  <c r="AB141" i="29"/>
  <c r="AA141" i="29"/>
  <c r="Z141" i="29"/>
  <c r="Y141" i="29"/>
  <c r="P141" i="29"/>
  <c r="N141" i="29"/>
  <c r="AI140" i="29"/>
  <c r="AF140" i="29"/>
  <c r="AB140" i="29"/>
  <c r="AA140" i="29"/>
  <c r="Z140" i="29"/>
  <c r="Y140" i="29"/>
  <c r="P140" i="29"/>
  <c r="N140" i="29"/>
  <c r="AI139" i="29"/>
  <c r="AF139" i="29"/>
  <c r="AB139" i="29"/>
  <c r="AA139" i="29"/>
  <c r="Z139" i="29"/>
  <c r="Y139" i="29"/>
  <c r="P139" i="29"/>
  <c r="N139" i="29"/>
  <c r="AI138" i="29"/>
  <c r="AF138" i="29"/>
  <c r="AB138" i="29"/>
  <c r="AA138" i="29"/>
  <c r="Z138" i="29"/>
  <c r="Y138" i="29"/>
  <c r="P138" i="29"/>
  <c r="N138" i="29"/>
  <c r="AI137" i="29"/>
  <c r="AF137" i="29"/>
  <c r="AB137" i="29"/>
  <c r="AA137" i="29"/>
  <c r="Z137" i="29"/>
  <c r="Y137" i="29"/>
  <c r="P137" i="29"/>
  <c r="N137" i="29"/>
  <c r="AI136" i="29"/>
  <c r="AF136" i="29"/>
  <c r="AB136" i="29"/>
  <c r="AA136" i="29"/>
  <c r="Z136" i="29"/>
  <c r="Y136" i="29"/>
  <c r="P136" i="29"/>
  <c r="N136" i="29"/>
  <c r="AI135" i="29"/>
  <c r="AF135" i="29"/>
  <c r="AB135" i="29"/>
  <c r="AA135" i="29"/>
  <c r="Z135" i="29"/>
  <c r="Y135" i="29"/>
  <c r="P135" i="29"/>
  <c r="N135" i="29"/>
  <c r="AI134" i="29"/>
  <c r="AF134" i="29"/>
  <c r="AB134" i="29"/>
  <c r="AA134" i="29"/>
  <c r="Z134" i="29"/>
  <c r="Y134" i="29"/>
  <c r="P134" i="29"/>
  <c r="N134" i="29"/>
  <c r="AI133" i="29"/>
  <c r="AF133" i="29"/>
  <c r="AB133" i="29"/>
  <c r="AA133" i="29"/>
  <c r="Z133" i="29"/>
  <c r="Y133" i="29"/>
  <c r="P133" i="29"/>
  <c r="N133" i="29"/>
  <c r="AI132" i="29"/>
  <c r="AF132" i="29"/>
  <c r="AB132" i="29"/>
  <c r="AA132" i="29"/>
  <c r="Z132" i="29"/>
  <c r="Y132" i="29"/>
  <c r="P132" i="29"/>
  <c r="N132" i="29"/>
  <c r="AI131" i="29"/>
  <c r="AF131" i="29"/>
  <c r="AB131" i="29"/>
  <c r="AA131" i="29"/>
  <c r="Z131" i="29"/>
  <c r="Y131" i="29"/>
  <c r="P131" i="29"/>
  <c r="N131" i="29"/>
  <c r="AI130" i="29"/>
  <c r="AF130" i="29"/>
  <c r="AB130" i="29"/>
  <c r="AA130" i="29"/>
  <c r="Z130" i="29"/>
  <c r="Y130" i="29"/>
  <c r="P130" i="29"/>
  <c r="N130" i="29"/>
  <c r="AI129" i="29"/>
  <c r="AF129" i="29"/>
  <c r="AB129" i="29"/>
  <c r="AA129" i="29"/>
  <c r="Z129" i="29"/>
  <c r="Y129" i="29"/>
  <c r="P129" i="29"/>
  <c r="N129" i="29"/>
  <c r="AI128" i="29"/>
  <c r="AF128" i="29"/>
  <c r="AB128" i="29"/>
  <c r="AA128" i="29"/>
  <c r="Z128" i="29"/>
  <c r="Y128" i="29"/>
  <c r="P128" i="29"/>
  <c r="N128" i="29"/>
  <c r="AI127" i="29"/>
  <c r="AF127" i="29"/>
  <c r="AB127" i="29"/>
  <c r="AA127" i="29"/>
  <c r="Z127" i="29"/>
  <c r="Y127" i="29"/>
  <c r="P127" i="29"/>
  <c r="N127" i="29"/>
  <c r="AI126" i="29"/>
  <c r="AF126" i="29"/>
  <c r="AB126" i="29"/>
  <c r="AA126" i="29"/>
  <c r="Z126" i="29"/>
  <c r="Y126" i="29"/>
  <c r="P126" i="29"/>
  <c r="N126" i="29"/>
  <c r="AI125" i="29"/>
  <c r="AF125" i="29"/>
  <c r="AB125" i="29"/>
  <c r="AA125" i="29"/>
  <c r="Z125" i="29"/>
  <c r="Y125" i="29"/>
  <c r="P125" i="29"/>
  <c r="N125" i="29"/>
  <c r="AI124" i="29"/>
  <c r="AF124" i="29"/>
  <c r="AB124" i="29"/>
  <c r="AA124" i="29"/>
  <c r="Z124" i="29"/>
  <c r="Y124" i="29"/>
  <c r="P124" i="29"/>
  <c r="N124" i="29"/>
  <c r="AI123" i="29"/>
  <c r="AF123" i="29"/>
  <c r="AB123" i="29"/>
  <c r="AA123" i="29"/>
  <c r="Z123" i="29"/>
  <c r="Y123" i="29"/>
  <c r="P123" i="29"/>
  <c r="N123" i="29"/>
  <c r="AI122" i="29"/>
  <c r="AF122" i="29"/>
  <c r="AB122" i="29"/>
  <c r="AA122" i="29"/>
  <c r="Z122" i="29"/>
  <c r="Y122" i="29"/>
  <c r="P122" i="29"/>
  <c r="N122" i="29"/>
  <c r="AI121" i="29"/>
  <c r="AF121" i="29"/>
  <c r="AB121" i="29"/>
  <c r="AA121" i="29"/>
  <c r="Z121" i="29"/>
  <c r="Y121" i="29"/>
  <c r="P121" i="29"/>
  <c r="N121" i="29"/>
  <c r="AI120" i="29"/>
  <c r="AF120" i="29"/>
  <c r="AB120" i="29"/>
  <c r="AA120" i="29"/>
  <c r="Z120" i="29"/>
  <c r="Y120" i="29"/>
  <c r="P120" i="29"/>
  <c r="N120" i="29"/>
  <c r="AI119" i="29"/>
  <c r="AF119" i="29"/>
  <c r="AB119" i="29"/>
  <c r="AA119" i="29"/>
  <c r="Z119" i="29"/>
  <c r="Y119" i="29"/>
  <c r="P119" i="29"/>
  <c r="N119" i="29"/>
  <c r="AI118" i="29"/>
  <c r="AF118" i="29"/>
  <c r="AB118" i="29"/>
  <c r="AA118" i="29"/>
  <c r="Z118" i="29"/>
  <c r="Y118" i="29"/>
  <c r="P118" i="29"/>
  <c r="N118" i="29"/>
  <c r="AI117" i="29"/>
  <c r="AF117" i="29"/>
  <c r="AB117" i="29"/>
  <c r="AA117" i="29"/>
  <c r="Z117" i="29"/>
  <c r="Y117" i="29"/>
  <c r="P117" i="29"/>
  <c r="N117" i="29"/>
  <c r="AI116" i="29"/>
  <c r="AF116" i="29"/>
  <c r="AB116" i="29"/>
  <c r="AA116" i="29"/>
  <c r="Z116" i="29"/>
  <c r="Y116" i="29"/>
  <c r="P116" i="29"/>
  <c r="N116" i="29"/>
  <c r="AI115" i="29"/>
  <c r="AF115" i="29"/>
  <c r="AB115" i="29"/>
  <c r="AA115" i="29"/>
  <c r="Z115" i="29"/>
  <c r="Y115" i="29"/>
  <c r="P115" i="29"/>
  <c r="N115" i="29"/>
  <c r="AI114" i="29"/>
  <c r="AF114" i="29"/>
  <c r="AB114" i="29"/>
  <c r="AA114" i="29"/>
  <c r="Z114" i="29"/>
  <c r="Y114" i="29"/>
  <c r="P114" i="29"/>
  <c r="N114" i="29"/>
  <c r="AI113" i="29"/>
  <c r="AF113" i="29"/>
  <c r="AB113" i="29"/>
  <c r="AA113" i="29"/>
  <c r="Z113" i="29"/>
  <c r="Y113" i="29"/>
  <c r="P113" i="29"/>
  <c r="N113" i="29"/>
  <c r="AI112" i="29"/>
  <c r="AF112" i="29"/>
  <c r="AB112" i="29"/>
  <c r="AA112" i="29"/>
  <c r="Z112" i="29"/>
  <c r="Y112" i="29"/>
  <c r="P112" i="29"/>
  <c r="N112" i="29"/>
  <c r="AI111" i="29"/>
  <c r="AF111" i="29"/>
  <c r="AB111" i="29"/>
  <c r="AA111" i="29"/>
  <c r="Z111" i="29"/>
  <c r="Y111" i="29"/>
  <c r="P111" i="29"/>
  <c r="N111" i="29"/>
  <c r="AI110" i="29"/>
  <c r="AF110" i="29"/>
  <c r="AB110" i="29"/>
  <c r="AA110" i="29"/>
  <c r="Z110" i="29"/>
  <c r="Y110" i="29"/>
  <c r="P110" i="29"/>
  <c r="N110" i="29"/>
  <c r="AI109" i="29"/>
  <c r="AF109" i="29"/>
  <c r="AB109" i="29"/>
  <c r="AA109" i="29"/>
  <c r="Z109" i="29"/>
  <c r="Y109" i="29"/>
  <c r="P109" i="29"/>
  <c r="N109" i="29"/>
  <c r="AI108" i="29"/>
  <c r="AF108" i="29"/>
  <c r="AB108" i="29"/>
  <c r="AA108" i="29"/>
  <c r="Z108" i="29"/>
  <c r="Y108" i="29"/>
  <c r="P108" i="29"/>
  <c r="N108" i="29"/>
  <c r="AI107" i="29"/>
  <c r="AF107" i="29"/>
  <c r="AB107" i="29"/>
  <c r="AA107" i="29"/>
  <c r="Z107" i="29"/>
  <c r="Y107" i="29"/>
  <c r="P107" i="29"/>
  <c r="N107" i="29"/>
  <c r="AI106" i="29"/>
  <c r="AF106" i="29"/>
  <c r="AB106" i="29"/>
  <c r="AA106" i="29"/>
  <c r="Z106" i="29"/>
  <c r="Y106" i="29"/>
  <c r="P106" i="29"/>
  <c r="N106" i="29"/>
  <c r="AI105" i="29"/>
  <c r="AF105" i="29"/>
  <c r="AB105" i="29"/>
  <c r="AA105" i="29"/>
  <c r="Z105" i="29"/>
  <c r="Y105" i="29"/>
  <c r="P105" i="29"/>
  <c r="N105" i="29"/>
  <c r="AI104" i="29"/>
  <c r="AF104" i="29"/>
  <c r="AB104" i="29"/>
  <c r="AA104" i="29"/>
  <c r="Z104" i="29"/>
  <c r="Y104" i="29"/>
  <c r="P104" i="29"/>
  <c r="N104" i="29"/>
  <c r="AI103" i="29"/>
  <c r="AF103" i="29"/>
  <c r="AB103" i="29"/>
  <c r="AA103" i="29"/>
  <c r="Z103" i="29"/>
  <c r="Y103" i="29"/>
  <c r="P103" i="29"/>
  <c r="N103" i="29"/>
  <c r="AI102" i="29"/>
  <c r="AF102" i="29"/>
  <c r="AB102" i="29"/>
  <c r="AA102" i="29"/>
  <c r="Z102" i="29"/>
  <c r="Y102" i="29"/>
  <c r="P102" i="29"/>
  <c r="N102" i="29"/>
  <c r="AI101" i="29"/>
  <c r="AF101" i="29"/>
  <c r="AB101" i="29"/>
  <c r="AA101" i="29"/>
  <c r="Z101" i="29"/>
  <c r="Y101" i="29"/>
  <c r="X101" i="29"/>
  <c r="W101" i="29"/>
  <c r="P101" i="29"/>
  <c r="N101" i="29"/>
  <c r="AI100" i="29"/>
  <c r="AF100" i="29"/>
  <c r="AB100" i="29"/>
  <c r="AA100" i="29"/>
  <c r="Z100" i="29"/>
  <c r="Y100" i="29"/>
  <c r="P100" i="29"/>
  <c r="N100" i="29"/>
  <c r="AI99" i="29"/>
  <c r="AF99" i="29"/>
  <c r="AB99" i="29"/>
  <c r="AA99" i="29"/>
  <c r="Z99" i="29"/>
  <c r="Y99" i="29"/>
  <c r="P99" i="29"/>
  <c r="N99" i="29"/>
  <c r="AI98" i="29"/>
  <c r="AF98" i="29"/>
  <c r="AB98" i="29"/>
  <c r="AA98" i="29"/>
  <c r="Z98" i="29"/>
  <c r="Y98" i="29"/>
  <c r="P98" i="29"/>
  <c r="N98" i="29"/>
  <c r="AI97" i="29"/>
  <c r="AF97" i="29"/>
  <c r="AB97" i="29"/>
  <c r="AA97" i="29"/>
  <c r="Z97" i="29"/>
  <c r="Y97" i="29"/>
  <c r="P97" i="29"/>
  <c r="N97" i="29"/>
  <c r="AI96" i="29"/>
  <c r="AF96" i="29"/>
  <c r="AB96" i="29"/>
  <c r="AA96" i="29"/>
  <c r="Z96" i="29"/>
  <c r="Y96" i="29"/>
  <c r="P96" i="29"/>
  <c r="N96" i="29"/>
  <c r="AI95" i="29"/>
  <c r="AF95" i="29"/>
  <c r="AB95" i="29"/>
  <c r="AA95" i="29"/>
  <c r="Z95" i="29"/>
  <c r="Y95" i="29"/>
  <c r="P95" i="29"/>
  <c r="N95" i="29"/>
  <c r="AI94" i="29"/>
  <c r="AF94" i="29"/>
  <c r="AB94" i="29"/>
  <c r="AA94" i="29"/>
  <c r="Z94" i="29"/>
  <c r="Y94" i="29"/>
  <c r="P94" i="29"/>
  <c r="N94" i="29"/>
  <c r="AI93" i="29"/>
  <c r="AF93" i="29"/>
  <c r="AB93" i="29"/>
  <c r="AA93" i="29"/>
  <c r="Z93" i="29"/>
  <c r="Y93" i="29"/>
  <c r="P93" i="29"/>
  <c r="N93" i="29"/>
  <c r="AI92" i="29"/>
  <c r="AF92" i="29"/>
  <c r="AB92" i="29"/>
  <c r="AA92" i="29"/>
  <c r="Z92" i="29"/>
  <c r="Y92" i="29"/>
  <c r="P92" i="29"/>
  <c r="N92" i="29"/>
  <c r="AI91" i="29"/>
  <c r="AF91" i="29"/>
  <c r="AB91" i="29"/>
  <c r="AA91" i="29"/>
  <c r="Z91" i="29"/>
  <c r="Y91" i="29"/>
  <c r="P91" i="29"/>
  <c r="N91" i="29"/>
  <c r="K91" i="29"/>
  <c r="AI90" i="29"/>
  <c r="AF90" i="29"/>
  <c r="AB90" i="29"/>
  <c r="AA90" i="29"/>
  <c r="Z90" i="29"/>
  <c r="Y90" i="29"/>
  <c r="P90" i="29"/>
  <c r="N90" i="29"/>
  <c r="AI89" i="29"/>
  <c r="AF89" i="29"/>
  <c r="AB89" i="29"/>
  <c r="AA89" i="29"/>
  <c r="Z89" i="29"/>
  <c r="Y89" i="29"/>
  <c r="P89" i="29"/>
  <c r="N89" i="29"/>
  <c r="AI88" i="29"/>
  <c r="AF88" i="29"/>
  <c r="AB88" i="29"/>
  <c r="AA88" i="29"/>
  <c r="Z88" i="29"/>
  <c r="Y88" i="29"/>
  <c r="P88" i="29"/>
  <c r="N88" i="29"/>
  <c r="AI87" i="29"/>
  <c r="AF87" i="29"/>
  <c r="AB87" i="29"/>
  <c r="AA87" i="29"/>
  <c r="Z87" i="29"/>
  <c r="Y87" i="29"/>
  <c r="P87" i="29"/>
  <c r="N87" i="29"/>
  <c r="AI86" i="29"/>
  <c r="AF86" i="29"/>
  <c r="AB86" i="29"/>
  <c r="AA86" i="29"/>
  <c r="Z86" i="29"/>
  <c r="Y86" i="29"/>
  <c r="P86" i="29"/>
  <c r="N86" i="29"/>
  <c r="AI85" i="29"/>
  <c r="AF85" i="29"/>
  <c r="AB85" i="29"/>
  <c r="AA85" i="29"/>
  <c r="Z85" i="29"/>
  <c r="Y85" i="29"/>
  <c r="P85" i="29"/>
  <c r="N85" i="29"/>
  <c r="AI84" i="29"/>
  <c r="AF84" i="29"/>
  <c r="AB84" i="29"/>
  <c r="AA84" i="29"/>
  <c r="Z84" i="29"/>
  <c r="Y84" i="29"/>
  <c r="P84" i="29"/>
  <c r="N84" i="29"/>
  <c r="AI83" i="29"/>
  <c r="AH83" i="29"/>
  <c r="AF83" i="29"/>
  <c r="AB83" i="29"/>
  <c r="AA83" i="29"/>
  <c r="Z83" i="29"/>
  <c r="Y83" i="29"/>
  <c r="P83" i="29"/>
  <c r="N83" i="29"/>
  <c r="AI82" i="29"/>
  <c r="AF82" i="29"/>
  <c r="AB82" i="29"/>
  <c r="AA82" i="29"/>
  <c r="Z82" i="29"/>
  <c r="Y82" i="29"/>
  <c r="P82" i="29"/>
  <c r="N82" i="29"/>
  <c r="AI81" i="29"/>
  <c r="AF81" i="29"/>
  <c r="AB81" i="29"/>
  <c r="AA81" i="29"/>
  <c r="Z81" i="29"/>
  <c r="Y81" i="29"/>
  <c r="P81" i="29"/>
  <c r="N81" i="29"/>
  <c r="AI80" i="29"/>
  <c r="AF80" i="29"/>
  <c r="AB80" i="29"/>
  <c r="AA80" i="29"/>
  <c r="Z80" i="29"/>
  <c r="Y80" i="29"/>
  <c r="P80" i="29"/>
  <c r="N80" i="29"/>
  <c r="AI79" i="29"/>
  <c r="AF79" i="29"/>
  <c r="AB79" i="29"/>
  <c r="AA79" i="29"/>
  <c r="Z79" i="29"/>
  <c r="Y79" i="29"/>
  <c r="W79" i="29"/>
  <c r="P79" i="29"/>
  <c r="N79" i="29"/>
  <c r="AI78" i="29"/>
  <c r="AF78" i="29"/>
  <c r="AB78" i="29"/>
  <c r="AA78" i="29"/>
  <c r="Z78" i="29"/>
  <c r="Y78" i="29"/>
  <c r="P78" i="29"/>
  <c r="N78" i="29"/>
  <c r="AI77" i="29"/>
  <c r="AF77" i="29"/>
  <c r="AB77" i="29"/>
  <c r="AA77" i="29"/>
  <c r="Z77" i="29"/>
  <c r="Y77" i="29"/>
  <c r="P77" i="29"/>
  <c r="N77" i="29"/>
  <c r="AI76" i="29"/>
  <c r="AF76" i="29"/>
  <c r="AB76" i="29"/>
  <c r="AA76" i="29"/>
  <c r="Z76" i="29"/>
  <c r="Y76" i="29"/>
  <c r="P76" i="29"/>
  <c r="N76" i="29"/>
  <c r="AI75" i="29"/>
  <c r="AF75" i="29"/>
  <c r="AB75" i="29"/>
  <c r="AA75" i="29"/>
  <c r="Z75" i="29"/>
  <c r="Y75" i="29"/>
  <c r="P75" i="29"/>
  <c r="N75" i="29"/>
  <c r="AI74" i="29"/>
  <c r="AF74" i="29"/>
  <c r="AB74" i="29"/>
  <c r="AA74" i="29"/>
  <c r="Z74" i="29"/>
  <c r="Y74" i="29"/>
  <c r="P74" i="29"/>
  <c r="N74" i="29"/>
  <c r="AI73" i="29"/>
  <c r="AF73" i="29"/>
  <c r="AB73" i="29"/>
  <c r="AA73" i="29"/>
  <c r="Z73" i="29"/>
  <c r="Y73" i="29"/>
  <c r="P73" i="29"/>
  <c r="N73" i="29"/>
  <c r="AI72" i="29"/>
  <c r="AF72" i="29"/>
  <c r="AB72" i="29"/>
  <c r="AA72" i="29"/>
  <c r="Z72" i="29"/>
  <c r="Y72" i="29"/>
  <c r="P72" i="29"/>
  <c r="N72" i="29"/>
  <c r="AI71" i="29"/>
  <c r="AF71" i="29"/>
  <c r="AB71" i="29"/>
  <c r="AA71" i="29"/>
  <c r="Z71" i="29"/>
  <c r="Y71" i="29"/>
  <c r="P71" i="29"/>
  <c r="N71" i="29"/>
  <c r="AI70" i="29"/>
  <c r="AF70" i="29"/>
  <c r="AB70" i="29"/>
  <c r="AA70" i="29"/>
  <c r="Z70" i="29"/>
  <c r="Y70" i="29"/>
  <c r="P70" i="29"/>
  <c r="N70" i="29"/>
  <c r="K70" i="29"/>
  <c r="AE70" i="29"/>
  <c r="AJ70" i="29"/>
  <c r="AI69" i="29"/>
  <c r="AF69" i="29"/>
  <c r="AB69" i="29"/>
  <c r="AA69" i="29"/>
  <c r="Z69" i="29"/>
  <c r="Y69" i="29"/>
  <c r="P69" i="29"/>
  <c r="N69" i="29"/>
  <c r="AI68" i="29"/>
  <c r="AF68" i="29"/>
  <c r="AB68" i="29"/>
  <c r="AA68" i="29"/>
  <c r="Z68" i="29"/>
  <c r="Y68" i="29"/>
  <c r="P68" i="29"/>
  <c r="N68" i="29"/>
  <c r="AI67" i="29"/>
  <c r="AF67" i="29"/>
  <c r="AB67" i="29"/>
  <c r="AA67" i="29"/>
  <c r="Z67" i="29"/>
  <c r="Y67" i="29"/>
  <c r="X67" i="29"/>
  <c r="P67" i="29"/>
  <c r="N67" i="29"/>
  <c r="AI66" i="29"/>
  <c r="AF66" i="29"/>
  <c r="AB66" i="29"/>
  <c r="AA66" i="29"/>
  <c r="Z66" i="29"/>
  <c r="Y66" i="29"/>
  <c r="P66" i="29"/>
  <c r="N66" i="29"/>
  <c r="K66" i="29"/>
  <c r="AI65" i="29"/>
  <c r="AF65" i="29"/>
  <c r="AB65" i="29"/>
  <c r="AA65" i="29"/>
  <c r="Z65" i="29"/>
  <c r="Y65" i="29"/>
  <c r="P65" i="29"/>
  <c r="N65" i="29"/>
  <c r="AI64" i="29"/>
  <c r="AF64" i="29"/>
  <c r="AB64" i="29"/>
  <c r="AA64" i="29"/>
  <c r="Z64" i="29"/>
  <c r="Y64" i="29"/>
  <c r="P64" i="29"/>
  <c r="N64" i="29"/>
  <c r="AI63" i="29"/>
  <c r="AF63" i="29"/>
  <c r="AB63" i="29"/>
  <c r="AA63" i="29"/>
  <c r="Z63" i="29"/>
  <c r="Y63" i="29"/>
  <c r="P63" i="29"/>
  <c r="N63" i="29"/>
  <c r="AI62" i="29"/>
  <c r="AH62" i="29"/>
  <c r="AF62" i="29"/>
  <c r="AB62" i="29"/>
  <c r="AA62" i="29"/>
  <c r="Z62" i="29"/>
  <c r="Y62" i="29"/>
  <c r="P62" i="29"/>
  <c r="N62" i="29"/>
  <c r="AI61" i="29"/>
  <c r="AF61" i="29"/>
  <c r="AB61" i="29"/>
  <c r="AA61" i="29"/>
  <c r="Z61" i="29"/>
  <c r="Y61" i="29"/>
  <c r="P61" i="29"/>
  <c r="N61" i="29"/>
  <c r="AI60" i="29"/>
  <c r="AF60" i="29"/>
  <c r="AB60" i="29"/>
  <c r="AA60" i="29"/>
  <c r="Z60" i="29"/>
  <c r="Y60" i="29"/>
  <c r="P60" i="29"/>
  <c r="N60" i="29"/>
  <c r="AI59" i="29"/>
  <c r="AF59" i="29"/>
  <c r="AB59" i="29"/>
  <c r="AA59" i="29"/>
  <c r="Z59" i="29"/>
  <c r="Y59" i="29"/>
  <c r="P59" i="29"/>
  <c r="N59" i="29"/>
  <c r="AI58" i="29"/>
  <c r="AH58" i="29"/>
  <c r="AF58" i="29"/>
  <c r="AB58" i="29"/>
  <c r="AA58" i="29"/>
  <c r="Z58" i="29"/>
  <c r="Y58" i="29"/>
  <c r="P58" i="29"/>
  <c r="N58" i="29"/>
  <c r="AI57" i="29"/>
  <c r="AF57" i="29"/>
  <c r="AB57" i="29"/>
  <c r="AA57" i="29"/>
  <c r="Z57" i="29"/>
  <c r="Y57" i="29"/>
  <c r="P57" i="29"/>
  <c r="N57" i="29"/>
  <c r="AI56" i="29"/>
  <c r="AH56" i="29"/>
  <c r="AF56" i="29"/>
  <c r="AB56" i="29"/>
  <c r="AA56" i="29"/>
  <c r="Z56" i="29"/>
  <c r="Y56" i="29"/>
  <c r="P56" i="29"/>
  <c r="N56" i="29"/>
  <c r="AI55" i="29"/>
  <c r="AF55" i="29"/>
  <c r="AB55" i="29"/>
  <c r="AA55" i="29"/>
  <c r="Z55" i="29"/>
  <c r="Y55" i="29"/>
  <c r="P55" i="29"/>
  <c r="N55" i="29"/>
  <c r="AI54" i="29"/>
  <c r="AF54" i="29"/>
  <c r="AB54" i="29"/>
  <c r="AA54" i="29"/>
  <c r="Z54" i="29"/>
  <c r="Y54" i="29"/>
  <c r="P54" i="29"/>
  <c r="N54" i="29"/>
  <c r="AI53" i="29"/>
  <c r="AF53" i="29"/>
  <c r="AB53" i="29"/>
  <c r="AA53" i="29"/>
  <c r="Z53" i="29"/>
  <c r="Y53" i="29"/>
  <c r="P53" i="29"/>
  <c r="N53" i="29"/>
  <c r="AI52" i="29"/>
  <c r="AG52" i="29"/>
  <c r="AF52" i="29"/>
  <c r="AB52" i="29"/>
  <c r="AA52" i="29"/>
  <c r="Z52" i="29"/>
  <c r="Y52" i="29"/>
  <c r="P52" i="29"/>
  <c r="N52" i="29"/>
  <c r="AI51" i="29"/>
  <c r="AG51" i="29"/>
  <c r="AF51" i="29"/>
  <c r="AB51" i="29"/>
  <c r="AA51" i="29"/>
  <c r="Z51" i="29"/>
  <c r="Y51" i="29"/>
  <c r="P51" i="29"/>
  <c r="N51" i="29"/>
  <c r="AI50" i="29"/>
  <c r="AF50" i="29"/>
  <c r="AB50" i="29"/>
  <c r="AA50" i="29"/>
  <c r="Z50" i="29"/>
  <c r="Y50" i="29"/>
  <c r="P50" i="29"/>
  <c r="N50" i="29"/>
  <c r="AI49" i="29"/>
  <c r="AH49" i="29"/>
  <c r="AG49" i="29"/>
  <c r="AF49" i="29"/>
  <c r="AE49" i="29"/>
  <c r="AJ49" i="29"/>
  <c r="AB49" i="29"/>
  <c r="AA49" i="29"/>
  <c r="Z49" i="29"/>
  <c r="Y49" i="29"/>
  <c r="P49" i="29"/>
  <c r="N49" i="29"/>
  <c r="K49" i="29"/>
  <c r="T49" i="29"/>
  <c r="AM49" i="29"/>
  <c r="AI48" i="29"/>
  <c r="AF48" i="29"/>
  <c r="AB48" i="29"/>
  <c r="AA48" i="29"/>
  <c r="Z48" i="29"/>
  <c r="Y48" i="29"/>
  <c r="P48" i="29"/>
  <c r="N48" i="29"/>
  <c r="K48" i="29"/>
  <c r="AE48" i="29"/>
  <c r="AJ48" i="29"/>
  <c r="AI47" i="29"/>
  <c r="AH47" i="29"/>
  <c r="AG47" i="29"/>
  <c r="AF47" i="29"/>
  <c r="AB47" i="29"/>
  <c r="AA47" i="29"/>
  <c r="Z47" i="29"/>
  <c r="Y47" i="29"/>
  <c r="P47" i="29"/>
  <c r="N47" i="29"/>
  <c r="AI46" i="29"/>
  <c r="AH46" i="29"/>
  <c r="AG46" i="29"/>
  <c r="AF46" i="29"/>
  <c r="AB46" i="29"/>
  <c r="AA46" i="29"/>
  <c r="Z46" i="29"/>
  <c r="Y46" i="29"/>
  <c r="P46" i="29"/>
  <c r="N46" i="29"/>
  <c r="K46" i="29"/>
  <c r="AE46" i="29"/>
  <c r="AJ46" i="29"/>
  <c r="AI45" i="29"/>
  <c r="AF45" i="29"/>
  <c r="AB45" i="29"/>
  <c r="AA45" i="29"/>
  <c r="Z45" i="29"/>
  <c r="Y45" i="29"/>
  <c r="P45" i="29"/>
  <c r="N45" i="29"/>
  <c r="AI44" i="29"/>
  <c r="AH44" i="29"/>
  <c r="AG44" i="29"/>
  <c r="AF44" i="29"/>
  <c r="AB44" i="29"/>
  <c r="AA44" i="29"/>
  <c r="Z44" i="29"/>
  <c r="Y44" i="29"/>
  <c r="P44" i="29"/>
  <c r="N44" i="29"/>
  <c r="K44" i="29"/>
  <c r="AE44" i="29"/>
  <c r="AJ44" i="29"/>
  <c r="AI43" i="29"/>
  <c r="AF43" i="29"/>
  <c r="AB43" i="29"/>
  <c r="AA43" i="29"/>
  <c r="Z43" i="29"/>
  <c r="Y43" i="29"/>
  <c r="U43" i="29"/>
  <c r="P43" i="29"/>
  <c r="N43" i="29"/>
  <c r="AI42" i="29"/>
  <c r="AH42" i="29"/>
  <c r="AG42" i="29"/>
  <c r="AF42" i="29"/>
  <c r="AB42" i="29"/>
  <c r="AA42" i="29"/>
  <c r="Z42" i="29"/>
  <c r="Y42" i="29"/>
  <c r="U42" i="29"/>
  <c r="P42" i="29"/>
  <c r="N42" i="29"/>
  <c r="AL41" i="29"/>
  <c r="AK41" i="29"/>
  <c r="AI41" i="29"/>
  <c r="AF41" i="29"/>
  <c r="AB41" i="29"/>
  <c r="AA41" i="29"/>
  <c r="Z41" i="29"/>
  <c r="Y41" i="29"/>
  <c r="U41" i="29"/>
  <c r="T41" i="29"/>
  <c r="AM41" i="29"/>
  <c r="P41" i="29"/>
  <c r="N41" i="29"/>
  <c r="K41" i="29"/>
  <c r="AE41" i="29"/>
  <c r="AJ41" i="29"/>
  <c r="AI40" i="29"/>
  <c r="AF40" i="29"/>
  <c r="AB40" i="29"/>
  <c r="AA40" i="29"/>
  <c r="Z40" i="29"/>
  <c r="Y40" i="29"/>
  <c r="X40" i="29"/>
  <c r="W40" i="29"/>
  <c r="V40" i="29"/>
  <c r="U40" i="29"/>
  <c r="P40" i="29"/>
  <c r="N40" i="29"/>
  <c r="AI39" i="29"/>
  <c r="AF39" i="29"/>
  <c r="AB39" i="29"/>
  <c r="AA39" i="29"/>
  <c r="Z39" i="29"/>
  <c r="Y39" i="29"/>
  <c r="V39" i="29"/>
  <c r="P39" i="29"/>
  <c r="N39" i="29"/>
  <c r="K39" i="29"/>
  <c r="T39" i="29"/>
  <c r="AL39" i="29"/>
  <c r="AI38" i="29"/>
  <c r="AF38" i="29"/>
  <c r="AB38" i="29"/>
  <c r="AA38" i="29"/>
  <c r="Z38" i="29"/>
  <c r="Y38" i="29"/>
  <c r="X38" i="29"/>
  <c r="W38" i="29"/>
  <c r="V38" i="29"/>
  <c r="U38" i="29"/>
  <c r="P38" i="29"/>
  <c r="N38" i="29"/>
  <c r="L38" i="29"/>
  <c r="AI37" i="29"/>
  <c r="AF37" i="29"/>
  <c r="AB37" i="29"/>
  <c r="AA37" i="29"/>
  <c r="Z37" i="29"/>
  <c r="Y37" i="29"/>
  <c r="X37" i="29"/>
  <c r="P37" i="29"/>
  <c r="N37" i="29"/>
  <c r="AI36" i="29"/>
  <c r="AF36" i="29"/>
  <c r="AB36" i="29"/>
  <c r="AA36" i="29"/>
  <c r="Z36" i="29"/>
  <c r="Y36" i="29"/>
  <c r="X36" i="29"/>
  <c r="W36" i="29"/>
  <c r="V36" i="29"/>
  <c r="U36" i="29"/>
  <c r="M36" i="29"/>
  <c r="P36" i="29"/>
  <c r="N36" i="29"/>
  <c r="AI35" i="29"/>
  <c r="AH35" i="29"/>
  <c r="AG35" i="29"/>
  <c r="AF35" i="29"/>
  <c r="AB35" i="29"/>
  <c r="AA35" i="29"/>
  <c r="Z35" i="29"/>
  <c r="Y35" i="29"/>
  <c r="X35" i="29"/>
  <c r="W35" i="29"/>
  <c r="P35" i="29"/>
  <c r="N35" i="29"/>
  <c r="AI34" i="29"/>
  <c r="AH34" i="29"/>
  <c r="AF34" i="29"/>
  <c r="AB34" i="29"/>
  <c r="AA34" i="29"/>
  <c r="Z34" i="29"/>
  <c r="Y34" i="29"/>
  <c r="V34" i="29"/>
  <c r="P34" i="29"/>
  <c r="N34" i="29"/>
  <c r="AI33" i="29"/>
  <c r="AH33" i="29"/>
  <c r="AG33" i="29"/>
  <c r="AF33" i="29"/>
  <c r="AB33" i="29"/>
  <c r="AA33" i="29"/>
  <c r="Z33" i="29"/>
  <c r="Y33" i="29"/>
  <c r="X33" i="29"/>
  <c r="P33" i="29"/>
  <c r="N33" i="29"/>
  <c r="AI32" i="29"/>
  <c r="AH32" i="29"/>
  <c r="AF32" i="29"/>
  <c r="AE32" i="29"/>
  <c r="AJ32" i="29"/>
  <c r="AB32" i="29"/>
  <c r="AA32" i="29"/>
  <c r="Z32" i="29"/>
  <c r="Y32" i="29"/>
  <c r="P32" i="29"/>
  <c r="N32" i="29"/>
  <c r="K32" i="29"/>
  <c r="T32" i="29"/>
  <c r="AM32" i="29"/>
  <c r="AI31" i="29"/>
  <c r="AF31" i="29"/>
  <c r="AB31" i="29"/>
  <c r="AA31" i="29"/>
  <c r="Z31" i="29"/>
  <c r="Y31" i="29"/>
  <c r="W31" i="29"/>
  <c r="V31" i="29"/>
  <c r="U31" i="29"/>
  <c r="P31" i="29"/>
  <c r="N31" i="29"/>
  <c r="AZ30" i="29"/>
  <c r="AT30" i="29"/>
  <c r="AI30" i="29"/>
  <c r="AF30" i="29"/>
  <c r="AB30" i="29"/>
  <c r="AA30" i="29"/>
  <c r="Z30" i="29"/>
  <c r="Y30" i="29"/>
  <c r="U30" i="29"/>
  <c r="T30" i="29"/>
  <c r="AL30" i="29"/>
  <c r="P30" i="29"/>
  <c r="N30" i="29"/>
  <c r="K30" i="29"/>
  <c r="AE30" i="29"/>
  <c r="AJ30" i="29"/>
  <c r="AI29" i="29"/>
  <c r="AF29" i="29"/>
  <c r="AB29" i="29"/>
  <c r="AA29" i="29"/>
  <c r="Z29" i="29"/>
  <c r="Y29" i="29"/>
  <c r="X29" i="29"/>
  <c r="W29" i="29"/>
  <c r="V29" i="29"/>
  <c r="U29" i="29"/>
  <c r="P29" i="29"/>
  <c r="N29" i="29"/>
  <c r="AI28" i="29"/>
  <c r="AF28" i="29"/>
  <c r="AB28" i="29"/>
  <c r="AA28" i="29"/>
  <c r="Z28" i="29"/>
  <c r="Y28" i="29"/>
  <c r="P28" i="29"/>
  <c r="N28" i="29"/>
  <c r="K28" i="29"/>
  <c r="AE28" i="29"/>
  <c r="AJ28" i="29"/>
  <c r="AI27" i="29"/>
  <c r="AF27" i="29"/>
  <c r="AB27" i="29"/>
  <c r="AA27" i="29"/>
  <c r="Z27" i="29"/>
  <c r="Y27" i="29"/>
  <c r="W27" i="29"/>
  <c r="V27" i="29"/>
  <c r="P27" i="29"/>
  <c r="N27" i="29"/>
  <c r="K27" i="29"/>
  <c r="T27" i="29"/>
  <c r="AL27" i="29"/>
  <c r="AI26" i="29"/>
  <c r="AH26" i="29"/>
  <c r="AG26" i="29"/>
  <c r="AF26" i="29"/>
  <c r="AB26" i="29"/>
  <c r="AA26" i="29"/>
  <c r="Z26" i="29"/>
  <c r="Y26" i="29"/>
  <c r="X26" i="29"/>
  <c r="P26" i="29"/>
  <c r="N26" i="29"/>
  <c r="AI25" i="29"/>
  <c r="AH25" i="29"/>
  <c r="AG25" i="29"/>
  <c r="AF25" i="29"/>
  <c r="AB25" i="29"/>
  <c r="AA25" i="29"/>
  <c r="Z25" i="29"/>
  <c r="Y25" i="29"/>
  <c r="P25" i="29"/>
  <c r="N25" i="29"/>
  <c r="K25" i="29"/>
  <c r="AE25" i="29"/>
  <c r="AJ25" i="29"/>
  <c r="AI24" i="29"/>
  <c r="AH24" i="29"/>
  <c r="AF24" i="29"/>
  <c r="AE24" i="29"/>
  <c r="AJ24" i="29"/>
  <c r="AB24" i="29"/>
  <c r="AA24" i="29"/>
  <c r="Z24" i="29"/>
  <c r="Y24" i="29"/>
  <c r="V24" i="29"/>
  <c r="T24" i="29"/>
  <c r="AM24" i="29"/>
  <c r="P24" i="29"/>
  <c r="N24" i="29"/>
  <c r="K24" i="29"/>
  <c r="AL23" i="29"/>
  <c r="AK23" i="29"/>
  <c r="AI23" i="29"/>
  <c r="AF23" i="29"/>
  <c r="AB23" i="29"/>
  <c r="AA23" i="29"/>
  <c r="Z23" i="29"/>
  <c r="Y23" i="29"/>
  <c r="W23" i="29"/>
  <c r="V23" i="29"/>
  <c r="P23" i="29"/>
  <c r="N23" i="29"/>
  <c r="K23" i="29"/>
  <c r="T23" i="29"/>
  <c r="AM23" i="29"/>
  <c r="AI22" i="29"/>
  <c r="AF22" i="29"/>
  <c r="AB22" i="29"/>
  <c r="AA22" i="29"/>
  <c r="Z22" i="29"/>
  <c r="Y22" i="29"/>
  <c r="X22" i="29"/>
  <c r="W22" i="29"/>
  <c r="V22" i="29"/>
  <c r="U22" i="29"/>
  <c r="P22" i="29"/>
  <c r="N22" i="29"/>
  <c r="AI21" i="29"/>
  <c r="AH21" i="29"/>
  <c r="AG21" i="29"/>
  <c r="AF21" i="29"/>
  <c r="AB21" i="29"/>
  <c r="AA21" i="29"/>
  <c r="Z21" i="29"/>
  <c r="Y21" i="29"/>
  <c r="X21" i="29"/>
  <c r="U21" i="29"/>
  <c r="P21" i="29"/>
  <c r="N21" i="29"/>
  <c r="AK20" i="29"/>
  <c r="AI20" i="29"/>
  <c r="AH20" i="29"/>
  <c r="AG20" i="29"/>
  <c r="AF20" i="29"/>
  <c r="AB20" i="29"/>
  <c r="AA20" i="29"/>
  <c r="Z20" i="29"/>
  <c r="Y20" i="29"/>
  <c r="X20" i="29"/>
  <c r="T20" i="29"/>
  <c r="AM20" i="29"/>
  <c r="P20" i="29"/>
  <c r="N20" i="29"/>
  <c r="K20" i="29"/>
  <c r="AE20" i="29"/>
  <c r="AJ20" i="29"/>
  <c r="AI19" i="29"/>
  <c r="AH19" i="29"/>
  <c r="AG19" i="29"/>
  <c r="AF19" i="29"/>
  <c r="AB19" i="29"/>
  <c r="AA19" i="29"/>
  <c r="Z19" i="29"/>
  <c r="Y19" i="29"/>
  <c r="X19" i="29"/>
  <c r="P19" i="29"/>
  <c r="N19" i="29"/>
  <c r="K19" i="29"/>
  <c r="T19" i="29"/>
  <c r="BB18" i="29"/>
  <c r="BB26" i="29"/>
  <c r="AY18" i="29"/>
  <c r="AI18" i="29"/>
  <c r="AG18" i="29"/>
  <c r="AF18" i="29"/>
  <c r="AB18" i="29"/>
  <c r="AA18" i="29"/>
  <c r="Z18" i="29"/>
  <c r="Y18" i="29"/>
  <c r="X18" i="29"/>
  <c r="W18" i="29"/>
  <c r="V18" i="29"/>
  <c r="U18" i="29"/>
  <c r="P18" i="29"/>
  <c r="N18" i="29"/>
  <c r="AI17" i="29"/>
  <c r="AH17" i="29"/>
  <c r="AG17" i="29"/>
  <c r="AF17" i="29"/>
  <c r="AB17" i="29"/>
  <c r="X6" i="29"/>
  <c r="AA17" i="29"/>
  <c r="Z17" i="29"/>
  <c r="Y17" i="29"/>
  <c r="P17" i="29"/>
  <c r="N17" i="29"/>
  <c r="K17" i="29"/>
  <c r="T17" i="29"/>
  <c r="AI16" i="29"/>
  <c r="AF16" i="29"/>
  <c r="AB16" i="29"/>
  <c r="AA16" i="29"/>
  <c r="Z16" i="29"/>
  <c r="Y16" i="29"/>
  <c r="X16" i="29"/>
  <c r="W16" i="29"/>
  <c r="V16" i="29"/>
  <c r="U16" i="29"/>
  <c r="P16" i="29"/>
  <c r="N16" i="29"/>
  <c r="M16" i="29"/>
  <c r="L16" i="29"/>
  <c r="AI15" i="29"/>
  <c r="AH15" i="29"/>
  <c r="AG15" i="29"/>
  <c r="AF15" i="29"/>
  <c r="AB15" i="29"/>
  <c r="AA15" i="29"/>
  <c r="Z15" i="29"/>
  <c r="Y15" i="29"/>
  <c r="X15" i="29"/>
  <c r="P15" i="29"/>
  <c r="N15" i="29"/>
  <c r="K15" i="29"/>
  <c r="T15" i="29"/>
  <c r="AT14" i="29"/>
  <c r="AM14" i="29"/>
  <c r="AK14" i="29"/>
  <c r="AI14" i="29"/>
  <c r="AF14" i="29"/>
  <c r="AB14" i="29"/>
  <c r="AA14" i="29"/>
  <c r="Z14" i="29"/>
  <c r="Y14" i="29"/>
  <c r="X14" i="29"/>
  <c r="L14" i="29"/>
  <c r="W14" i="29"/>
  <c r="V14" i="29"/>
  <c r="U14" i="29"/>
  <c r="T14" i="29"/>
  <c r="AL14" i="29"/>
  <c r="P14" i="29"/>
  <c r="N14" i="29"/>
  <c r="M14" i="29"/>
  <c r="K14" i="29"/>
  <c r="AE14" i="29"/>
  <c r="AJ14" i="29"/>
  <c r="AI13" i="29"/>
  <c r="AH13" i="29"/>
  <c r="AG13" i="29"/>
  <c r="AF13" i="29"/>
  <c r="AB13" i="29"/>
  <c r="AA13" i="29"/>
  <c r="Z13" i="29"/>
  <c r="Y13" i="29"/>
  <c r="X13" i="29"/>
  <c r="W13" i="29"/>
  <c r="V13" i="29"/>
  <c r="P13" i="29"/>
  <c r="N13" i="29"/>
  <c r="AI12" i="29"/>
  <c r="AF12" i="29"/>
  <c r="AB12" i="29"/>
  <c r="AA12" i="29"/>
  <c r="Z12" i="29"/>
  <c r="Y12" i="29"/>
  <c r="X12" i="29"/>
  <c r="W12" i="29"/>
  <c r="V12" i="29"/>
  <c r="U12" i="29"/>
  <c r="L12" i="29"/>
  <c r="P12" i="29"/>
  <c r="N12" i="29"/>
  <c r="K12" i="29"/>
  <c r="AE12" i="29"/>
  <c r="AJ12" i="29"/>
  <c r="AI11" i="29"/>
  <c r="AH11" i="29"/>
  <c r="AG11" i="29"/>
  <c r="AF11" i="29"/>
  <c r="AE11" i="29"/>
  <c r="AJ11" i="29"/>
  <c r="AB11" i="29"/>
  <c r="AA11" i="29"/>
  <c r="Z11" i="29"/>
  <c r="Y11" i="29"/>
  <c r="P11" i="29"/>
  <c r="N11" i="29"/>
  <c r="K11" i="29"/>
  <c r="T11" i="29"/>
  <c r="AI10" i="29"/>
  <c r="AH10" i="29"/>
  <c r="AG10" i="29"/>
  <c r="AF10" i="29"/>
  <c r="AB10" i="29"/>
  <c r="AA10" i="29"/>
  <c r="Z10" i="29"/>
  <c r="Y10" i="29"/>
  <c r="X10" i="29"/>
  <c r="W10" i="29"/>
  <c r="V10" i="29"/>
  <c r="U10" i="29"/>
  <c r="L10" i="29"/>
  <c r="P10" i="29"/>
  <c r="N10" i="29"/>
  <c r="AI9" i="29"/>
  <c r="AH9" i="29"/>
  <c r="AG9" i="29"/>
  <c r="AF9" i="29"/>
  <c r="AE9" i="29"/>
  <c r="AJ9" i="29"/>
  <c r="AB9" i="29"/>
  <c r="AA9" i="29"/>
  <c r="W6" i="29"/>
  <c r="Z9" i="29"/>
  <c r="Y9" i="29"/>
  <c r="P9" i="29"/>
  <c r="N9" i="29"/>
  <c r="K9" i="29"/>
  <c r="T9" i="29"/>
  <c r="AI8" i="29"/>
  <c r="AB8" i="29"/>
  <c r="AA8" i="29"/>
  <c r="Z8" i="29"/>
  <c r="V6" i="29"/>
  <c r="Y8" i="29"/>
  <c r="U6" i="29"/>
  <c r="X8" i="29"/>
  <c r="W8" i="29"/>
  <c r="V8" i="29"/>
  <c r="U8" i="29"/>
  <c r="L8" i="29"/>
  <c r="Q8" i="29"/>
  <c r="P8" i="29"/>
  <c r="N8" i="29"/>
  <c r="M8" i="29"/>
  <c r="K8" i="29"/>
  <c r="AE8" i="29"/>
  <c r="AJ8" i="29"/>
  <c r="C8" i="29"/>
  <c r="F8" i="29"/>
  <c r="AH5" i="29"/>
  <c r="W5" i="29"/>
  <c r="BB20" i="29"/>
  <c r="AH4" i="29"/>
  <c r="W4" i="29"/>
  <c r="BB19" i="29"/>
  <c r="C4" i="29"/>
  <c r="V68" i="29"/>
  <c r="AH3" i="29"/>
  <c r="W3" i="29"/>
  <c r="BB21" i="29"/>
  <c r="C4" i="1"/>
  <c r="Y8" i="1"/>
  <c r="Y9" i="1"/>
  <c r="Y10"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K133" i="1"/>
  <c r="Y133" i="1"/>
  <c r="Y134" i="1"/>
  <c r="K135" i="1"/>
  <c r="Y135" i="1"/>
  <c r="Y136" i="1"/>
  <c r="K137"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U6" i="1"/>
  <c r="U8"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W6" i="1"/>
  <c r="W8" i="1"/>
  <c r="AB8" i="1"/>
  <c r="AB9" i="1"/>
  <c r="AB10" i="1"/>
  <c r="AB11" i="1"/>
  <c r="AB12" i="1"/>
  <c r="AB13" i="1"/>
  <c r="AB14" i="1"/>
  <c r="AB15" i="1"/>
  <c r="AB16" i="1"/>
  <c r="AB17" i="1"/>
  <c r="AB18" i="1"/>
  <c r="AB19" i="1"/>
  <c r="AB20" i="1"/>
  <c r="AB21" i="1"/>
  <c r="AB22" i="1"/>
  <c r="AB23" i="1"/>
  <c r="AB24" i="1"/>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X6" i="1"/>
  <c r="X8" i="1"/>
  <c r="L8" i="1"/>
  <c r="U9" i="1"/>
  <c r="W9" i="1"/>
  <c r="X9" i="1"/>
  <c r="L9" i="1"/>
  <c r="U10" i="1"/>
  <c r="W10" i="1"/>
  <c r="X10" i="1"/>
  <c r="L10" i="1"/>
  <c r="U11" i="1"/>
  <c r="W11" i="1"/>
  <c r="X11" i="1"/>
  <c r="L11" i="1"/>
  <c r="M8" i="1"/>
  <c r="N8" i="1"/>
  <c r="P8" i="1"/>
  <c r="M9" i="1"/>
  <c r="N9" i="1"/>
  <c r="P9" i="1"/>
  <c r="Q9" i="1"/>
  <c r="M10" i="1"/>
  <c r="N10" i="1"/>
  <c r="P10" i="1"/>
  <c r="Q10" i="1"/>
  <c r="M11" i="1"/>
  <c r="N11" i="1"/>
  <c r="P11" i="1"/>
  <c r="Q11" i="1"/>
  <c r="U12" i="1"/>
  <c r="W12" i="1"/>
  <c r="X12" i="1"/>
  <c r="L12" i="1"/>
  <c r="M12" i="1"/>
  <c r="N12" i="1"/>
  <c r="P12" i="1"/>
  <c r="Q12" i="1"/>
  <c r="U13" i="1"/>
  <c r="W13" i="1"/>
  <c r="X13" i="1"/>
  <c r="L13" i="1"/>
  <c r="M13" i="1"/>
  <c r="N13" i="1"/>
  <c r="P13" i="1"/>
  <c r="Q13" i="1"/>
  <c r="U14" i="1"/>
  <c r="W14" i="1"/>
  <c r="X14" i="1"/>
  <c r="L14" i="1"/>
  <c r="M14" i="1"/>
  <c r="N14" i="1"/>
  <c r="P14" i="1"/>
  <c r="Q14" i="1"/>
  <c r="U15" i="1"/>
  <c r="W15" i="1"/>
  <c r="X15" i="1"/>
  <c r="L15" i="1"/>
  <c r="M15" i="1"/>
  <c r="N15" i="1"/>
  <c r="P15" i="1"/>
  <c r="Q15" i="1"/>
  <c r="U16" i="1"/>
  <c r="W16" i="1"/>
  <c r="X16" i="1"/>
  <c r="L16" i="1"/>
  <c r="M16" i="1"/>
  <c r="N16" i="1"/>
  <c r="P16" i="1"/>
  <c r="Q16" i="1"/>
  <c r="U17" i="1"/>
  <c r="W17" i="1"/>
  <c r="X17" i="1"/>
  <c r="L17" i="1"/>
  <c r="M17" i="1"/>
  <c r="N17" i="1"/>
  <c r="P17" i="1"/>
  <c r="Q17" i="1"/>
  <c r="U18" i="1"/>
  <c r="W18" i="1"/>
  <c r="X18" i="1"/>
  <c r="L18" i="1"/>
  <c r="M18" i="1"/>
  <c r="N18" i="1"/>
  <c r="P18" i="1"/>
  <c r="Q18" i="1"/>
  <c r="U19" i="1"/>
  <c r="W19" i="1"/>
  <c r="X19" i="1"/>
  <c r="L19" i="1"/>
  <c r="M19" i="1"/>
  <c r="N19" i="1"/>
  <c r="P19" i="1"/>
  <c r="Q19" i="1"/>
  <c r="U20" i="1"/>
  <c r="W20" i="1"/>
  <c r="X20" i="1"/>
  <c r="L20" i="1"/>
  <c r="M20" i="1"/>
  <c r="N20" i="1"/>
  <c r="P20" i="1"/>
  <c r="Q20" i="1"/>
  <c r="U21" i="1"/>
  <c r="W21" i="1"/>
  <c r="X21" i="1"/>
  <c r="L21" i="1"/>
  <c r="M21" i="1"/>
  <c r="N21" i="1"/>
  <c r="P21" i="1"/>
  <c r="Q21" i="1"/>
  <c r="U22" i="1"/>
  <c r="W22" i="1"/>
  <c r="X22" i="1"/>
  <c r="L22" i="1"/>
  <c r="M22" i="1"/>
  <c r="N22" i="1"/>
  <c r="P22" i="1"/>
  <c r="Q22" i="1"/>
  <c r="U23" i="1"/>
  <c r="W23" i="1"/>
  <c r="X23" i="1"/>
  <c r="L23" i="1"/>
  <c r="M23" i="1"/>
  <c r="N23" i="1"/>
  <c r="P23" i="1"/>
  <c r="Q23" i="1"/>
  <c r="U24" i="1"/>
  <c r="W24" i="1"/>
  <c r="X24" i="1"/>
  <c r="L24" i="1"/>
  <c r="M24" i="1"/>
  <c r="N24" i="1"/>
  <c r="P24" i="1"/>
  <c r="Q24" i="1"/>
  <c r="U25" i="1"/>
  <c r="W25" i="1"/>
  <c r="X25" i="1"/>
  <c r="L25" i="1"/>
  <c r="M25" i="1"/>
  <c r="N25" i="1"/>
  <c r="P25" i="1"/>
  <c r="Q25" i="1"/>
  <c r="U26" i="1"/>
  <c r="W26" i="1"/>
  <c r="X26" i="1"/>
  <c r="L26" i="1"/>
  <c r="M26" i="1"/>
  <c r="N26" i="1"/>
  <c r="P26" i="1"/>
  <c r="Q26" i="1"/>
  <c r="U27" i="1"/>
  <c r="W27" i="1"/>
  <c r="X27" i="1"/>
  <c r="L27" i="1"/>
  <c r="M27" i="1"/>
  <c r="N27" i="1"/>
  <c r="P27" i="1"/>
  <c r="Q27" i="1"/>
  <c r="U28" i="1"/>
  <c r="W28" i="1"/>
  <c r="X28" i="1"/>
  <c r="L28" i="1"/>
  <c r="M28" i="1"/>
  <c r="N28" i="1"/>
  <c r="P28" i="1"/>
  <c r="Q28" i="1"/>
  <c r="U29" i="1"/>
  <c r="W29" i="1"/>
  <c r="X29" i="1"/>
  <c r="L29" i="1"/>
  <c r="M29" i="1"/>
  <c r="N29" i="1"/>
  <c r="P29" i="1"/>
  <c r="Q29" i="1"/>
  <c r="U30" i="1"/>
  <c r="W30" i="1"/>
  <c r="X30" i="1"/>
  <c r="L30" i="1"/>
  <c r="M30" i="1"/>
  <c r="N30" i="1"/>
  <c r="P30" i="1"/>
  <c r="Q30" i="1"/>
  <c r="U31" i="1"/>
  <c r="W31" i="1"/>
  <c r="X31" i="1"/>
  <c r="L31" i="1"/>
  <c r="M31" i="1"/>
  <c r="N31" i="1"/>
  <c r="P31" i="1"/>
  <c r="Q31" i="1"/>
  <c r="U32" i="1"/>
  <c r="W32" i="1"/>
  <c r="X32" i="1"/>
  <c r="L32" i="1"/>
  <c r="M32" i="1"/>
  <c r="N32" i="1"/>
  <c r="P32" i="1"/>
  <c r="Q32" i="1"/>
  <c r="U33" i="1"/>
  <c r="W33" i="1"/>
  <c r="X33" i="1"/>
  <c r="L33" i="1"/>
  <c r="M33" i="1"/>
  <c r="N33" i="1"/>
  <c r="P33" i="1"/>
  <c r="Q33" i="1"/>
  <c r="U34" i="1"/>
  <c r="W34" i="1"/>
  <c r="X34" i="1"/>
  <c r="L34" i="1"/>
  <c r="M34" i="1"/>
  <c r="N34" i="1"/>
  <c r="P34" i="1"/>
  <c r="Q34" i="1"/>
  <c r="U35" i="1"/>
  <c r="W35" i="1"/>
  <c r="X35" i="1"/>
  <c r="L35" i="1"/>
  <c r="M35" i="1"/>
  <c r="N35" i="1"/>
  <c r="P35" i="1"/>
  <c r="Q35" i="1"/>
  <c r="U36" i="1"/>
  <c r="W36" i="1"/>
  <c r="X36" i="1"/>
  <c r="L36" i="1"/>
  <c r="M36" i="1"/>
  <c r="N36" i="1"/>
  <c r="P36" i="1"/>
  <c r="Q36" i="1"/>
  <c r="U37" i="1"/>
  <c r="W37" i="1"/>
  <c r="X37" i="1"/>
  <c r="L37" i="1"/>
  <c r="M37" i="1"/>
  <c r="N37" i="1"/>
  <c r="P37" i="1"/>
  <c r="Q37" i="1"/>
  <c r="U38" i="1"/>
  <c r="W38" i="1"/>
  <c r="X38" i="1"/>
  <c r="L38" i="1"/>
  <c r="M38" i="1"/>
  <c r="N38" i="1"/>
  <c r="P38" i="1"/>
  <c r="Q38" i="1"/>
  <c r="U39" i="1"/>
  <c r="W39" i="1"/>
  <c r="X39" i="1"/>
  <c r="L39" i="1"/>
  <c r="M39" i="1"/>
  <c r="N39" i="1"/>
  <c r="P39" i="1"/>
  <c r="Q39" i="1"/>
  <c r="U40" i="1"/>
  <c r="W40" i="1"/>
  <c r="X40" i="1"/>
  <c r="L40" i="1"/>
  <c r="M40" i="1"/>
  <c r="N40" i="1"/>
  <c r="P40" i="1"/>
  <c r="Q40" i="1"/>
  <c r="U41" i="1"/>
  <c r="W41" i="1"/>
  <c r="X41" i="1"/>
  <c r="L41" i="1"/>
  <c r="M41" i="1"/>
  <c r="N41" i="1"/>
  <c r="P41" i="1"/>
  <c r="Q41" i="1"/>
  <c r="U42" i="1"/>
  <c r="W42" i="1"/>
  <c r="X42" i="1"/>
  <c r="L42" i="1"/>
  <c r="M42" i="1"/>
  <c r="N42" i="1"/>
  <c r="P42" i="1"/>
  <c r="Q42" i="1"/>
  <c r="U43" i="1"/>
  <c r="W43" i="1"/>
  <c r="X43" i="1"/>
  <c r="L43" i="1"/>
  <c r="M43" i="1"/>
  <c r="N43" i="1"/>
  <c r="P43" i="1"/>
  <c r="Q43" i="1"/>
  <c r="U44" i="1"/>
  <c r="W44" i="1"/>
  <c r="X44" i="1"/>
  <c r="L44" i="1"/>
  <c r="M44" i="1"/>
  <c r="N44" i="1"/>
  <c r="P44" i="1"/>
  <c r="Q44" i="1"/>
  <c r="U45" i="1"/>
  <c r="W45" i="1"/>
  <c r="X45" i="1"/>
  <c r="L45" i="1"/>
  <c r="M45" i="1"/>
  <c r="N45" i="1"/>
  <c r="P45" i="1"/>
  <c r="Q45" i="1"/>
  <c r="U46" i="1"/>
  <c r="W46" i="1"/>
  <c r="X46" i="1"/>
  <c r="L46" i="1"/>
  <c r="M46" i="1"/>
  <c r="N46" i="1"/>
  <c r="P46" i="1"/>
  <c r="Q46" i="1"/>
  <c r="U47" i="1"/>
  <c r="W47" i="1"/>
  <c r="X47" i="1"/>
  <c r="L47" i="1"/>
  <c r="M47" i="1"/>
  <c r="N47" i="1"/>
  <c r="P47" i="1"/>
  <c r="Q47" i="1"/>
  <c r="U48" i="1"/>
  <c r="W48" i="1"/>
  <c r="X48" i="1"/>
  <c r="L48" i="1"/>
  <c r="M48" i="1"/>
  <c r="N48" i="1"/>
  <c r="P48" i="1"/>
  <c r="Q48" i="1"/>
  <c r="U49" i="1"/>
  <c r="W49" i="1"/>
  <c r="X49" i="1"/>
  <c r="L49" i="1"/>
  <c r="M49" i="1"/>
  <c r="N49" i="1"/>
  <c r="P49" i="1"/>
  <c r="Q49" i="1"/>
  <c r="U50" i="1"/>
  <c r="W50" i="1"/>
  <c r="X50" i="1"/>
  <c r="L50" i="1"/>
  <c r="M50" i="1"/>
  <c r="N50" i="1"/>
  <c r="P50" i="1"/>
  <c r="Q50" i="1"/>
  <c r="U51" i="1"/>
  <c r="W51" i="1"/>
  <c r="X51" i="1"/>
  <c r="L51" i="1"/>
  <c r="M51" i="1"/>
  <c r="N51" i="1"/>
  <c r="P51" i="1"/>
  <c r="Q51" i="1"/>
  <c r="U52" i="1"/>
  <c r="W52" i="1"/>
  <c r="X52" i="1"/>
  <c r="L52" i="1"/>
  <c r="M52" i="1"/>
  <c r="N52" i="1"/>
  <c r="P52" i="1"/>
  <c r="Q52" i="1"/>
  <c r="U53" i="1"/>
  <c r="W53" i="1"/>
  <c r="X53" i="1"/>
  <c r="L53" i="1"/>
  <c r="M53" i="1"/>
  <c r="N53" i="1"/>
  <c r="P53" i="1"/>
  <c r="Q53" i="1"/>
  <c r="U54" i="1"/>
  <c r="W54" i="1"/>
  <c r="X54" i="1"/>
  <c r="L54" i="1"/>
  <c r="M54" i="1"/>
  <c r="N54" i="1"/>
  <c r="P54" i="1"/>
  <c r="Q54" i="1"/>
  <c r="U55" i="1"/>
  <c r="W55" i="1"/>
  <c r="X55" i="1"/>
  <c r="L55" i="1"/>
  <c r="M55" i="1"/>
  <c r="N55" i="1"/>
  <c r="P55" i="1"/>
  <c r="Q55" i="1"/>
  <c r="U56" i="1"/>
  <c r="W56" i="1"/>
  <c r="X56" i="1"/>
  <c r="L56" i="1"/>
  <c r="M56" i="1"/>
  <c r="N56" i="1"/>
  <c r="P56" i="1"/>
  <c r="Q56" i="1"/>
  <c r="U57" i="1"/>
  <c r="W57" i="1"/>
  <c r="X57" i="1"/>
  <c r="L57" i="1"/>
  <c r="M57" i="1"/>
  <c r="N57" i="1"/>
  <c r="P57" i="1"/>
  <c r="Q57" i="1"/>
  <c r="U58" i="1"/>
  <c r="W58" i="1"/>
  <c r="X58" i="1"/>
  <c r="L58" i="1"/>
  <c r="M58" i="1"/>
  <c r="N58" i="1"/>
  <c r="P58" i="1"/>
  <c r="Q58" i="1"/>
  <c r="U59" i="1"/>
  <c r="W59" i="1"/>
  <c r="X59" i="1"/>
  <c r="L59" i="1"/>
  <c r="M59" i="1"/>
  <c r="N59" i="1"/>
  <c r="P59" i="1"/>
  <c r="Q59" i="1"/>
  <c r="U60" i="1"/>
  <c r="W60" i="1"/>
  <c r="X60" i="1"/>
  <c r="L60" i="1"/>
  <c r="M60" i="1"/>
  <c r="N60" i="1"/>
  <c r="P60" i="1"/>
  <c r="Q60" i="1"/>
  <c r="U61" i="1"/>
  <c r="W61" i="1"/>
  <c r="X61" i="1"/>
  <c r="L61" i="1"/>
  <c r="M61" i="1"/>
  <c r="N61" i="1"/>
  <c r="P61" i="1"/>
  <c r="Q61" i="1"/>
  <c r="U62" i="1"/>
  <c r="W62" i="1"/>
  <c r="X62" i="1"/>
  <c r="L62" i="1"/>
  <c r="M62" i="1"/>
  <c r="N62" i="1"/>
  <c r="P62" i="1"/>
  <c r="Q62" i="1"/>
  <c r="U63" i="1"/>
  <c r="W63" i="1"/>
  <c r="X63" i="1"/>
  <c r="L63" i="1"/>
  <c r="M63" i="1"/>
  <c r="N63" i="1"/>
  <c r="P63" i="1"/>
  <c r="Q63" i="1"/>
  <c r="U64" i="1"/>
  <c r="W64" i="1"/>
  <c r="X64" i="1"/>
  <c r="L64" i="1"/>
  <c r="M64" i="1"/>
  <c r="N64" i="1"/>
  <c r="P64" i="1"/>
  <c r="Q64" i="1"/>
  <c r="U65" i="1"/>
  <c r="W65" i="1"/>
  <c r="X65" i="1"/>
  <c r="L65" i="1"/>
  <c r="M65" i="1"/>
  <c r="N65" i="1"/>
  <c r="P65" i="1"/>
  <c r="Q65" i="1"/>
  <c r="U66" i="1"/>
  <c r="W66" i="1"/>
  <c r="X66" i="1"/>
  <c r="L66" i="1"/>
  <c r="M66" i="1"/>
  <c r="N66" i="1"/>
  <c r="P66" i="1"/>
  <c r="Q66" i="1"/>
  <c r="U67" i="1"/>
  <c r="W67" i="1"/>
  <c r="X67" i="1"/>
  <c r="L67" i="1"/>
  <c r="M67" i="1"/>
  <c r="N67" i="1"/>
  <c r="P67" i="1"/>
  <c r="Q67" i="1"/>
  <c r="U68" i="1"/>
  <c r="W68" i="1"/>
  <c r="X68" i="1"/>
  <c r="L68" i="1"/>
  <c r="M68" i="1"/>
  <c r="N68" i="1"/>
  <c r="P68" i="1"/>
  <c r="Q68" i="1"/>
  <c r="U69" i="1"/>
  <c r="W69" i="1"/>
  <c r="X69" i="1"/>
  <c r="L69" i="1"/>
  <c r="M69" i="1"/>
  <c r="N69" i="1"/>
  <c r="P69" i="1"/>
  <c r="Q69" i="1"/>
  <c r="U70" i="1"/>
  <c r="W70" i="1"/>
  <c r="X70" i="1"/>
  <c r="L70" i="1"/>
  <c r="M70" i="1"/>
  <c r="N70" i="1"/>
  <c r="P70" i="1"/>
  <c r="Q70" i="1"/>
  <c r="U71" i="1"/>
  <c r="W71" i="1"/>
  <c r="X71" i="1"/>
  <c r="L71" i="1"/>
  <c r="M71" i="1"/>
  <c r="N71" i="1"/>
  <c r="P71" i="1"/>
  <c r="Q71" i="1"/>
  <c r="U72" i="1"/>
  <c r="W72" i="1"/>
  <c r="X72" i="1"/>
  <c r="L72" i="1"/>
  <c r="M72" i="1"/>
  <c r="N72" i="1"/>
  <c r="P72" i="1"/>
  <c r="Q72" i="1"/>
  <c r="U73" i="1"/>
  <c r="W73" i="1"/>
  <c r="X73" i="1"/>
  <c r="L73" i="1"/>
  <c r="M73" i="1"/>
  <c r="N73" i="1"/>
  <c r="P73" i="1"/>
  <c r="Q73" i="1"/>
  <c r="U74" i="1"/>
  <c r="W74" i="1"/>
  <c r="X74" i="1"/>
  <c r="L74" i="1"/>
  <c r="M74" i="1"/>
  <c r="N74" i="1"/>
  <c r="P74" i="1"/>
  <c r="Q74" i="1"/>
  <c r="U75" i="1"/>
  <c r="W75" i="1"/>
  <c r="X75" i="1"/>
  <c r="L75" i="1"/>
  <c r="M75" i="1"/>
  <c r="N75" i="1"/>
  <c r="P75" i="1"/>
  <c r="Q75" i="1"/>
  <c r="U76" i="1"/>
  <c r="W76" i="1"/>
  <c r="X76" i="1"/>
  <c r="L76" i="1"/>
  <c r="M76" i="1"/>
  <c r="N76" i="1"/>
  <c r="P76" i="1"/>
  <c r="Q76" i="1"/>
  <c r="U77" i="1"/>
  <c r="W77" i="1"/>
  <c r="X77" i="1"/>
  <c r="L77" i="1"/>
  <c r="M77" i="1"/>
  <c r="N77" i="1"/>
  <c r="P77" i="1"/>
  <c r="Q77" i="1"/>
  <c r="U78" i="1"/>
  <c r="W78" i="1"/>
  <c r="X78" i="1"/>
  <c r="L78" i="1"/>
  <c r="M78" i="1"/>
  <c r="N78" i="1"/>
  <c r="P78" i="1"/>
  <c r="Q78" i="1"/>
  <c r="U79" i="1"/>
  <c r="W79" i="1"/>
  <c r="X79" i="1"/>
  <c r="L79" i="1"/>
  <c r="M79" i="1"/>
  <c r="N79" i="1"/>
  <c r="P79" i="1"/>
  <c r="Q79" i="1"/>
  <c r="U80" i="1"/>
  <c r="W80" i="1"/>
  <c r="X80" i="1"/>
  <c r="L80" i="1"/>
  <c r="M80" i="1"/>
  <c r="N80" i="1"/>
  <c r="P80" i="1"/>
  <c r="Q80" i="1"/>
  <c r="U81" i="1"/>
  <c r="W81" i="1"/>
  <c r="X81" i="1"/>
  <c r="L81" i="1"/>
  <c r="M81" i="1"/>
  <c r="N81" i="1"/>
  <c r="P81" i="1"/>
  <c r="Q81" i="1"/>
  <c r="U82" i="1"/>
  <c r="W82" i="1"/>
  <c r="X82" i="1"/>
  <c r="L82" i="1"/>
  <c r="M82" i="1"/>
  <c r="N82" i="1"/>
  <c r="P82" i="1"/>
  <c r="Q82" i="1"/>
  <c r="U83" i="1"/>
  <c r="W83" i="1"/>
  <c r="X83" i="1"/>
  <c r="L83" i="1"/>
  <c r="M83" i="1"/>
  <c r="N83" i="1"/>
  <c r="P83" i="1"/>
  <c r="Q83" i="1"/>
  <c r="U84" i="1"/>
  <c r="W84" i="1"/>
  <c r="X84" i="1"/>
  <c r="L84" i="1"/>
  <c r="M84" i="1"/>
  <c r="N84" i="1"/>
  <c r="P84" i="1"/>
  <c r="Q84" i="1"/>
  <c r="U85" i="1"/>
  <c r="W85" i="1"/>
  <c r="X85" i="1"/>
  <c r="L85" i="1"/>
  <c r="M85" i="1"/>
  <c r="N85" i="1"/>
  <c r="P85" i="1"/>
  <c r="Q85" i="1"/>
  <c r="U86" i="1"/>
  <c r="W86" i="1"/>
  <c r="X86" i="1"/>
  <c r="L86" i="1"/>
  <c r="M86" i="1"/>
  <c r="N86" i="1"/>
  <c r="P86" i="1"/>
  <c r="Q86" i="1"/>
  <c r="U87" i="1"/>
  <c r="W87" i="1"/>
  <c r="X87" i="1"/>
  <c r="L87" i="1"/>
  <c r="M87" i="1"/>
  <c r="N87" i="1"/>
  <c r="P87" i="1"/>
  <c r="Q87" i="1"/>
  <c r="U88" i="1"/>
  <c r="W88" i="1"/>
  <c r="X88" i="1"/>
  <c r="L88" i="1"/>
  <c r="M88" i="1"/>
  <c r="N88" i="1"/>
  <c r="P88" i="1"/>
  <c r="Q88" i="1"/>
  <c r="U89" i="1"/>
  <c r="W89" i="1"/>
  <c r="X89" i="1"/>
  <c r="L89" i="1"/>
  <c r="M89" i="1"/>
  <c r="N89" i="1"/>
  <c r="P89" i="1"/>
  <c r="Q89" i="1"/>
  <c r="U90" i="1"/>
  <c r="W90" i="1"/>
  <c r="X90" i="1"/>
  <c r="L90" i="1"/>
  <c r="M90" i="1"/>
  <c r="N90" i="1"/>
  <c r="P90" i="1"/>
  <c r="Q90" i="1"/>
  <c r="U91" i="1"/>
  <c r="W91" i="1"/>
  <c r="X91" i="1"/>
  <c r="L91" i="1"/>
  <c r="M91" i="1"/>
  <c r="N91" i="1"/>
  <c r="P91" i="1"/>
  <c r="Q91" i="1"/>
  <c r="U92" i="1"/>
  <c r="W92" i="1"/>
  <c r="X92" i="1"/>
  <c r="L92" i="1"/>
  <c r="M92" i="1"/>
  <c r="N92" i="1"/>
  <c r="P92" i="1"/>
  <c r="Q92" i="1"/>
  <c r="U93" i="1"/>
  <c r="W93" i="1"/>
  <c r="X93" i="1"/>
  <c r="L93" i="1"/>
  <c r="M93" i="1"/>
  <c r="N93" i="1"/>
  <c r="P93" i="1"/>
  <c r="Q93" i="1"/>
  <c r="U94" i="1"/>
  <c r="W94" i="1"/>
  <c r="X94" i="1"/>
  <c r="L94" i="1"/>
  <c r="M94" i="1"/>
  <c r="N94" i="1"/>
  <c r="P94" i="1"/>
  <c r="Q94" i="1"/>
  <c r="U95" i="1"/>
  <c r="W95" i="1"/>
  <c r="X95" i="1"/>
  <c r="L95" i="1"/>
  <c r="M95" i="1"/>
  <c r="N95" i="1"/>
  <c r="P95" i="1"/>
  <c r="Q95" i="1"/>
  <c r="U96" i="1"/>
  <c r="W96" i="1"/>
  <c r="X96" i="1"/>
  <c r="L96" i="1"/>
  <c r="M96" i="1"/>
  <c r="N96" i="1"/>
  <c r="P96" i="1"/>
  <c r="Q96" i="1"/>
  <c r="U97" i="1"/>
  <c r="W97" i="1"/>
  <c r="X97" i="1"/>
  <c r="L97" i="1"/>
  <c r="M97" i="1"/>
  <c r="N97" i="1"/>
  <c r="P97" i="1"/>
  <c r="Q97" i="1"/>
  <c r="U98" i="1"/>
  <c r="W98" i="1"/>
  <c r="X98" i="1"/>
  <c r="L98" i="1"/>
  <c r="M98" i="1"/>
  <c r="N98" i="1"/>
  <c r="P98" i="1"/>
  <c r="Q98" i="1"/>
  <c r="U99" i="1"/>
  <c r="W99" i="1"/>
  <c r="X99" i="1"/>
  <c r="L99" i="1"/>
  <c r="M99" i="1"/>
  <c r="N99" i="1"/>
  <c r="P99" i="1"/>
  <c r="Q99" i="1"/>
  <c r="U100" i="1"/>
  <c r="W100" i="1"/>
  <c r="X100" i="1"/>
  <c r="L100" i="1"/>
  <c r="M100" i="1"/>
  <c r="N100" i="1"/>
  <c r="P100" i="1"/>
  <c r="Q100" i="1"/>
  <c r="U101" i="1"/>
  <c r="W101" i="1"/>
  <c r="X101" i="1"/>
  <c r="L101" i="1"/>
  <c r="M101" i="1"/>
  <c r="N101" i="1"/>
  <c r="P101" i="1"/>
  <c r="Q101" i="1"/>
  <c r="U102" i="1"/>
  <c r="W102" i="1"/>
  <c r="X102" i="1"/>
  <c r="L102" i="1"/>
  <c r="M102" i="1"/>
  <c r="N102" i="1"/>
  <c r="P102" i="1"/>
  <c r="Q102" i="1"/>
  <c r="U103" i="1"/>
  <c r="W103" i="1"/>
  <c r="X103" i="1"/>
  <c r="L103" i="1"/>
  <c r="M103" i="1"/>
  <c r="N103" i="1"/>
  <c r="P103" i="1"/>
  <c r="Q103" i="1"/>
  <c r="U104" i="1"/>
  <c r="W104" i="1"/>
  <c r="X104" i="1"/>
  <c r="L104" i="1"/>
  <c r="M104" i="1"/>
  <c r="N104" i="1"/>
  <c r="P104" i="1"/>
  <c r="Q104" i="1"/>
  <c r="U105" i="1"/>
  <c r="W105" i="1"/>
  <c r="X105" i="1"/>
  <c r="L105" i="1"/>
  <c r="M105" i="1"/>
  <c r="N105" i="1"/>
  <c r="P105" i="1"/>
  <c r="Q105" i="1"/>
  <c r="U106" i="1"/>
  <c r="W106" i="1"/>
  <c r="X106" i="1"/>
  <c r="L106" i="1"/>
  <c r="M106" i="1"/>
  <c r="N106" i="1"/>
  <c r="P106" i="1"/>
  <c r="Q106" i="1"/>
  <c r="U107" i="1"/>
  <c r="W107" i="1"/>
  <c r="X107" i="1"/>
  <c r="L107" i="1"/>
  <c r="M107" i="1"/>
  <c r="N107" i="1"/>
  <c r="P107" i="1"/>
  <c r="Q107" i="1"/>
  <c r="U108" i="1"/>
  <c r="W108" i="1"/>
  <c r="X108" i="1"/>
  <c r="L108" i="1"/>
  <c r="M108" i="1"/>
  <c r="N108" i="1"/>
  <c r="P108" i="1"/>
  <c r="Q108" i="1"/>
  <c r="U109" i="1"/>
  <c r="W109" i="1"/>
  <c r="X109" i="1"/>
  <c r="L109" i="1"/>
  <c r="M109" i="1"/>
  <c r="N109" i="1"/>
  <c r="P109" i="1"/>
  <c r="Q109" i="1"/>
  <c r="U110" i="1"/>
  <c r="W110" i="1"/>
  <c r="X110" i="1"/>
  <c r="L110" i="1"/>
  <c r="M110" i="1"/>
  <c r="N110" i="1"/>
  <c r="P110" i="1"/>
  <c r="Q110" i="1"/>
  <c r="U111" i="1"/>
  <c r="W111" i="1"/>
  <c r="X111" i="1"/>
  <c r="L111" i="1"/>
  <c r="M111" i="1"/>
  <c r="N111" i="1"/>
  <c r="P111" i="1"/>
  <c r="Q111" i="1"/>
  <c r="U112" i="1"/>
  <c r="W112" i="1"/>
  <c r="X112" i="1"/>
  <c r="L112" i="1"/>
  <c r="M112" i="1"/>
  <c r="N112" i="1"/>
  <c r="P112" i="1"/>
  <c r="Q112" i="1"/>
  <c r="U113" i="1"/>
  <c r="W113" i="1"/>
  <c r="X113" i="1"/>
  <c r="L113" i="1"/>
  <c r="M113" i="1"/>
  <c r="N113" i="1"/>
  <c r="P113" i="1"/>
  <c r="Q113" i="1"/>
  <c r="U114" i="1"/>
  <c r="W114" i="1"/>
  <c r="X114" i="1"/>
  <c r="L114" i="1"/>
  <c r="M114" i="1"/>
  <c r="N114" i="1"/>
  <c r="P114" i="1"/>
  <c r="Q114" i="1"/>
  <c r="U115" i="1"/>
  <c r="W115" i="1"/>
  <c r="X115" i="1"/>
  <c r="L115" i="1"/>
  <c r="M115" i="1"/>
  <c r="N115" i="1"/>
  <c r="P115" i="1"/>
  <c r="Q115" i="1"/>
  <c r="U116" i="1"/>
  <c r="W116" i="1"/>
  <c r="X116" i="1"/>
  <c r="L116" i="1"/>
  <c r="M116" i="1"/>
  <c r="N116" i="1"/>
  <c r="P116" i="1"/>
  <c r="Q116" i="1"/>
  <c r="U117" i="1"/>
  <c r="W117" i="1"/>
  <c r="X117" i="1"/>
  <c r="L117" i="1"/>
  <c r="M117" i="1"/>
  <c r="N117" i="1"/>
  <c r="P117" i="1"/>
  <c r="Q117" i="1"/>
  <c r="U118" i="1"/>
  <c r="W118" i="1"/>
  <c r="X118" i="1"/>
  <c r="L118" i="1"/>
  <c r="M118" i="1"/>
  <c r="N118" i="1"/>
  <c r="P118" i="1"/>
  <c r="Q118" i="1"/>
  <c r="U119" i="1"/>
  <c r="W119" i="1"/>
  <c r="X119" i="1"/>
  <c r="L119" i="1"/>
  <c r="M119" i="1"/>
  <c r="N119" i="1"/>
  <c r="P119" i="1"/>
  <c r="Q119" i="1"/>
  <c r="U120" i="1"/>
  <c r="W120" i="1"/>
  <c r="X120" i="1"/>
  <c r="L120" i="1"/>
  <c r="M120" i="1"/>
  <c r="N120" i="1"/>
  <c r="P120" i="1"/>
  <c r="Q120" i="1"/>
  <c r="U121" i="1"/>
  <c r="W121" i="1"/>
  <c r="X121" i="1"/>
  <c r="L121" i="1"/>
  <c r="M121" i="1"/>
  <c r="N121" i="1"/>
  <c r="P121" i="1"/>
  <c r="Q121" i="1"/>
  <c r="U122" i="1"/>
  <c r="W122" i="1"/>
  <c r="X122" i="1"/>
  <c r="L122" i="1"/>
  <c r="M122" i="1"/>
  <c r="N122" i="1"/>
  <c r="P122" i="1"/>
  <c r="Q122" i="1"/>
  <c r="U123" i="1"/>
  <c r="W123" i="1"/>
  <c r="X123" i="1"/>
  <c r="L123" i="1"/>
  <c r="M123" i="1"/>
  <c r="N123" i="1"/>
  <c r="P123" i="1"/>
  <c r="Q123" i="1"/>
  <c r="U124" i="1"/>
  <c r="W124" i="1"/>
  <c r="X124" i="1"/>
  <c r="L124" i="1"/>
  <c r="M124" i="1"/>
  <c r="N124" i="1"/>
  <c r="P124" i="1"/>
  <c r="Q124" i="1"/>
  <c r="U125" i="1"/>
  <c r="W125" i="1"/>
  <c r="X125" i="1"/>
  <c r="L125" i="1"/>
  <c r="M125" i="1"/>
  <c r="N125" i="1"/>
  <c r="P125" i="1"/>
  <c r="Q125" i="1"/>
  <c r="U126" i="1"/>
  <c r="W126" i="1"/>
  <c r="X126" i="1"/>
  <c r="L126" i="1"/>
  <c r="M126" i="1"/>
  <c r="N126" i="1"/>
  <c r="P126" i="1"/>
  <c r="Q126" i="1"/>
  <c r="U127" i="1"/>
  <c r="W127" i="1"/>
  <c r="X127" i="1"/>
  <c r="L127" i="1"/>
  <c r="M127" i="1"/>
  <c r="N127" i="1"/>
  <c r="P127" i="1"/>
  <c r="Q127" i="1"/>
  <c r="U128" i="1"/>
  <c r="W128" i="1"/>
  <c r="X128" i="1"/>
  <c r="L128" i="1"/>
  <c r="M128" i="1"/>
  <c r="N128" i="1"/>
  <c r="P128" i="1"/>
  <c r="Q128" i="1"/>
  <c r="U129" i="1"/>
  <c r="W129" i="1"/>
  <c r="X129" i="1"/>
  <c r="L129" i="1"/>
  <c r="M129" i="1"/>
  <c r="N129" i="1"/>
  <c r="P129" i="1"/>
  <c r="Q129" i="1"/>
  <c r="U130" i="1"/>
  <c r="W130" i="1"/>
  <c r="X130" i="1"/>
  <c r="L130" i="1"/>
  <c r="M130" i="1"/>
  <c r="N130" i="1"/>
  <c r="P130" i="1"/>
  <c r="Q130" i="1"/>
  <c r="U131" i="1"/>
  <c r="W131" i="1"/>
  <c r="X131" i="1"/>
  <c r="L131" i="1"/>
  <c r="M131" i="1"/>
  <c r="N131" i="1"/>
  <c r="P131" i="1"/>
  <c r="Q131" i="1"/>
  <c r="U132" i="1"/>
  <c r="W132" i="1"/>
  <c r="X132" i="1"/>
  <c r="L132" i="1"/>
  <c r="M132" i="1"/>
  <c r="N132" i="1"/>
  <c r="P132" i="1"/>
  <c r="Q132" i="1"/>
  <c r="U133" i="1"/>
  <c r="W133" i="1"/>
  <c r="X133" i="1"/>
  <c r="L133" i="1"/>
  <c r="M133" i="1"/>
  <c r="N133" i="1"/>
  <c r="P133" i="1"/>
  <c r="Q133" i="1"/>
  <c r="U134" i="1"/>
  <c r="W134" i="1"/>
  <c r="X134" i="1"/>
  <c r="L134" i="1"/>
  <c r="M134" i="1"/>
  <c r="N134" i="1"/>
  <c r="P134" i="1"/>
  <c r="Q134" i="1"/>
  <c r="U135" i="1"/>
  <c r="W135" i="1"/>
  <c r="X135" i="1"/>
  <c r="L135" i="1"/>
  <c r="M135" i="1"/>
  <c r="N135" i="1"/>
  <c r="P135" i="1"/>
  <c r="Q135" i="1"/>
  <c r="U136" i="1"/>
  <c r="W136" i="1"/>
  <c r="X136" i="1"/>
  <c r="L136" i="1"/>
  <c r="M136" i="1"/>
  <c r="N136" i="1"/>
  <c r="P136" i="1"/>
  <c r="Q136" i="1"/>
  <c r="U137" i="1"/>
  <c r="W137" i="1"/>
  <c r="X137" i="1"/>
  <c r="L137" i="1"/>
  <c r="M137" i="1"/>
  <c r="N137" i="1"/>
  <c r="P137" i="1"/>
  <c r="Q137" i="1"/>
  <c r="U138" i="1"/>
  <c r="W138" i="1"/>
  <c r="X138" i="1"/>
  <c r="L138" i="1"/>
  <c r="M138" i="1"/>
  <c r="N138" i="1"/>
  <c r="P138" i="1"/>
  <c r="Q138" i="1"/>
  <c r="U139" i="1"/>
  <c r="W139" i="1"/>
  <c r="X139" i="1"/>
  <c r="L139" i="1"/>
  <c r="M139" i="1"/>
  <c r="N139" i="1"/>
  <c r="P139" i="1"/>
  <c r="Q139" i="1"/>
  <c r="U140" i="1"/>
  <c r="W140" i="1"/>
  <c r="X140" i="1"/>
  <c r="L140" i="1"/>
  <c r="M140" i="1"/>
  <c r="N140" i="1"/>
  <c r="P140" i="1"/>
  <c r="Q140" i="1"/>
  <c r="U141" i="1"/>
  <c r="W141" i="1"/>
  <c r="X141" i="1"/>
  <c r="L141" i="1"/>
  <c r="M141" i="1"/>
  <c r="N141" i="1"/>
  <c r="P141" i="1"/>
  <c r="Q141" i="1"/>
  <c r="U142" i="1"/>
  <c r="W142" i="1"/>
  <c r="X142" i="1"/>
  <c r="L142" i="1"/>
  <c r="M142" i="1"/>
  <c r="N142" i="1"/>
  <c r="P142" i="1"/>
  <c r="Q142" i="1"/>
  <c r="U143" i="1"/>
  <c r="W143" i="1"/>
  <c r="X143" i="1"/>
  <c r="L143" i="1"/>
  <c r="M143" i="1"/>
  <c r="N143" i="1"/>
  <c r="P143" i="1"/>
  <c r="Q143" i="1"/>
  <c r="U144" i="1"/>
  <c r="W144" i="1"/>
  <c r="X144" i="1"/>
  <c r="L144" i="1"/>
  <c r="M144" i="1"/>
  <c r="N144" i="1"/>
  <c r="P144" i="1"/>
  <c r="Q144" i="1"/>
  <c r="U145" i="1"/>
  <c r="W145" i="1"/>
  <c r="X145" i="1"/>
  <c r="L145" i="1"/>
  <c r="M145" i="1"/>
  <c r="N145" i="1"/>
  <c r="P145" i="1"/>
  <c r="Q145" i="1"/>
  <c r="U146" i="1"/>
  <c r="W146" i="1"/>
  <c r="X146" i="1"/>
  <c r="L146" i="1"/>
  <c r="M146" i="1"/>
  <c r="N146" i="1"/>
  <c r="P146" i="1"/>
  <c r="Q146" i="1"/>
  <c r="U147" i="1"/>
  <c r="W147" i="1"/>
  <c r="X147" i="1"/>
  <c r="L147" i="1"/>
  <c r="M147" i="1"/>
  <c r="N147" i="1"/>
  <c r="P147" i="1"/>
  <c r="Q147" i="1"/>
  <c r="U148" i="1"/>
  <c r="W148" i="1"/>
  <c r="X148" i="1"/>
  <c r="L148" i="1"/>
  <c r="M148" i="1"/>
  <c r="N148" i="1"/>
  <c r="P148" i="1"/>
  <c r="Q148" i="1"/>
  <c r="U149" i="1"/>
  <c r="W149" i="1"/>
  <c r="X149" i="1"/>
  <c r="L149" i="1"/>
  <c r="M149" i="1"/>
  <c r="N149" i="1"/>
  <c r="P149" i="1"/>
  <c r="Q149" i="1"/>
  <c r="U150" i="1"/>
  <c r="W150" i="1"/>
  <c r="X150" i="1"/>
  <c r="L150" i="1"/>
  <c r="M150" i="1"/>
  <c r="N150" i="1"/>
  <c r="P150" i="1"/>
  <c r="Q150" i="1"/>
  <c r="U151" i="1"/>
  <c r="W151" i="1"/>
  <c r="X151" i="1"/>
  <c r="L151" i="1"/>
  <c r="M151" i="1"/>
  <c r="N151" i="1"/>
  <c r="P151" i="1"/>
  <c r="Q151" i="1"/>
  <c r="U152" i="1"/>
  <c r="W152" i="1"/>
  <c r="X152" i="1"/>
  <c r="L152" i="1"/>
  <c r="M152" i="1"/>
  <c r="N152" i="1"/>
  <c r="P152" i="1"/>
  <c r="Q152" i="1"/>
  <c r="U153" i="1"/>
  <c r="W153" i="1"/>
  <c r="X153" i="1"/>
  <c r="L153" i="1"/>
  <c r="M153" i="1"/>
  <c r="N153" i="1"/>
  <c r="P153" i="1"/>
  <c r="Q153" i="1"/>
  <c r="U154" i="1"/>
  <c r="W154" i="1"/>
  <c r="X154" i="1"/>
  <c r="L154" i="1"/>
  <c r="M154" i="1"/>
  <c r="N154" i="1"/>
  <c r="P154" i="1"/>
  <c r="Q154" i="1"/>
  <c r="U155" i="1"/>
  <c r="W155" i="1"/>
  <c r="X155" i="1"/>
  <c r="L155" i="1"/>
  <c r="M155" i="1"/>
  <c r="N155" i="1"/>
  <c r="P155" i="1"/>
  <c r="Q155" i="1"/>
  <c r="U156" i="1"/>
  <c r="W156" i="1"/>
  <c r="X156" i="1"/>
  <c r="L156" i="1"/>
  <c r="M156" i="1"/>
  <c r="N156" i="1"/>
  <c r="P156" i="1"/>
  <c r="Q156" i="1"/>
  <c r="U157" i="1"/>
  <c r="W157" i="1"/>
  <c r="X157" i="1"/>
  <c r="L157" i="1"/>
  <c r="M157" i="1"/>
  <c r="N157" i="1"/>
  <c r="P157" i="1"/>
  <c r="Q157" i="1"/>
  <c r="U158" i="1"/>
  <c r="W158" i="1"/>
  <c r="X158" i="1"/>
  <c r="L158" i="1"/>
  <c r="M158" i="1"/>
  <c r="N158" i="1"/>
  <c r="P158" i="1"/>
  <c r="Q158" i="1"/>
  <c r="U159" i="1"/>
  <c r="W159" i="1"/>
  <c r="X159" i="1"/>
  <c r="L159" i="1"/>
  <c r="M159" i="1"/>
  <c r="N159" i="1"/>
  <c r="P159" i="1"/>
  <c r="Q159" i="1"/>
  <c r="U160" i="1"/>
  <c r="W160" i="1"/>
  <c r="X160" i="1"/>
  <c r="L160" i="1"/>
  <c r="M160" i="1"/>
  <c r="N160" i="1"/>
  <c r="P160" i="1"/>
  <c r="Q160" i="1"/>
  <c r="U161" i="1"/>
  <c r="W161" i="1"/>
  <c r="X161" i="1"/>
  <c r="L161" i="1"/>
  <c r="M161" i="1"/>
  <c r="N161" i="1"/>
  <c r="P161" i="1"/>
  <c r="Q161" i="1"/>
  <c r="U162" i="1"/>
  <c r="W162" i="1"/>
  <c r="X162" i="1"/>
  <c r="L162" i="1"/>
  <c r="M162" i="1"/>
  <c r="N162" i="1"/>
  <c r="P162" i="1"/>
  <c r="Q162" i="1"/>
  <c r="U163" i="1"/>
  <c r="W163" i="1"/>
  <c r="X163" i="1"/>
  <c r="L163" i="1"/>
  <c r="M163" i="1"/>
  <c r="N163" i="1"/>
  <c r="P163" i="1"/>
  <c r="Q163" i="1"/>
  <c r="U164" i="1"/>
  <c r="W164" i="1"/>
  <c r="X164" i="1"/>
  <c r="L164" i="1"/>
  <c r="M164" i="1"/>
  <c r="N164" i="1"/>
  <c r="P164" i="1"/>
  <c r="Q164" i="1"/>
  <c r="U165" i="1"/>
  <c r="W165" i="1"/>
  <c r="X165" i="1"/>
  <c r="L165" i="1"/>
  <c r="M165" i="1"/>
  <c r="N165" i="1"/>
  <c r="P165" i="1"/>
  <c r="Q165" i="1"/>
  <c r="U166" i="1"/>
  <c r="W166" i="1"/>
  <c r="X166" i="1"/>
  <c r="L166" i="1"/>
  <c r="M166" i="1"/>
  <c r="N166" i="1"/>
  <c r="P166" i="1"/>
  <c r="Q166" i="1"/>
  <c r="U167" i="1"/>
  <c r="W167" i="1"/>
  <c r="X167" i="1"/>
  <c r="L167" i="1"/>
  <c r="M167" i="1"/>
  <c r="N167" i="1"/>
  <c r="P167" i="1"/>
  <c r="Q167" i="1"/>
  <c r="U168" i="1"/>
  <c r="W168" i="1"/>
  <c r="X168" i="1"/>
  <c r="L168" i="1"/>
  <c r="M168" i="1"/>
  <c r="N168" i="1"/>
  <c r="P168" i="1"/>
  <c r="Q168" i="1"/>
  <c r="U169" i="1"/>
  <c r="W169" i="1"/>
  <c r="X169" i="1"/>
  <c r="L169" i="1"/>
  <c r="M169" i="1"/>
  <c r="N169" i="1"/>
  <c r="P169" i="1"/>
  <c r="Q169" i="1"/>
  <c r="U170" i="1"/>
  <c r="W170" i="1"/>
  <c r="X170" i="1"/>
  <c r="L170" i="1"/>
  <c r="M170" i="1"/>
  <c r="N170" i="1"/>
  <c r="P170" i="1"/>
  <c r="Q170" i="1"/>
  <c r="U171" i="1"/>
  <c r="W171" i="1"/>
  <c r="X171" i="1"/>
  <c r="L171" i="1"/>
  <c r="M171" i="1"/>
  <c r="N171" i="1"/>
  <c r="P171" i="1"/>
  <c r="Q171" i="1"/>
  <c r="U172" i="1"/>
  <c r="W172" i="1"/>
  <c r="X172" i="1"/>
  <c r="L172" i="1"/>
  <c r="M172" i="1"/>
  <c r="N172" i="1"/>
  <c r="P172" i="1"/>
  <c r="Q172" i="1"/>
  <c r="U173" i="1"/>
  <c r="W173" i="1"/>
  <c r="X173" i="1"/>
  <c r="L173" i="1"/>
  <c r="M173" i="1"/>
  <c r="N173" i="1"/>
  <c r="P173" i="1"/>
  <c r="Q173" i="1"/>
  <c r="U174" i="1"/>
  <c r="W174" i="1"/>
  <c r="X174" i="1"/>
  <c r="L174" i="1"/>
  <c r="M174" i="1"/>
  <c r="N174" i="1"/>
  <c r="P174" i="1"/>
  <c r="Q174" i="1"/>
  <c r="U175" i="1"/>
  <c r="W175" i="1"/>
  <c r="X175" i="1"/>
  <c r="L175" i="1"/>
  <c r="M175" i="1"/>
  <c r="N175" i="1"/>
  <c r="P175" i="1"/>
  <c r="Q175" i="1"/>
  <c r="U176" i="1"/>
  <c r="W176" i="1"/>
  <c r="X176" i="1"/>
  <c r="L176" i="1"/>
  <c r="M176" i="1"/>
  <c r="N176" i="1"/>
  <c r="P176" i="1"/>
  <c r="Q176" i="1"/>
  <c r="U177" i="1"/>
  <c r="W177" i="1"/>
  <c r="X177" i="1"/>
  <c r="L177" i="1"/>
  <c r="M177" i="1"/>
  <c r="N177" i="1"/>
  <c r="P177" i="1"/>
  <c r="Q177" i="1"/>
  <c r="U178" i="1"/>
  <c r="W178" i="1"/>
  <c r="X178" i="1"/>
  <c r="L178" i="1"/>
  <c r="M178" i="1"/>
  <c r="N178" i="1"/>
  <c r="P178" i="1"/>
  <c r="Q178" i="1"/>
  <c r="U179" i="1"/>
  <c r="W179" i="1"/>
  <c r="X179" i="1"/>
  <c r="L179" i="1"/>
  <c r="M179" i="1"/>
  <c r="N179" i="1"/>
  <c r="P179" i="1"/>
  <c r="Q179" i="1"/>
  <c r="U180" i="1"/>
  <c r="W180" i="1"/>
  <c r="X180" i="1"/>
  <c r="L180" i="1"/>
  <c r="M180" i="1"/>
  <c r="N180" i="1"/>
  <c r="P180" i="1"/>
  <c r="Q180" i="1"/>
  <c r="U181" i="1"/>
  <c r="W181" i="1"/>
  <c r="X181" i="1"/>
  <c r="L181" i="1"/>
  <c r="M181" i="1"/>
  <c r="N181" i="1"/>
  <c r="P181" i="1"/>
  <c r="Q181" i="1"/>
  <c r="U182" i="1"/>
  <c r="W182" i="1"/>
  <c r="X182" i="1"/>
  <c r="L182" i="1"/>
  <c r="M182" i="1"/>
  <c r="N182" i="1"/>
  <c r="P182" i="1"/>
  <c r="Q182" i="1"/>
  <c r="U183" i="1"/>
  <c r="W183" i="1"/>
  <c r="X183" i="1"/>
  <c r="L183" i="1"/>
  <c r="M183" i="1"/>
  <c r="N183" i="1"/>
  <c r="P183" i="1"/>
  <c r="Q183" i="1"/>
  <c r="U184" i="1"/>
  <c r="W184" i="1"/>
  <c r="X184" i="1"/>
  <c r="L184" i="1"/>
  <c r="M184" i="1"/>
  <c r="N184" i="1"/>
  <c r="P184" i="1"/>
  <c r="Q184" i="1"/>
  <c r="U185" i="1"/>
  <c r="W185" i="1"/>
  <c r="X185" i="1"/>
  <c r="L185" i="1"/>
  <c r="M185" i="1"/>
  <c r="N185" i="1"/>
  <c r="P185" i="1"/>
  <c r="Q185" i="1"/>
  <c r="U186" i="1"/>
  <c r="W186" i="1"/>
  <c r="X186" i="1"/>
  <c r="L186" i="1"/>
  <c r="M186" i="1"/>
  <c r="N186" i="1"/>
  <c r="P186" i="1"/>
  <c r="Q186" i="1"/>
  <c r="U187" i="1"/>
  <c r="W187" i="1"/>
  <c r="X187" i="1"/>
  <c r="L187" i="1"/>
  <c r="M187" i="1"/>
  <c r="N187" i="1"/>
  <c r="P187" i="1"/>
  <c r="Q187" i="1"/>
  <c r="U188" i="1"/>
  <c r="W188" i="1"/>
  <c r="X188" i="1"/>
  <c r="L188" i="1"/>
  <c r="M188" i="1"/>
  <c r="N188" i="1"/>
  <c r="P188" i="1"/>
  <c r="Q188" i="1"/>
  <c r="U189" i="1"/>
  <c r="W189" i="1"/>
  <c r="X189" i="1"/>
  <c r="L189" i="1"/>
  <c r="M189" i="1"/>
  <c r="N189" i="1"/>
  <c r="P189" i="1"/>
  <c r="Q189" i="1"/>
  <c r="U190" i="1"/>
  <c r="W190" i="1"/>
  <c r="X190" i="1"/>
  <c r="L190" i="1"/>
  <c r="M190" i="1"/>
  <c r="N190" i="1"/>
  <c r="P190" i="1"/>
  <c r="Q190" i="1"/>
  <c r="U191" i="1"/>
  <c r="W191" i="1"/>
  <c r="X191" i="1"/>
  <c r="L191" i="1"/>
  <c r="M191" i="1"/>
  <c r="N191" i="1"/>
  <c r="P191" i="1"/>
  <c r="Q191" i="1"/>
  <c r="U192" i="1"/>
  <c r="W192" i="1"/>
  <c r="X192" i="1"/>
  <c r="L192" i="1"/>
  <c r="M192" i="1"/>
  <c r="N192" i="1"/>
  <c r="P192" i="1"/>
  <c r="Q192" i="1"/>
  <c r="U193" i="1"/>
  <c r="W193" i="1"/>
  <c r="X193" i="1"/>
  <c r="L193" i="1"/>
  <c r="M193" i="1"/>
  <c r="N193" i="1"/>
  <c r="P193" i="1"/>
  <c r="Q193" i="1"/>
  <c r="U194" i="1"/>
  <c r="W194" i="1"/>
  <c r="X194" i="1"/>
  <c r="L194" i="1"/>
  <c r="M194" i="1"/>
  <c r="N194" i="1"/>
  <c r="P194" i="1"/>
  <c r="Q194" i="1"/>
  <c r="U195" i="1"/>
  <c r="W195" i="1"/>
  <c r="X195" i="1"/>
  <c r="L195" i="1"/>
  <c r="M195" i="1"/>
  <c r="N195" i="1"/>
  <c r="P195" i="1"/>
  <c r="Q195" i="1"/>
  <c r="U196" i="1"/>
  <c r="W196" i="1"/>
  <c r="X196" i="1"/>
  <c r="L196" i="1"/>
  <c r="M196" i="1"/>
  <c r="N196" i="1"/>
  <c r="P196" i="1"/>
  <c r="Q196" i="1"/>
  <c r="U197" i="1"/>
  <c r="W197" i="1"/>
  <c r="X197" i="1"/>
  <c r="L197" i="1"/>
  <c r="M197" i="1"/>
  <c r="N197" i="1"/>
  <c r="P197" i="1"/>
  <c r="Q197" i="1"/>
  <c r="U198" i="1"/>
  <c r="W198" i="1"/>
  <c r="X198" i="1"/>
  <c r="L198" i="1"/>
  <c r="M198" i="1"/>
  <c r="N198" i="1"/>
  <c r="P198" i="1"/>
  <c r="Q198" i="1"/>
  <c r="U199" i="1"/>
  <c r="W199" i="1"/>
  <c r="X199" i="1"/>
  <c r="L199" i="1"/>
  <c r="M199" i="1"/>
  <c r="N199" i="1"/>
  <c r="P199" i="1"/>
  <c r="Q199" i="1"/>
  <c r="U200" i="1"/>
  <c r="W200" i="1"/>
  <c r="X200" i="1"/>
  <c r="L200" i="1"/>
  <c r="M200" i="1"/>
  <c r="N200" i="1"/>
  <c r="P200" i="1"/>
  <c r="Q200" i="1"/>
  <c r="U201" i="1"/>
  <c r="W201" i="1"/>
  <c r="X201" i="1"/>
  <c r="L201" i="1"/>
  <c r="M201" i="1"/>
  <c r="N201" i="1"/>
  <c r="P201" i="1"/>
  <c r="Q201" i="1"/>
  <c r="U202" i="1"/>
  <c r="W202" i="1"/>
  <c r="X202" i="1"/>
  <c r="L202" i="1"/>
  <c r="M202" i="1"/>
  <c r="N202" i="1"/>
  <c r="P202" i="1"/>
  <c r="Q202" i="1"/>
  <c r="U203" i="1"/>
  <c r="W203" i="1"/>
  <c r="X203" i="1"/>
  <c r="L203" i="1"/>
  <c r="M203" i="1"/>
  <c r="N203" i="1"/>
  <c r="P203" i="1"/>
  <c r="Q203" i="1"/>
  <c r="U204" i="1"/>
  <c r="W204" i="1"/>
  <c r="X204" i="1"/>
  <c r="L204" i="1"/>
  <c r="M204" i="1"/>
  <c r="N204" i="1"/>
  <c r="P204" i="1"/>
  <c r="Q204" i="1"/>
  <c r="U205" i="1"/>
  <c r="W205" i="1"/>
  <c r="X205" i="1"/>
  <c r="L205" i="1"/>
  <c r="M205" i="1"/>
  <c r="N205" i="1"/>
  <c r="P205" i="1"/>
  <c r="Q205" i="1"/>
  <c r="U206" i="1"/>
  <c r="W206" i="1"/>
  <c r="X206" i="1"/>
  <c r="L206" i="1"/>
  <c r="M206" i="1"/>
  <c r="N206" i="1"/>
  <c r="P206" i="1"/>
  <c r="Q206" i="1"/>
  <c r="U207" i="1"/>
  <c r="W207" i="1"/>
  <c r="X207" i="1"/>
  <c r="L207" i="1"/>
  <c r="M207" i="1"/>
  <c r="N207" i="1"/>
  <c r="P207" i="1"/>
  <c r="Q207" i="1"/>
  <c r="U208" i="1"/>
  <c r="W208" i="1"/>
  <c r="X208" i="1"/>
  <c r="L208" i="1"/>
  <c r="M208" i="1"/>
  <c r="N208" i="1"/>
  <c r="P208" i="1"/>
  <c r="Q208" i="1"/>
  <c r="U209" i="1"/>
  <c r="W209" i="1"/>
  <c r="X209" i="1"/>
  <c r="L209" i="1"/>
  <c r="P209" i="1"/>
  <c r="Q209" i="1"/>
  <c r="U210" i="1"/>
  <c r="W210" i="1"/>
  <c r="X210" i="1"/>
  <c r="L210" i="1"/>
  <c r="P210" i="1"/>
  <c r="Q210" i="1"/>
  <c r="U211" i="1"/>
  <c r="W211" i="1"/>
  <c r="X211" i="1"/>
  <c r="L211" i="1"/>
  <c r="P211" i="1"/>
  <c r="Q211" i="1"/>
  <c r="U212" i="1"/>
  <c r="W212" i="1"/>
  <c r="X212" i="1"/>
  <c r="L212" i="1"/>
  <c r="P212" i="1"/>
  <c r="Q212" i="1"/>
  <c r="U213" i="1"/>
  <c r="W213" i="1"/>
  <c r="X213" i="1"/>
  <c r="L213" i="1"/>
  <c r="P213" i="1"/>
  <c r="Q213" i="1"/>
  <c r="U214" i="1"/>
  <c r="W214" i="1"/>
  <c r="X214" i="1"/>
  <c r="L214" i="1"/>
  <c r="P214" i="1"/>
  <c r="Q214" i="1"/>
  <c r="U215" i="1"/>
  <c r="W215" i="1"/>
  <c r="X215" i="1"/>
  <c r="L215" i="1"/>
  <c r="P215" i="1"/>
  <c r="Q215" i="1"/>
  <c r="U216" i="1"/>
  <c r="W216" i="1"/>
  <c r="X216" i="1"/>
  <c r="L216" i="1"/>
  <c r="P216" i="1"/>
  <c r="Q216" i="1"/>
  <c r="U217" i="1"/>
  <c r="W217" i="1"/>
  <c r="X217" i="1"/>
  <c r="L217" i="1"/>
  <c r="P217" i="1"/>
  <c r="Q217" i="1"/>
  <c r="U218" i="1"/>
  <c r="W218" i="1"/>
  <c r="X218" i="1"/>
  <c r="L218" i="1"/>
  <c r="P218" i="1"/>
  <c r="Q218" i="1"/>
  <c r="U219" i="1"/>
  <c r="W219" i="1"/>
  <c r="X219" i="1"/>
  <c r="L219" i="1"/>
  <c r="P219" i="1"/>
  <c r="Q219" i="1"/>
  <c r="U220" i="1"/>
  <c r="W220" i="1"/>
  <c r="X220" i="1"/>
  <c r="L220" i="1"/>
  <c r="P220" i="1"/>
  <c r="Q220" i="1"/>
  <c r="U221" i="1"/>
  <c r="W221" i="1"/>
  <c r="X221" i="1"/>
  <c r="L221" i="1"/>
  <c r="P221" i="1"/>
  <c r="Q221" i="1"/>
  <c r="U222" i="1"/>
  <c r="W222" i="1"/>
  <c r="X222" i="1"/>
  <c r="L222" i="1"/>
  <c r="P222" i="1"/>
  <c r="Q222" i="1"/>
  <c r="U223" i="1"/>
  <c r="W223" i="1"/>
  <c r="X223" i="1"/>
  <c r="L223" i="1"/>
  <c r="P223" i="1"/>
  <c r="Q223" i="1"/>
  <c r="U224" i="1"/>
  <c r="W224" i="1"/>
  <c r="X224" i="1"/>
  <c r="L224" i="1"/>
  <c r="P224" i="1"/>
  <c r="Q224" i="1"/>
  <c r="U225" i="1"/>
  <c r="W225" i="1"/>
  <c r="X225" i="1"/>
  <c r="L225" i="1"/>
  <c r="P225" i="1"/>
  <c r="Q225" i="1"/>
  <c r="U226" i="1"/>
  <c r="W226" i="1"/>
  <c r="X226" i="1"/>
  <c r="L226" i="1"/>
  <c r="P226" i="1"/>
  <c r="Q226" i="1"/>
  <c r="U227" i="1"/>
  <c r="W227" i="1"/>
  <c r="X227" i="1"/>
  <c r="L227" i="1"/>
  <c r="P227" i="1"/>
  <c r="Q227" i="1"/>
  <c r="U228" i="1"/>
  <c r="W228" i="1"/>
  <c r="X228" i="1"/>
  <c r="L228" i="1"/>
  <c r="P228" i="1"/>
  <c r="Q228" i="1"/>
  <c r="U229" i="1"/>
  <c r="W229" i="1"/>
  <c r="X229" i="1"/>
  <c r="L229" i="1"/>
  <c r="P229" i="1"/>
  <c r="Q229" i="1"/>
  <c r="U230" i="1"/>
  <c r="W230" i="1"/>
  <c r="X230" i="1"/>
  <c r="L230" i="1"/>
  <c r="P230" i="1"/>
  <c r="Q230" i="1"/>
  <c r="U231" i="1"/>
  <c r="W231" i="1"/>
  <c r="X231" i="1"/>
  <c r="L231" i="1"/>
  <c r="P231" i="1"/>
  <c r="Q231" i="1"/>
  <c r="U232" i="1"/>
  <c r="W232" i="1"/>
  <c r="X232" i="1"/>
  <c r="L232" i="1"/>
  <c r="P232" i="1"/>
  <c r="Q232" i="1"/>
  <c r="U233" i="1"/>
  <c r="W233" i="1"/>
  <c r="X233" i="1"/>
  <c r="L233" i="1"/>
  <c r="P233" i="1"/>
  <c r="Q233" i="1"/>
  <c r="U234" i="1"/>
  <c r="W234" i="1"/>
  <c r="X234" i="1"/>
  <c r="L234" i="1"/>
  <c r="P234" i="1"/>
  <c r="Q234" i="1"/>
  <c r="U235" i="1"/>
  <c r="W235" i="1"/>
  <c r="X235" i="1"/>
  <c r="L235" i="1"/>
  <c r="P235" i="1"/>
  <c r="Q235" i="1"/>
  <c r="U236" i="1"/>
  <c r="W236" i="1"/>
  <c r="X236" i="1"/>
  <c r="L236" i="1"/>
  <c r="P236" i="1"/>
  <c r="Q236" i="1"/>
  <c r="U237" i="1"/>
  <c r="W237" i="1"/>
  <c r="X237" i="1"/>
  <c r="L237" i="1"/>
  <c r="P237" i="1"/>
  <c r="Q237" i="1"/>
  <c r="U238" i="1"/>
  <c r="W238" i="1"/>
  <c r="X238" i="1"/>
  <c r="L238" i="1"/>
  <c r="P238" i="1"/>
  <c r="Q238" i="1"/>
  <c r="U239" i="1"/>
  <c r="W239" i="1"/>
  <c r="X239" i="1"/>
  <c r="L239" i="1"/>
  <c r="P239" i="1"/>
  <c r="Q239" i="1"/>
  <c r="U240" i="1"/>
  <c r="W240" i="1"/>
  <c r="X240" i="1"/>
  <c r="L240" i="1"/>
  <c r="P240" i="1"/>
  <c r="Q240" i="1"/>
  <c r="U241" i="1"/>
  <c r="W241" i="1"/>
  <c r="X241" i="1"/>
  <c r="L241" i="1"/>
  <c r="P241" i="1"/>
  <c r="Q241" i="1"/>
  <c r="U242" i="1"/>
  <c r="W242" i="1"/>
  <c r="X242" i="1"/>
  <c r="L242" i="1"/>
  <c r="P242" i="1"/>
  <c r="Q242" i="1"/>
  <c r="U243" i="1"/>
  <c r="W243" i="1"/>
  <c r="X243" i="1"/>
  <c r="L243" i="1"/>
  <c r="P243" i="1"/>
  <c r="Q243" i="1"/>
  <c r="U244" i="1"/>
  <c r="W244" i="1"/>
  <c r="X244" i="1"/>
  <c r="L244" i="1"/>
  <c r="P244" i="1"/>
  <c r="Q244" i="1"/>
  <c r="U245" i="1"/>
  <c r="W245" i="1"/>
  <c r="X245" i="1"/>
  <c r="L245" i="1"/>
  <c r="P245" i="1"/>
  <c r="Q245" i="1"/>
  <c r="U246" i="1"/>
  <c r="W246" i="1"/>
  <c r="X246" i="1"/>
  <c r="L246" i="1"/>
  <c r="P246" i="1"/>
  <c r="Q246" i="1"/>
  <c r="U247" i="1"/>
  <c r="W247" i="1"/>
  <c r="X247" i="1"/>
  <c r="L247" i="1"/>
  <c r="P247" i="1"/>
  <c r="Q247" i="1"/>
  <c r="U248" i="1"/>
  <c r="W248" i="1"/>
  <c r="X248" i="1"/>
  <c r="L248" i="1"/>
  <c r="P248" i="1"/>
  <c r="Q248" i="1"/>
  <c r="U249" i="1"/>
  <c r="W249" i="1"/>
  <c r="X249" i="1"/>
  <c r="L249" i="1"/>
  <c r="P249" i="1"/>
  <c r="Q249" i="1"/>
  <c r="U250" i="1"/>
  <c r="W250" i="1"/>
  <c r="X250" i="1"/>
  <c r="L250" i="1"/>
  <c r="P250" i="1"/>
  <c r="Q250" i="1"/>
  <c r="U251" i="1"/>
  <c r="W251" i="1"/>
  <c r="X251" i="1"/>
  <c r="L251" i="1"/>
  <c r="P251" i="1"/>
  <c r="Q251" i="1"/>
  <c r="U252" i="1"/>
  <c r="W252" i="1"/>
  <c r="X252" i="1"/>
  <c r="L252" i="1"/>
  <c r="P252" i="1"/>
  <c r="Q252" i="1"/>
  <c r="U253" i="1"/>
  <c r="W253" i="1"/>
  <c r="X253" i="1"/>
  <c r="L253" i="1"/>
  <c r="P253" i="1"/>
  <c r="Q253" i="1"/>
  <c r="U254" i="1"/>
  <c r="W254" i="1"/>
  <c r="X254" i="1"/>
  <c r="L254" i="1"/>
  <c r="P254" i="1"/>
  <c r="Q254" i="1"/>
  <c r="U255" i="1"/>
  <c r="W255" i="1"/>
  <c r="X255" i="1"/>
  <c r="L255" i="1"/>
  <c r="P255" i="1"/>
  <c r="Q255" i="1"/>
  <c r="U256" i="1"/>
  <c r="W256" i="1"/>
  <c r="X256" i="1"/>
  <c r="L256" i="1"/>
  <c r="P256" i="1"/>
  <c r="Q256" i="1"/>
  <c r="U257" i="1"/>
  <c r="W257" i="1"/>
  <c r="X257" i="1"/>
  <c r="L257" i="1"/>
  <c r="P257" i="1"/>
  <c r="Q257" i="1"/>
  <c r="U258" i="1"/>
  <c r="W258" i="1"/>
  <c r="X258" i="1"/>
  <c r="L258" i="1"/>
  <c r="P258" i="1"/>
  <c r="Q258" i="1"/>
  <c r="U259" i="1"/>
  <c r="W259" i="1"/>
  <c r="X259" i="1"/>
  <c r="L259" i="1"/>
  <c r="P259" i="1"/>
  <c r="Q259" i="1"/>
  <c r="U260" i="1"/>
  <c r="W260" i="1"/>
  <c r="X260" i="1"/>
  <c r="L260" i="1"/>
  <c r="P260" i="1"/>
  <c r="Q260" i="1"/>
  <c r="U261" i="1"/>
  <c r="W261" i="1"/>
  <c r="X261" i="1"/>
  <c r="L261" i="1"/>
  <c r="P261" i="1"/>
  <c r="Q261" i="1"/>
  <c r="U262" i="1"/>
  <c r="W262" i="1"/>
  <c r="X262" i="1"/>
  <c r="L262" i="1"/>
  <c r="P262" i="1"/>
  <c r="Q262" i="1"/>
  <c r="U263" i="1"/>
  <c r="W263" i="1"/>
  <c r="X263" i="1"/>
  <c r="L263" i="1"/>
  <c r="P263" i="1"/>
  <c r="Q263" i="1"/>
  <c r="U264" i="1"/>
  <c r="W264" i="1"/>
  <c r="X264" i="1"/>
  <c r="L264" i="1"/>
  <c r="P264" i="1"/>
  <c r="Q264" i="1"/>
  <c r="U265" i="1"/>
  <c r="W265" i="1"/>
  <c r="X265" i="1"/>
  <c r="L265" i="1"/>
  <c r="P265" i="1"/>
  <c r="Q265" i="1"/>
  <c r="U266" i="1"/>
  <c r="W266" i="1"/>
  <c r="X266" i="1"/>
  <c r="L266" i="1"/>
  <c r="P266" i="1"/>
  <c r="Q266" i="1"/>
  <c r="U267" i="1"/>
  <c r="W267" i="1"/>
  <c r="X267" i="1"/>
  <c r="L267" i="1"/>
  <c r="P267" i="1"/>
  <c r="Q267" i="1"/>
  <c r="U268" i="1"/>
  <c r="W268" i="1"/>
  <c r="X268" i="1"/>
  <c r="L268" i="1"/>
  <c r="P268" i="1"/>
  <c r="Q268" i="1"/>
  <c r="U269" i="1"/>
  <c r="W269" i="1"/>
  <c r="X269" i="1"/>
  <c r="L269" i="1"/>
  <c r="P269" i="1"/>
  <c r="Q269" i="1"/>
  <c r="U270" i="1"/>
  <c r="W270" i="1"/>
  <c r="X270" i="1"/>
  <c r="L270" i="1"/>
  <c r="P270" i="1"/>
  <c r="Q270" i="1"/>
  <c r="U271" i="1"/>
  <c r="W271" i="1"/>
  <c r="X271" i="1"/>
  <c r="L271" i="1"/>
  <c r="P271" i="1"/>
  <c r="Q271" i="1"/>
  <c r="U272" i="1"/>
  <c r="W272" i="1"/>
  <c r="X272" i="1"/>
  <c r="L272" i="1"/>
  <c r="P272" i="1"/>
  <c r="Q272" i="1"/>
  <c r="U273" i="1"/>
  <c r="W273" i="1"/>
  <c r="X273" i="1"/>
  <c r="L273" i="1"/>
  <c r="P273" i="1"/>
  <c r="Q273" i="1"/>
  <c r="U274" i="1"/>
  <c r="W274" i="1"/>
  <c r="X274" i="1"/>
  <c r="L274" i="1"/>
  <c r="P274" i="1"/>
  <c r="Q274" i="1"/>
  <c r="U275" i="1"/>
  <c r="W275" i="1"/>
  <c r="X275" i="1"/>
  <c r="L275" i="1"/>
  <c r="P275" i="1"/>
  <c r="Q275" i="1"/>
  <c r="U276" i="1"/>
  <c r="W276" i="1"/>
  <c r="X276" i="1"/>
  <c r="L276" i="1"/>
  <c r="P276" i="1"/>
  <c r="Q276" i="1"/>
  <c r="U277" i="1"/>
  <c r="W277" i="1"/>
  <c r="X277" i="1"/>
  <c r="L277" i="1"/>
  <c r="P277" i="1"/>
  <c r="Q277" i="1"/>
  <c r="U278" i="1"/>
  <c r="W278" i="1"/>
  <c r="X278" i="1"/>
  <c r="L278" i="1"/>
  <c r="P278" i="1"/>
  <c r="Q278" i="1"/>
  <c r="U279" i="1"/>
  <c r="W279" i="1"/>
  <c r="X279" i="1"/>
  <c r="L279" i="1"/>
  <c r="P279" i="1"/>
  <c r="Q279" i="1"/>
  <c r="U280" i="1"/>
  <c r="W280" i="1"/>
  <c r="X280" i="1"/>
  <c r="L280" i="1"/>
  <c r="P280" i="1"/>
  <c r="Q280" i="1"/>
  <c r="U281" i="1"/>
  <c r="W281" i="1"/>
  <c r="X281" i="1"/>
  <c r="L281" i="1"/>
  <c r="P281" i="1"/>
  <c r="Q281" i="1"/>
  <c r="U282" i="1"/>
  <c r="W282" i="1"/>
  <c r="X282" i="1"/>
  <c r="L282" i="1"/>
  <c r="P282" i="1"/>
  <c r="Q282" i="1"/>
  <c r="U283" i="1"/>
  <c r="W283" i="1"/>
  <c r="X283" i="1"/>
  <c r="L283" i="1"/>
  <c r="P283" i="1"/>
  <c r="Q283" i="1"/>
  <c r="U284" i="1"/>
  <c r="W284" i="1"/>
  <c r="X284" i="1"/>
  <c r="L284" i="1"/>
  <c r="P284" i="1"/>
  <c r="Q284" i="1"/>
  <c r="U285" i="1"/>
  <c r="W285" i="1"/>
  <c r="X285" i="1"/>
  <c r="L285" i="1"/>
  <c r="P285" i="1"/>
  <c r="Q285" i="1"/>
  <c r="U286" i="1"/>
  <c r="W286" i="1"/>
  <c r="X286" i="1"/>
  <c r="L286" i="1"/>
  <c r="P286" i="1"/>
  <c r="Q286" i="1"/>
  <c r="U287" i="1"/>
  <c r="W287" i="1"/>
  <c r="X287" i="1"/>
  <c r="L287" i="1"/>
  <c r="P287" i="1"/>
  <c r="Q287" i="1"/>
  <c r="U288" i="1"/>
  <c r="W288" i="1"/>
  <c r="X288" i="1"/>
  <c r="L288" i="1"/>
  <c r="P288" i="1"/>
  <c r="Q288" i="1"/>
  <c r="U289" i="1"/>
  <c r="W289" i="1"/>
  <c r="X289" i="1"/>
  <c r="L289" i="1"/>
  <c r="P289" i="1"/>
  <c r="Q289" i="1"/>
  <c r="U290" i="1"/>
  <c r="W290" i="1"/>
  <c r="X290" i="1"/>
  <c r="L290" i="1"/>
  <c r="P290" i="1"/>
  <c r="Q290" i="1"/>
  <c r="U291" i="1"/>
  <c r="W291" i="1"/>
  <c r="X291" i="1"/>
  <c r="L291" i="1"/>
  <c r="P291" i="1"/>
  <c r="Q291" i="1"/>
  <c r="U292" i="1"/>
  <c r="W292" i="1"/>
  <c r="X292" i="1"/>
  <c r="L292" i="1"/>
  <c r="P292" i="1"/>
  <c r="Q292" i="1"/>
  <c r="U293" i="1"/>
  <c r="W293" i="1"/>
  <c r="X293" i="1"/>
  <c r="L293" i="1"/>
  <c r="P293" i="1"/>
  <c r="Q293" i="1"/>
  <c r="U294" i="1"/>
  <c r="W294" i="1"/>
  <c r="X294" i="1"/>
  <c r="L294" i="1"/>
  <c r="P294" i="1"/>
  <c r="Q294" i="1"/>
  <c r="U295" i="1"/>
  <c r="W295" i="1"/>
  <c r="X295" i="1"/>
  <c r="L295" i="1"/>
  <c r="P295" i="1"/>
  <c r="Q295" i="1"/>
  <c r="U296" i="1"/>
  <c r="W296" i="1"/>
  <c r="X296" i="1"/>
  <c r="L296" i="1"/>
  <c r="P296" i="1"/>
  <c r="Q296" i="1"/>
  <c r="U297" i="1"/>
  <c r="W297" i="1"/>
  <c r="X297" i="1"/>
  <c r="L297" i="1"/>
  <c r="P297" i="1"/>
  <c r="Q297" i="1"/>
  <c r="U298" i="1"/>
  <c r="W298" i="1"/>
  <c r="X298" i="1"/>
  <c r="L298" i="1"/>
  <c r="P298" i="1"/>
  <c r="Q298" i="1"/>
  <c r="U299" i="1"/>
  <c r="W299" i="1"/>
  <c r="X299" i="1"/>
  <c r="L299" i="1"/>
  <c r="P299" i="1"/>
  <c r="Q299" i="1"/>
  <c r="U300" i="1"/>
  <c r="W300" i="1"/>
  <c r="X300" i="1"/>
  <c r="L300" i="1"/>
  <c r="P300" i="1"/>
  <c r="Q300" i="1"/>
  <c r="U301" i="1"/>
  <c r="W301" i="1"/>
  <c r="X301" i="1"/>
  <c r="L301" i="1"/>
  <c r="P301" i="1"/>
  <c r="Q301" i="1"/>
  <c r="U302" i="1"/>
  <c r="W302" i="1"/>
  <c r="X302" i="1"/>
  <c r="L302" i="1"/>
  <c r="P302" i="1"/>
  <c r="Q302" i="1"/>
  <c r="U303" i="1"/>
  <c r="W303" i="1"/>
  <c r="X303" i="1"/>
  <c r="L303" i="1"/>
  <c r="P303" i="1"/>
  <c r="Q303" i="1"/>
  <c r="U304" i="1"/>
  <c r="W304" i="1"/>
  <c r="X304" i="1"/>
  <c r="L304" i="1"/>
  <c r="P304" i="1"/>
  <c r="Q304" i="1"/>
  <c r="U305" i="1"/>
  <c r="W305" i="1"/>
  <c r="X305" i="1"/>
  <c r="L305" i="1"/>
  <c r="P305" i="1"/>
  <c r="Q305" i="1"/>
  <c r="U306" i="1"/>
  <c r="W306" i="1"/>
  <c r="X306" i="1"/>
  <c r="L306" i="1"/>
  <c r="P306" i="1"/>
  <c r="Q306" i="1"/>
  <c r="U307" i="1"/>
  <c r="W307" i="1"/>
  <c r="X307" i="1"/>
  <c r="L307" i="1"/>
  <c r="P307" i="1"/>
  <c r="Q307" i="1"/>
  <c r="U308" i="1"/>
  <c r="W308" i="1"/>
  <c r="X308" i="1"/>
  <c r="L308" i="1"/>
  <c r="P308" i="1"/>
  <c r="Q308" i="1"/>
  <c r="U309" i="1"/>
  <c r="W309" i="1"/>
  <c r="X309" i="1"/>
  <c r="L309" i="1"/>
  <c r="P309" i="1"/>
  <c r="Q309" i="1"/>
  <c r="U310" i="1"/>
  <c r="W310" i="1"/>
  <c r="X310" i="1"/>
  <c r="L310" i="1"/>
  <c r="P310" i="1"/>
  <c r="Q310" i="1"/>
  <c r="U311" i="1"/>
  <c r="W311" i="1"/>
  <c r="X311" i="1"/>
  <c r="L311" i="1"/>
  <c r="P311" i="1"/>
  <c r="Q311" i="1"/>
  <c r="U312" i="1"/>
  <c r="W312" i="1"/>
  <c r="X312" i="1"/>
  <c r="L312" i="1"/>
  <c r="P312" i="1"/>
  <c r="Q312" i="1"/>
  <c r="U313" i="1"/>
  <c r="W313" i="1"/>
  <c r="X313" i="1"/>
  <c r="L313" i="1"/>
  <c r="P313" i="1"/>
  <c r="Q313" i="1"/>
  <c r="U314" i="1"/>
  <c r="W314" i="1"/>
  <c r="X314" i="1"/>
  <c r="L314" i="1"/>
  <c r="P314" i="1"/>
  <c r="Q314" i="1"/>
  <c r="U315" i="1"/>
  <c r="W315" i="1"/>
  <c r="X315" i="1"/>
  <c r="L315" i="1"/>
  <c r="P315" i="1"/>
  <c r="Q315" i="1"/>
  <c r="U316" i="1"/>
  <c r="W316" i="1"/>
  <c r="X316" i="1"/>
  <c r="L316" i="1"/>
  <c r="P316" i="1"/>
  <c r="Q316" i="1"/>
  <c r="U317" i="1"/>
  <c r="W317" i="1"/>
  <c r="X317" i="1"/>
  <c r="L317" i="1"/>
  <c r="P317" i="1"/>
  <c r="Q317" i="1"/>
  <c r="U318" i="1"/>
  <c r="W318" i="1"/>
  <c r="X318" i="1"/>
  <c r="L318" i="1"/>
  <c r="P318" i="1"/>
  <c r="Q318" i="1"/>
  <c r="U319" i="1"/>
  <c r="W319" i="1"/>
  <c r="X319" i="1"/>
  <c r="L319" i="1"/>
  <c r="P319" i="1"/>
  <c r="Q319" i="1"/>
  <c r="U320" i="1"/>
  <c r="W320" i="1"/>
  <c r="X320" i="1"/>
  <c r="L320" i="1"/>
  <c r="P320" i="1"/>
  <c r="Q320" i="1"/>
  <c r="U321" i="1"/>
  <c r="W321" i="1"/>
  <c r="X321" i="1"/>
  <c r="L321" i="1"/>
  <c r="P321" i="1"/>
  <c r="Q321" i="1"/>
  <c r="U322" i="1"/>
  <c r="W322" i="1"/>
  <c r="X322" i="1"/>
  <c r="L322" i="1"/>
  <c r="P322" i="1"/>
  <c r="Q322" i="1"/>
  <c r="U323" i="1"/>
  <c r="W323" i="1"/>
  <c r="X323" i="1"/>
  <c r="L323" i="1"/>
  <c r="P323" i="1"/>
  <c r="Q323" i="1"/>
  <c r="U324" i="1"/>
  <c r="W324" i="1"/>
  <c r="X324" i="1"/>
  <c r="L324" i="1"/>
  <c r="P324" i="1"/>
  <c r="Q324" i="1"/>
  <c r="U325" i="1"/>
  <c r="W325" i="1"/>
  <c r="X325" i="1"/>
  <c r="L325" i="1"/>
  <c r="P325" i="1"/>
  <c r="Q325" i="1"/>
  <c r="U326" i="1"/>
  <c r="W326" i="1"/>
  <c r="X326" i="1"/>
  <c r="L326" i="1"/>
  <c r="P326" i="1"/>
  <c r="Q326" i="1"/>
  <c r="U327" i="1"/>
  <c r="W327" i="1"/>
  <c r="X327" i="1"/>
  <c r="L327" i="1"/>
  <c r="P327" i="1"/>
  <c r="Q327" i="1"/>
  <c r="U328" i="1"/>
  <c r="W328" i="1"/>
  <c r="X328" i="1"/>
  <c r="L328" i="1"/>
  <c r="P328" i="1"/>
  <c r="Q328" i="1"/>
  <c r="U329" i="1"/>
  <c r="W329" i="1"/>
  <c r="X329" i="1"/>
  <c r="L329" i="1"/>
  <c r="P329" i="1"/>
  <c r="Q329" i="1"/>
  <c r="U330" i="1"/>
  <c r="W330" i="1"/>
  <c r="X330" i="1"/>
  <c r="L330" i="1"/>
  <c r="P330" i="1"/>
  <c r="Q330" i="1"/>
  <c r="U331" i="1"/>
  <c r="W331" i="1"/>
  <c r="X331" i="1"/>
  <c r="L331" i="1"/>
  <c r="P331" i="1"/>
  <c r="Q331" i="1"/>
  <c r="U332" i="1"/>
  <c r="W332" i="1"/>
  <c r="X332" i="1"/>
  <c r="L332" i="1"/>
  <c r="P332" i="1"/>
  <c r="Q332" i="1"/>
  <c r="U333" i="1"/>
  <c r="W333" i="1"/>
  <c r="X333" i="1"/>
  <c r="L333" i="1"/>
  <c r="P333" i="1"/>
  <c r="Q333" i="1"/>
  <c r="U334" i="1"/>
  <c r="W334" i="1"/>
  <c r="X334" i="1"/>
  <c r="L334" i="1"/>
  <c r="P334" i="1"/>
  <c r="Q334" i="1"/>
  <c r="U335" i="1"/>
  <c r="W335" i="1"/>
  <c r="X335" i="1"/>
  <c r="L335" i="1"/>
  <c r="P335" i="1"/>
  <c r="Q335" i="1"/>
  <c r="U336" i="1"/>
  <c r="W336" i="1"/>
  <c r="X336" i="1"/>
  <c r="L336" i="1"/>
  <c r="P336" i="1"/>
  <c r="Q336" i="1"/>
  <c r="U337" i="1"/>
  <c r="W337" i="1"/>
  <c r="X337" i="1"/>
  <c r="L337" i="1"/>
  <c r="P337" i="1"/>
  <c r="Q337" i="1"/>
  <c r="U338" i="1"/>
  <c r="W338" i="1"/>
  <c r="X338" i="1"/>
  <c r="L338" i="1"/>
  <c r="P338" i="1"/>
  <c r="Q338" i="1"/>
  <c r="U339" i="1"/>
  <c r="W339" i="1"/>
  <c r="X339" i="1"/>
  <c r="L339" i="1"/>
  <c r="P339" i="1"/>
  <c r="Q339" i="1"/>
  <c r="U340" i="1"/>
  <c r="W340" i="1"/>
  <c r="X340" i="1"/>
  <c r="L340" i="1"/>
  <c r="P340" i="1"/>
  <c r="Q340" i="1"/>
  <c r="U341" i="1"/>
  <c r="W341" i="1"/>
  <c r="X341" i="1"/>
  <c r="L341" i="1"/>
  <c r="P341" i="1"/>
  <c r="Q341" i="1"/>
  <c r="U342" i="1"/>
  <c r="W342" i="1"/>
  <c r="X342" i="1"/>
  <c r="L342" i="1"/>
  <c r="P342" i="1"/>
  <c r="Q342" i="1"/>
  <c r="U343" i="1"/>
  <c r="W343" i="1"/>
  <c r="X343" i="1"/>
  <c r="L343" i="1"/>
  <c r="P343" i="1"/>
  <c r="Q343" i="1"/>
  <c r="U344" i="1"/>
  <c r="W344" i="1"/>
  <c r="X344" i="1"/>
  <c r="L344" i="1"/>
  <c r="P344" i="1"/>
  <c r="Q344" i="1"/>
  <c r="U345" i="1"/>
  <c r="W345" i="1"/>
  <c r="X345" i="1"/>
  <c r="L345" i="1"/>
  <c r="P345" i="1"/>
  <c r="Q345" i="1"/>
  <c r="U346" i="1"/>
  <c r="W346" i="1"/>
  <c r="X346" i="1"/>
  <c r="L346" i="1"/>
  <c r="P346" i="1"/>
  <c r="Q346" i="1"/>
  <c r="U347" i="1"/>
  <c r="W347" i="1"/>
  <c r="X347" i="1"/>
  <c r="L347" i="1"/>
  <c r="P347" i="1"/>
  <c r="Q347" i="1"/>
  <c r="U348" i="1"/>
  <c r="W348" i="1"/>
  <c r="X348" i="1"/>
  <c r="L348" i="1"/>
  <c r="P348" i="1"/>
  <c r="Q348" i="1"/>
  <c r="U349" i="1"/>
  <c r="W349" i="1"/>
  <c r="X349" i="1"/>
  <c r="L349" i="1"/>
  <c r="P349" i="1"/>
  <c r="Q349" i="1"/>
  <c r="U350" i="1"/>
  <c r="W350" i="1"/>
  <c r="X350" i="1"/>
  <c r="L350" i="1"/>
  <c r="P350" i="1"/>
  <c r="Q350" i="1"/>
  <c r="U351" i="1"/>
  <c r="W351" i="1"/>
  <c r="X351" i="1"/>
  <c r="L351" i="1"/>
  <c r="P351" i="1"/>
  <c r="Q351" i="1"/>
  <c r="U352" i="1"/>
  <c r="W352" i="1"/>
  <c r="X352" i="1"/>
  <c r="L352" i="1"/>
  <c r="P352" i="1"/>
  <c r="Q352" i="1"/>
  <c r="U353" i="1"/>
  <c r="W353" i="1"/>
  <c r="X353" i="1"/>
  <c r="L353" i="1"/>
  <c r="P353" i="1"/>
  <c r="Q353" i="1"/>
  <c r="U354" i="1"/>
  <c r="W354" i="1"/>
  <c r="X354" i="1"/>
  <c r="L354" i="1"/>
  <c r="P354" i="1"/>
  <c r="Q354" i="1"/>
  <c r="U355" i="1"/>
  <c r="W355" i="1"/>
  <c r="X355" i="1"/>
  <c r="L355" i="1"/>
  <c r="P355" i="1"/>
  <c r="Q355" i="1"/>
  <c r="U356" i="1"/>
  <c r="W356" i="1"/>
  <c r="X356" i="1"/>
  <c r="L356" i="1"/>
  <c r="P356" i="1"/>
  <c r="Q356" i="1"/>
  <c r="U357" i="1"/>
  <c r="W357" i="1"/>
  <c r="X357" i="1"/>
  <c r="L357" i="1"/>
  <c r="P357" i="1"/>
  <c r="Q357" i="1"/>
  <c r="U358" i="1"/>
  <c r="W358" i="1"/>
  <c r="X358" i="1"/>
  <c r="L358" i="1"/>
  <c r="P358" i="1"/>
  <c r="Q358" i="1"/>
  <c r="U359" i="1"/>
  <c r="W359" i="1"/>
  <c r="X359" i="1"/>
  <c r="L359" i="1"/>
  <c r="P359" i="1"/>
  <c r="Q359" i="1"/>
  <c r="U360" i="1"/>
  <c r="W360" i="1"/>
  <c r="X360" i="1"/>
  <c r="L360" i="1"/>
  <c r="P360" i="1"/>
  <c r="Q360" i="1"/>
  <c r="U361" i="1"/>
  <c r="W361" i="1"/>
  <c r="X361" i="1"/>
  <c r="L361" i="1"/>
  <c r="P361" i="1"/>
  <c r="Q361" i="1"/>
  <c r="U362" i="1"/>
  <c r="W362" i="1"/>
  <c r="X362" i="1"/>
  <c r="L362" i="1"/>
  <c r="P362" i="1"/>
  <c r="Q362" i="1"/>
  <c r="U363" i="1"/>
  <c r="W363" i="1"/>
  <c r="X363" i="1"/>
  <c r="L363" i="1"/>
  <c r="P363" i="1"/>
  <c r="Q363" i="1"/>
  <c r="U364" i="1"/>
  <c r="W364" i="1"/>
  <c r="X364" i="1"/>
  <c r="L364" i="1"/>
  <c r="P364" i="1"/>
  <c r="Q364" i="1"/>
  <c r="U365" i="1"/>
  <c r="W365" i="1"/>
  <c r="X365" i="1"/>
  <c r="L365" i="1"/>
  <c r="P365" i="1"/>
  <c r="Q365" i="1"/>
  <c r="U366" i="1"/>
  <c r="W366" i="1"/>
  <c r="X366" i="1"/>
  <c r="L366" i="1"/>
  <c r="P366" i="1"/>
  <c r="Q366" i="1"/>
  <c r="U367" i="1"/>
  <c r="W367" i="1"/>
  <c r="X367" i="1"/>
  <c r="L367" i="1"/>
  <c r="P367" i="1"/>
  <c r="Q367" i="1"/>
  <c r="U368" i="1"/>
  <c r="W368" i="1"/>
  <c r="X368" i="1"/>
  <c r="L368" i="1"/>
  <c r="P368" i="1"/>
  <c r="Q368" i="1"/>
  <c r="U369" i="1"/>
  <c r="W369" i="1"/>
  <c r="X369" i="1"/>
  <c r="L369" i="1"/>
  <c r="P369" i="1"/>
  <c r="Q369" i="1"/>
  <c r="U370" i="1"/>
  <c r="W370" i="1"/>
  <c r="X370" i="1"/>
  <c r="L370" i="1"/>
  <c r="P370" i="1"/>
  <c r="Q370" i="1"/>
  <c r="U371" i="1"/>
  <c r="W371" i="1"/>
  <c r="X371" i="1"/>
  <c r="L371" i="1"/>
  <c r="P371" i="1"/>
  <c r="Q371" i="1"/>
  <c r="U372" i="1"/>
  <c r="W372" i="1"/>
  <c r="X372" i="1"/>
  <c r="L372" i="1"/>
  <c r="P372" i="1"/>
  <c r="Q372" i="1"/>
  <c r="U373" i="1"/>
  <c r="W373" i="1"/>
  <c r="X373" i="1"/>
  <c r="L373" i="1"/>
  <c r="P373" i="1"/>
  <c r="Q373" i="1"/>
  <c r="U374" i="1"/>
  <c r="W374" i="1"/>
  <c r="X374" i="1"/>
  <c r="L374" i="1"/>
  <c r="P374" i="1"/>
  <c r="Q374" i="1"/>
  <c r="U375" i="1"/>
  <c r="W375" i="1"/>
  <c r="X375" i="1"/>
  <c r="L375" i="1"/>
  <c r="P375" i="1"/>
  <c r="Q375" i="1"/>
  <c r="U376" i="1"/>
  <c r="W376" i="1"/>
  <c r="X376" i="1"/>
  <c r="L376" i="1"/>
  <c r="P376" i="1"/>
  <c r="Q376" i="1"/>
  <c r="U377" i="1"/>
  <c r="W377" i="1"/>
  <c r="X377" i="1"/>
  <c r="L377" i="1"/>
  <c r="P377" i="1"/>
  <c r="Q377" i="1"/>
  <c r="U378" i="1"/>
  <c r="W378" i="1"/>
  <c r="X378" i="1"/>
  <c r="L378" i="1"/>
  <c r="P378" i="1"/>
  <c r="Q378" i="1"/>
  <c r="U379" i="1"/>
  <c r="W379" i="1"/>
  <c r="X379" i="1"/>
  <c r="L379" i="1"/>
  <c r="P379" i="1"/>
  <c r="Q379" i="1"/>
  <c r="U380" i="1"/>
  <c r="W380" i="1"/>
  <c r="X380" i="1"/>
  <c r="L380" i="1"/>
  <c r="P380" i="1"/>
  <c r="Q380" i="1"/>
  <c r="U381" i="1"/>
  <c r="W381" i="1"/>
  <c r="X381" i="1"/>
  <c r="L381" i="1"/>
  <c r="P381" i="1"/>
  <c r="Q381" i="1"/>
  <c r="U382" i="1"/>
  <c r="W382" i="1"/>
  <c r="X382" i="1"/>
  <c r="L382" i="1"/>
  <c r="P382" i="1"/>
  <c r="Q382" i="1"/>
  <c r="U383" i="1"/>
  <c r="W383" i="1"/>
  <c r="X383" i="1"/>
  <c r="L383" i="1"/>
  <c r="P383" i="1"/>
  <c r="Q383" i="1"/>
  <c r="U384" i="1"/>
  <c r="W384" i="1"/>
  <c r="X384" i="1"/>
  <c r="L384" i="1"/>
  <c r="P384" i="1"/>
  <c r="Q384" i="1"/>
  <c r="U385" i="1"/>
  <c r="W385" i="1"/>
  <c r="X385" i="1"/>
  <c r="L385" i="1"/>
  <c r="P385" i="1"/>
  <c r="Q385" i="1"/>
  <c r="U386" i="1"/>
  <c r="W386" i="1"/>
  <c r="X386" i="1"/>
  <c r="L386" i="1"/>
  <c r="P386" i="1"/>
  <c r="Q386" i="1"/>
  <c r="U387" i="1"/>
  <c r="W387" i="1"/>
  <c r="X387" i="1"/>
  <c r="L387" i="1"/>
  <c r="P387" i="1"/>
  <c r="Q387" i="1"/>
  <c r="U388" i="1"/>
  <c r="W388" i="1"/>
  <c r="X388" i="1"/>
  <c r="L388" i="1"/>
  <c r="P388" i="1"/>
  <c r="Q388" i="1"/>
  <c r="U389" i="1"/>
  <c r="W389" i="1"/>
  <c r="X389" i="1"/>
  <c r="L389" i="1"/>
  <c r="P389" i="1"/>
  <c r="Q389" i="1"/>
  <c r="U390" i="1"/>
  <c r="W390" i="1"/>
  <c r="X390" i="1"/>
  <c r="L390" i="1"/>
  <c r="P390" i="1"/>
  <c r="Q390" i="1"/>
  <c r="U391" i="1"/>
  <c r="W391" i="1"/>
  <c r="X391" i="1"/>
  <c r="L391" i="1"/>
  <c r="P391" i="1"/>
  <c r="Q391" i="1"/>
  <c r="U392" i="1"/>
  <c r="W392" i="1"/>
  <c r="X392" i="1"/>
  <c r="L392" i="1"/>
  <c r="P392" i="1"/>
  <c r="Q392" i="1"/>
  <c r="U393" i="1"/>
  <c r="W393" i="1"/>
  <c r="X393" i="1"/>
  <c r="L393" i="1"/>
  <c r="P393" i="1"/>
  <c r="Q393" i="1"/>
  <c r="U394" i="1"/>
  <c r="W394" i="1"/>
  <c r="X394" i="1"/>
  <c r="L394" i="1"/>
  <c r="P394" i="1"/>
  <c r="Q394" i="1"/>
  <c r="U395" i="1"/>
  <c r="W395" i="1"/>
  <c r="X395" i="1"/>
  <c r="L395" i="1"/>
  <c r="P395" i="1"/>
  <c r="Q395" i="1"/>
  <c r="U396" i="1"/>
  <c r="W396" i="1"/>
  <c r="X396" i="1"/>
  <c r="L396" i="1"/>
  <c r="P396" i="1"/>
  <c r="Q396" i="1"/>
  <c r="U397" i="1"/>
  <c r="W397" i="1"/>
  <c r="X397" i="1"/>
  <c r="L397" i="1"/>
  <c r="P397" i="1"/>
  <c r="Q397" i="1"/>
  <c r="U398" i="1"/>
  <c r="W398" i="1"/>
  <c r="X398" i="1"/>
  <c r="L398" i="1"/>
  <c r="P398" i="1"/>
  <c r="Q398" i="1"/>
  <c r="U399" i="1"/>
  <c r="W399" i="1"/>
  <c r="X399" i="1"/>
  <c r="L399" i="1"/>
  <c r="P399" i="1"/>
  <c r="Q399" i="1"/>
  <c r="U400" i="1"/>
  <c r="W400" i="1"/>
  <c r="X400" i="1"/>
  <c r="L400" i="1"/>
  <c r="P400" i="1"/>
  <c r="Q400" i="1"/>
  <c r="U401" i="1"/>
  <c r="W401" i="1"/>
  <c r="X401" i="1"/>
  <c r="L401" i="1"/>
  <c r="P401" i="1"/>
  <c r="Q401" i="1"/>
  <c r="U402" i="1"/>
  <c r="W402" i="1"/>
  <c r="X402" i="1"/>
  <c r="L402" i="1"/>
  <c r="P402" i="1"/>
  <c r="Q402" i="1"/>
  <c r="U403" i="1"/>
  <c r="W403" i="1"/>
  <c r="X403" i="1"/>
  <c r="L403" i="1"/>
  <c r="P403" i="1"/>
  <c r="Q403" i="1"/>
  <c r="U404" i="1"/>
  <c r="W404" i="1"/>
  <c r="X404" i="1"/>
  <c r="L404" i="1"/>
  <c r="P404" i="1"/>
  <c r="Q404" i="1"/>
  <c r="U405" i="1"/>
  <c r="W405" i="1"/>
  <c r="X405" i="1"/>
  <c r="L405" i="1"/>
  <c r="P405" i="1"/>
  <c r="Q405" i="1"/>
  <c r="U406" i="1"/>
  <c r="W406" i="1"/>
  <c r="X406" i="1"/>
  <c r="L406" i="1"/>
  <c r="P406" i="1"/>
  <c r="Q406" i="1"/>
  <c r="U407" i="1"/>
  <c r="W407" i="1"/>
  <c r="X407" i="1"/>
  <c r="L407" i="1"/>
  <c r="P407" i="1"/>
  <c r="Q407" i="1"/>
  <c r="U408" i="1"/>
  <c r="W408" i="1"/>
  <c r="X408" i="1"/>
  <c r="L408" i="1"/>
  <c r="P408" i="1"/>
  <c r="Q408" i="1"/>
  <c r="U409" i="1"/>
  <c r="W409" i="1"/>
  <c r="X409" i="1"/>
  <c r="L409" i="1"/>
  <c r="P409" i="1"/>
  <c r="Q409" i="1"/>
  <c r="U410" i="1"/>
  <c r="W410" i="1"/>
  <c r="X410" i="1"/>
  <c r="L410" i="1"/>
  <c r="P410" i="1"/>
  <c r="Q410" i="1"/>
  <c r="U411" i="1"/>
  <c r="W411" i="1"/>
  <c r="X411" i="1"/>
  <c r="L411" i="1"/>
  <c r="P411" i="1"/>
  <c r="Q411" i="1"/>
  <c r="U412" i="1"/>
  <c r="W412" i="1"/>
  <c r="X412" i="1"/>
  <c r="L412" i="1"/>
  <c r="P412" i="1"/>
  <c r="Q412" i="1"/>
  <c r="U413" i="1"/>
  <c r="W413" i="1"/>
  <c r="X413" i="1"/>
  <c r="L413" i="1"/>
  <c r="P413" i="1"/>
  <c r="Q413" i="1"/>
  <c r="U414" i="1"/>
  <c r="W414" i="1"/>
  <c r="X414" i="1"/>
  <c r="L414" i="1"/>
  <c r="P414" i="1"/>
  <c r="Q414" i="1"/>
  <c r="U415" i="1"/>
  <c r="W415" i="1"/>
  <c r="X415" i="1"/>
  <c r="L415" i="1"/>
  <c r="P415" i="1"/>
  <c r="Q415" i="1"/>
  <c r="U416" i="1"/>
  <c r="W416" i="1"/>
  <c r="X416" i="1"/>
  <c r="L416" i="1"/>
  <c r="P416" i="1"/>
  <c r="Q416" i="1"/>
  <c r="U417" i="1"/>
  <c r="W417" i="1"/>
  <c r="X417" i="1"/>
  <c r="L417" i="1"/>
  <c r="P417" i="1"/>
  <c r="Q417" i="1"/>
  <c r="U418" i="1"/>
  <c r="W418" i="1"/>
  <c r="X418" i="1"/>
  <c r="L418" i="1"/>
  <c r="P418" i="1"/>
  <c r="Q418" i="1"/>
  <c r="U419" i="1"/>
  <c r="W419" i="1"/>
  <c r="X419" i="1"/>
  <c r="L419" i="1"/>
  <c r="P419" i="1"/>
  <c r="Q419" i="1"/>
  <c r="U420" i="1"/>
  <c r="W420" i="1"/>
  <c r="X420" i="1"/>
  <c r="L420" i="1"/>
  <c r="P420" i="1"/>
  <c r="Q420" i="1"/>
  <c r="U421" i="1"/>
  <c r="W421" i="1"/>
  <c r="X421" i="1"/>
  <c r="L421" i="1"/>
  <c r="P421" i="1"/>
  <c r="Q421" i="1"/>
  <c r="U422" i="1"/>
  <c r="W422" i="1"/>
  <c r="X422" i="1"/>
  <c r="L422" i="1"/>
  <c r="P422" i="1"/>
  <c r="Q422" i="1"/>
  <c r="U423" i="1"/>
  <c r="W423" i="1"/>
  <c r="X423" i="1"/>
  <c r="L423" i="1"/>
  <c r="P423" i="1"/>
  <c r="Q423" i="1"/>
  <c r="U424" i="1"/>
  <c r="W424" i="1"/>
  <c r="X424" i="1"/>
  <c r="L424" i="1"/>
  <c r="P424" i="1"/>
  <c r="Q424" i="1"/>
  <c r="U425" i="1"/>
  <c r="W425" i="1"/>
  <c r="X425" i="1"/>
  <c r="L425" i="1"/>
  <c r="P425" i="1"/>
  <c r="Q425" i="1"/>
  <c r="U426" i="1"/>
  <c r="W426" i="1"/>
  <c r="X426" i="1"/>
  <c r="L426" i="1"/>
  <c r="P426" i="1"/>
  <c r="Q426" i="1"/>
  <c r="U427" i="1"/>
  <c r="W427" i="1"/>
  <c r="X427" i="1"/>
  <c r="L427" i="1"/>
  <c r="P427" i="1"/>
  <c r="Q427" i="1"/>
  <c r="U428" i="1"/>
  <c r="W428" i="1"/>
  <c r="X428" i="1"/>
  <c r="L428" i="1"/>
  <c r="P428" i="1"/>
  <c r="Q428" i="1"/>
  <c r="U429" i="1"/>
  <c r="W429" i="1"/>
  <c r="X429" i="1"/>
  <c r="L429" i="1"/>
  <c r="P429" i="1"/>
  <c r="Q429" i="1"/>
  <c r="U430" i="1"/>
  <c r="W430" i="1"/>
  <c r="X430" i="1"/>
  <c r="L430" i="1"/>
  <c r="P430" i="1"/>
  <c r="Q430" i="1"/>
  <c r="U431" i="1"/>
  <c r="W431" i="1"/>
  <c r="X431" i="1"/>
  <c r="L431" i="1"/>
  <c r="P431" i="1"/>
  <c r="Q431" i="1"/>
  <c r="U432" i="1"/>
  <c r="W432" i="1"/>
  <c r="X432" i="1"/>
  <c r="L432" i="1"/>
  <c r="P432" i="1"/>
  <c r="Q432" i="1"/>
  <c r="U433" i="1"/>
  <c r="W433" i="1"/>
  <c r="X433" i="1"/>
  <c r="L433" i="1"/>
  <c r="P433" i="1"/>
  <c r="Q433" i="1"/>
  <c r="U434" i="1"/>
  <c r="W434" i="1"/>
  <c r="X434" i="1"/>
  <c r="L434" i="1"/>
  <c r="P434" i="1"/>
  <c r="Q434" i="1"/>
  <c r="U435" i="1"/>
  <c r="W435" i="1"/>
  <c r="X435" i="1"/>
  <c r="L435" i="1"/>
  <c r="P435" i="1"/>
  <c r="Q435" i="1"/>
  <c r="U436" i="1"/>
  <c r="W436" i="1"/>
  <c r="X436" i="1"/>
  <c r="L436" i="1"/>
  <c r="P436" i="1"/>
  <c r="Q436" i="1"/>
  <c r="U437" i="1"/>
  <c r="W437" i="1"/>
  <c r="X437" i="1"/>
  <c r="L437" i="1"/>
  <c r="P437" i="1"/>
  <c r="Q437" i="1"/>
  <c r="U438" i="1"/>
  <c r="W438" i="1"/>
  <c r="X438" i="1"/>
  <c r="L438" i="1"/>
  <c r="P438" i="1"/>
  <c r="Q438" i="1"/>
  <c r="U439" i="1"/>
  <c r="W439" i="1"/>
  <c r="X439" i="1"/>
  <c r="L439" i="1"/>
  <c r="P439" i="1"/>
  <c r="Q439" i="1"/>
  <c r="U440" i="1"/>
  <c r="W440" i="1"/>
  <c r="X440" i="1"/>
  <c r="L440" i="1"/>
  <c r="P440" i="1"/>
  <c r="Q440" i="1"/>
  <c r="U441" i="1"/>
  <c r="W441" i="1"/>
  <c r="X441" i="1"/>
  <c r="L441" i="1"/>
  <c r="P441" i="1"/>
  <c r="Q441" i="1"/>
  <c r="U442" i="1"/>
  <c r="W442" i="1"/>
  <c r="X442" i="1"/>
  <c r="L442" i="1"/>
  <c r="P442" i="1"/>
  <c r="Q442" i="1"/>
  <c r="U443" i="1"/>
  <c r="W443" i="1"/>
  <c r="X443" i="1"/>
  <c r="L443" i="1"/>
  <c r="P443" i="1"/>
  <c r="Q443" i="1"/>
  <c r="U444" i="1"/>
  <c r="W444" i="1"/>
  <c r="X444" i="1"/>
  <c r="L444" i="1"/>
  <c r="P444" i="1"/>
  <c r="Q444" i="1"/>
  <c r="U445" i="1"/>
  <c r="W445" i="1"/>
  <c r="X445" i="1"/>
  <c r="L445" i="1"/>
  <c r="P445" i="1"/>
  <c r="Q445" i="1"/>
  <c r="U446" i="1"/>
  <c r="W446" i="1"/>
  <c r="X446" i="1"/>
  <c r="L446" i="1"/>
  <c r="P446" i="1"/>
  <c r="Q446" i="1"/>
  <c r="U447" i="1"/>
  <c r="W447" i="1"/>
  <c r="X447" i="1"/>
  <c r="L447" i="1"/>
  <c r="P447" i="1"/>
  <c r="Q447" i="1"/>
  <c r="U448" i="1"/>
  <c r="W448" i="1"/>
  <c r="X448" i="1"/>
  <c r="L448" i="1"/>
  <c r="P448" i="1"/>
  <c r="Q448" i="1"/>
  <c r="U449" i="1"/>
  <c r="W449" i="1"/>
  <c r="X449" i="1"/>
  <c r="L449" i="1"/>
  <c r="P449" i="1"/>
  <c r="Q449" i="1"/>
  <c r="U450" i="1"/>
  <c r="W450" i="1"/>
  <c r="X450" i="1"/>
  <c r="L450" i="1"/>
  <c r="P450" i="1"/>
  <c r="Q450" i="1"/>
  <c r="U451" i="1"/>
  <c r="W451" i="1"/>
  <c r="X451" i="1"/>
  <c r="L451" i="1"/>
  <c r="P451" i="1"/>
  <c r="Q451" i="1"/>
  <c r="U452" i="1"/>
  <c r="W452" i="1"/>
  <c r="X452" i="1"/>
  <c r="L452" i="1"/>
  <c r="P452" i="1"/>
  <c r="Q452" i="1"/>
  <c r="U453" i="1"/>
  <c r="W453" i="1"/>
  <c r="X453" i="1"/>
  <c r="L453" i="1"/>
  <c r="P453" i="1"/>
  <c r="Q453" i="1"/>
  <c r="U454" i="1"/>
  <c r="W454" i="1"/>
  <c r="X454" i="1"/>
  <c r="L454" i="1"/>
  <c r="P454" i="1"/>
  <c r="Q454" i="1"/>
  <c r="U455" i="1"/>
  <c r="W455" i="1"/>
  <c r="X455" i="1"/>
  <c r="L455" i="1"/>
  <c r="P455" i="1"/>
  <c r="Q455" i="1"/>
  <c r="U456" i="1"/>
  <c r="W456" i="1"/>
  <c r="X456" i="1"/>
  <c r="L456" i="1"/>
  <c r="P456" i="1"/>
  <c r="Q456" i="1"/>
  <c r="U457" i="1"/>
  <c r="W457" i="1"/>
  <c r="X457" i="1"/>
  <c r="L457" i="1"/>
  <c r="P457" i="1"/>
  <c r="Q457" i="1"/>
  <c r="U458" i="1"/>
  <c r="W458" i="1"/>
  <c r="X458" i="1"/>
  <c r="L458" i="1"/>
  <c r="P458" i="1"/>
  <c r="Q458" i="1"/>
  <c r="U459" i="1"/>
  <c r="W459" i="1"/>
  <c r="X459" i="1"/>
  <c r="L459" i="1"/>
  <c r="P459" i="1"/>
  <c r="Q459" i="1"/>
  <c r="U460" i="1"/>
  <c r="W460" i="1"/>
  <c r="X460" i="1"/>
  <c r="L460" i="1"/>
  <c r="P460" i="1"/>
  <c r="Q460" i="1"/>
  <c r="U461" i="1"/>
  <c r="W461" i="1"/>
  <c r="X461" i="1"/>
  <c r="L461" i="1"/>
  <c r="P461" i="1"/>
  <c r="Q461" i="1"/>
  <c r="U462" i="1"/>
  <c r="W462" i="1"/>
  <c r="X462" i="1"/>
  <c r="L462" i="1"/>
  <c r="P462" i="1"/>
  <c r="Q462" i="1"/>
  <c r="U463" i="1"/>
  <c r="W463" i="1"/>
  <c r="X463" i="1"/>
  <c r="L463" i="1"/>
  <c r="P463" i="1"/>
  <c r="Q463" i="1"/>
  <c r="U464" i="1"/>
  <c r="W464" i="1"/>
  <c r="X464" i="1"/>
  <c r="L464" i="1"/>
  <c r="P464" i="1"/>
  <c r="Q464" i="1"/>
  <c r="U465" i="1"/>
  <c r="W465" i="1"/>
  <c r="X465" i="1"/>
  <c r="L465" i="1"/>
  <c r="P465" i="1"/>
  <c r="Q465" i="1"/>
  <c r="U466" i="1"/>
  <c r="W466" i="1"/>
  <c r="X466" i="1"/>
  <c r="L466" i="1"/>
  <c r="P466" i="1"/>
  <c r="Q466" i="1"/>
  <c r="U467" i="1"/>
  <c r="W467" i="1"/>
  <c r="X467" i="1"/>
  <c r="L467" i="1"/>
  <c r="P467" i="1"/>
  <c r="Q467" i="1"/>
  <c r="U468" i="1"/>
  <c r="W468" i="1"/>
  <c r="X468" i="1"/>
  <c r="L468" i="1"/>
  <c r="P468" i="1"/>
  <c r="Q468" i="1"/>
  <c r="U469" i="1"/>
  <c r="W469" i="1"/>
  <c r="X469" i="1"/>
  <c r="L469" i="1"/>
  <c r="P469" i="1"/>
  <c r="Q469" i="1"/>
  <c r="U470" i="1"/>
  <c r="W470" i="1"/>
  <c r="X470" i="1"/>
  <c r="L470" i="1"/>
  <c r="P470" i="1"/>
  <c r="Q470" i="1"/>
  <c r="U471" i="1"/>
  <c r="W471" i="1"/>
  <c r="X471" i="1"/>
  <c r="L471" i="1"/>
  <c r="P471" i="1"/>
  <c r="Q471" i="1"/>
  <c r="U472" i="1"/>
  <c r="W472" i="1"/>
  <c r="X472" i="1"/>
  <c r="L472" i="1"/>
  <c r="P472" i="1"/>
  <c r="Q472" i="1"/>
  <c r="U473" i="1"/>
  <c r="W473" i="1"/>
  <c r="X473" i="1"/>
  <c r="L473" i="1"/>
  <c r="P473" i="1"/>
  <c r="Q473" i="1"/>
  <c r="U474" i="1"/>
  <c r="W474" i="1"/>
  <c r="X474" i="1"/>
  <c r="L474" i="1"/>
  <c r="P474" i="1"/>
  <c r="Q474" i="1"/>
  <c r="U475" i="1"/>
  <c r="W475" i="1"/>
  <c r="X475" i="1"/>
  <c r="L475" i="1"/>
  <c r="P475" i="1"/>
  <c r="Q475" i="1"/>
  <c r="U476" i="1"/>
  <c r="W476" i="1"/>
  <c r="X476" i="1"/>
  <c r="L476" i="1"/>
  <c r="P476" i="1"/>
  <c r="Q476" i="1"/>
  <c r="U477" i="1"/>
  <c r="W477" i="1"/>
  <c r="X477" i="1"/>
  <c r="L477" i="1"/>
  <c r="P477" i="1"/>
  <c r="Q477" i="1"/>
  <c r="U478" i="1"/>
  <c r="W478" i="1"/>
  <c r="X478" i="1"/>
  <c r="L478" i="1"/>
  <c r="P478" i="1"/>
  <c r="Q478" i="1"/>
  <c r="U479" i="1"/>
  <c r="W479" i="1"/>
  <c r="X479" i="1"/>
  <c r="L479" i="1"/>
  <c r="P479" i="1"/>
  <c r="Q479" i="1"/>
  <c r="U480" i="1"/>
  <c r="W480" i="1"/>
  <c r="X480" i="1"/>
  <c r="L480" i="1"/>
  <c r="P480" i="1"/>
  <c r="Q480" i="1"/>
  <c r="U481" i="1"/>
  <c r="W481" i="1"/>
  <c r="X481" i="1"/>
  <c r="L481" i="1"/>
  <c r="P481" i="1"/>
  <c r="Q481" i="1"/>
  <c r="U482" i="1"/>
  <c r="W482" i="1"/>
  <c r="X482" i="1"/>
  <c r="L482" i="1"/>
  <c r="P482" i="1"/>
  <c r="Q482" i="1"/>
  <c r="U483" i="1"/>
  <c r="W483" i="1"/>
  <c r="X483" i="1"/>
  <c r="L483" i="1"/>
  <c r="P483" i="1"/>
  <c r="Q483" i="1"/>
  <c r="U484" i="1"/>
  <c r="W484" i="1"/>
  <c r="X484" i="1"/>
  <c r="L484" i="1"/>
  <c r="P484" i="1"/>
  <c r="Q484" i="1"/>
  <c r="U485" i="1"/>
  <c r="W485" i="1"/>
  <c r="X485" i="1"/>
  <c r="L485" i="1"/>
  <c r="P485" i="1"/>
  <c r="Q485" i="1"/>
  <c r="U486" i="1"/>
  <c r="W486" i="1"/>
  <c r="X486" i="1"/>
  <c r="L486" i="1"/>
  <c r="P486" i="1"/>
  <c r="Q486" i="1"/>
  <c r="U487" i="1"/>
  <c r="W487" i="1"/>
  <c r="X487" i="1"/>
  <c r="L487" i="1"/>
  <c r="P487" i="1"/>
  <c r="Q487" i="1"/>
  <c r="U488" i="1"/>
  <c r="W488" i="1"/>
  <c r="X488" i="1"/>
  <c r="L488" i="1"/>
  <c r="P488" i="1"/>
  <c r="Q488" i="1"/>
  <c r="U489" i="1"/>
  <c r="W489" i="1"/>
  <c r="X489" i="1"/>
  <c r="L489" i="1"/>
  <c r="P489" i="1"/>
  <c r="Q489" i="1"/>
  <c r="U490" i="1"/>
  <c r="W490" i="1"/>
  <c r="X490" i="1"/>
  <c r="L490" i="1"/>
  <c r="P490" i="1"/>
  <c r="Q490" i="1"/>
  <c r="U491" i="1"/>
  <c r="W491" i="1"/>
  <c r="X491" i="1"/>
  <c r="L491" i="1"/>
  <c r="P491" i="1"/>
  <c r="Q491" i="1"/>
  <c r="U492" i="1"/>
  <c r="W492" i="1"/>
  <c r="X492" i="1"/>
  <c r="L492" i="1"/>
  <c r="P492" i="1"/>
  <c r="Q492" i="1"/>
  <c r="U493" i="1"/>
  <c r="W493" i="1"/>
  <c r="X493" i="1"/>
  <c r="L493" i="1"/>
  <c r="P493" i="1"/>
  <c r="Q493" i="1"/>
  <c r="U494" i="1"/>
  <c r="W494" i="1"/>
  <c r="X494" i="1"/>
  <c r="L494" i="1"/>
  <c r="P494" i="1"/>
  <c r="Q494" i="1"/>
  <c r="U495" i="1"/>
  <c r="W495" i="1"/>
  <c r="X495" i="1"/>
  <c r="L495" i="1"/>
  <c r="P495" i="1"/>
  <c r="Q495" i="1"/>
  <c r="U496" i="1"/>
  <c r="W496" i="1"/>
  <c r="X496" i="1"/>
  <c r="L496" i="1"/>
  <c r="P496" i="1"/>
  <c r="Q496" i="1"/>
  <c r="U497" i="1"/>
  <c r="W497" i="1"/>
  <c r="X497" i="1"/>
  <c r="L497" i="1"/>
  <c r="P497" i="1"/>
  <c r="Q497" i="1"/>
  <c r="U498" i="1"/>
  <c r="W498" i="1"/>
  <c r="X498" i="1"/>
  <c r="L498" i="1"/>
  <c r="P498" i="1"/>
  <c r="Q498" i="1"/>
  <c r="U499" i="1"/>
  <c r="W499" i="1"/>
  <c r="X499" i="1"/>
  <c r="L499" i="1"/>
  <c r="P499" i="1"/>
  <c r="Q499" i="1"/>
  <c r="U500" i="1"/>
  <c r="W500" i="1"/>
  <c r="X500" i="1"/>
  <c r="L500" i="1"/>
  <c r="P500" i="1"/>
  <c r="Q500" i="1"/>
  <c r="AQ40" i="1"/>
  <c r="AQ36" i="1"/>
  <c r="AQ33" i="1"/>
  <c r="BB21" i="1"/>
  <c r="BB29" i="1"/>
  <c r="BB18" i="1"/>
  <c r="AY28" i="38"/>
  <c r="F33" i="26"/>
  <c r="F33" i="19"/>
  <c r="S8" i="37"/>
  <c r="AD8" i="37"/>
  <c r="C9" i="37"/>
  <c r="AY28" i="37"/>
  <c r="N28" i="26"/>
  <c r="N28" i="19"/>
  <c r="AY27" i="37"/>
  <c r="N27" i="26"/>
  <c r="N27" i="19"/>
  <c r="AY26" i="37"/>
  <c r="N26" i="26"/>
  <c r="N26" i="19"/>
  <c r="AY28" i="36"/>
  <c r="F28" i="26"/>
  <c r="F28" i="19"/>
  <c r="AY27" i="36"/>
  <c r="F27" i="26"/>
  <c r="F27" i="19"/>
  <c r="AY28" i="35"/>
  <c r="N23" i="26"/>
  <c r="N23" i="19"/>
  <c r="AY28" i="34"/>
  <c r="F23" i="26"/>
  <c r="F23" i="19"/>
  <c r="AY27" i="34"/>
  <c r="F22" i="26"/>
  <c r="F22" i="19"/>
  <c r="AY26" i="33"/>
  <c r="N16" i="26"/>
  <c r="N16" i="19"/>
  <c r="AY28" i="33"/>
  <c r="N18" i="26"/>
  <c r="N18" i="19"/>
  <c r="AY28" i="32"/>
  <c r="F18" i="26"/>
  <c r="F18" i="19"/>
  <c r="AY26" i="32"/>
  <c r="F16" i="26"/>
  <c r="F16" i="19"/>
  <c r="C9" i="31"/>
  <c r="F9" i="31"/>
  <c r="AY26" i="31"/>
  <c r="N11" i="26"/>
  <c r="N11" i="19"/>
  <c r="AY27" i="31"/>
  <c r="N12" i="26"/>
  <c r="AY27" i="30"/>
  <c r="F12" i="26"/>
  <c r="F12" i="19"/>
  <c r="AY26" i="29"/>
  <c r="N6" i="26"/>
  <c r="N6" i="19"/>
  <c r="C9" i="38"/>
  <c r="F9" i="38"/>
  <c r="F8" i="38"/>
  <c r="S8" i="38"/>
  <c r="AD8" i="38"/>
  <c r="C10" i="37"/>
  <c r="F9" i="37"/>
  <c r="S9" i="37"/>
  <c r="AD9" i="37"/>
  <c r="S8" i="35"/>
  <c r="AD8" i="35"/>
  <c r="F8" i="35"/>
  <c r="S8" i="33"/>
  <c r="AD8" i="33"/>
  <c r="C9" i="33"/>
  <c r="F9" i="33"/>
  <c r="I8" i="33"/>
  <c r="C9" i="32"/>
  <c r="C10" i="32"/>
  <c r="F10" i="32"/>
  <c r="S8" i="32"/>
  <c r="AD8" i="32"/>
  <c r="S8" i="30"/>
  <c r="AD8" i="30"/>
  <c r="F8" i="30"/>
  <c r="C9" i="29"/>
  <c r="C10" i="29"/>
  <c r="F10" i="29"/>
  <c r="S8" i="29"/>
  <c r="AD8" i="29"/>
  <c r="U500" i="36"/>
  <c r="X499" i="36"/>
  <c r="AH496" i="36"/>
  <c r="U492" i="36"/>
  <c r="X491" i="36"/>
  <c r="AH488" i="36"/>
  <c r="U484" i="36"/>
  <c r="X483" i="36"/>
  <c r="AH480" i="36"/>
  <c r="U476" i="36"/>
  <c r="X475" i="36"/>
  <c r="AH472" i="36"/>
  <c r="U468" i="36"/>
  <c r="X467" i="36"/>
  <c r="AH464" i="36"/>
  <c r="U460" i="36"/>
  <c r="X459" i="36"/>
  <c r="W499" i="36"/>
  <c r="AG496" i="36"/>
  <c r="W491" i="36"/>
  <c r="AG488" i="36"/>
  <c r="W483" i="36"/>
  <c r="AG480" i="36"/>
  <c r="W475" i="36"/>
  <c r="AG472" i="36"/>
  <c r="W467" i="36"/>
  <c r="AG464" i="36"/>
  <c r="W459" i="36"/>
  <c r="AG456" i="36"/>
  <c r="W451" i="36"/>
  <c r="AG448" i="36"/>
  <c r="V499" i="36"/>
  <c r="V491" i="36"/>
  <c r="V483" i="36"/>
  <c r="V475" i="36"/>
  <c r="V467" i="36"/>
  <c r="V459" i="36"/>
  <c r="V451" i="36"/>
  <c r="U499" i="36"/>
  <c r="X498" i="36"/>
  <c r="AH495" i="36"/>
  <c r="U491" i="36"/>
  <c r="X490" i="36"/>
  <c r="AH487" i="36"/>
  <c r="U483" i="36"/>
  <c r="L483" i="36"/>
  <c r="X482" i="36"/>
  <c r="AH479" i="36"/>
  <c r="U475" i="36"/>
  <c r="X474" i="36"/>
  <c r="AH471" i="36"/>
  <c r="U467" i="36"/>
  <c r="X466" i="36"/>
  <c r="AH463" i="36"/>
  <c r="U459" i="36"/>
  <c r="X458" i="36"/>
  <c r="AH455" i="36"/>
  <c r="U451" i="36"/>
  <c r="L451" i="36"/>
  <c r="X450" i="36"/>
  <c r="AH447" i="36"/>
  <c r="V498" i="36"/>
  <c r="V490" i="36"/>
  <c r="V482" i="36"/>
  <c r="V474" i="36"/>
  <c r="V466" i="36"/>
  <c r="V458" i="36"/>
  <c r="V450" i="36"/>
  <c r="W497" i="36"/>
  <c r="AG494" i="36"/>
  <c r="W489" i="36"/>
  <c r="AG486" i="36"/>
  <c r="W481" i="36"/>
  <c r="AG478" i="36"/>
  <c r="W473" i="36"/>
  <c r="AG470" i="36"/>
  <c r="W465" i="36"/>
  <c r="AG462" i="36"/>
  <c r="V497" i="36"/>
  <c r="V489" i="36"/>
  <c r="V481" i="36"/>
  <c r="V473" i="36"/>
  <c r="V465" i="36"/>
  <c r="V457" i="36"/>
  <c r="V449" i="36"/>
  <c r="AG499" i="36"/>
  <c r="X494" i="36"/>
  <c r="U493" i="36"/>
  <c r="L493" i="36"/>
  <c r="AG476" i="36"/>
  <c r="X472" i="36"/>
  <c r="W471" i="36"/>
  <c r="U470" i="36"/>
  <c r="AH466" i="36"/>
  <c r="AH465" i="36"/>
  <c r="V460" i="36"/>
  <c r="W494" i="36"/>
  <c r="X484" i="36"/>
  <c r="X473" i="36"/>
  <c r="W472" i="36"/>
  <c r="V471" i="36"/>
  <c r="AG466" i="36"/>
  <c r="AG465" i="36"/>
  <c r="X461" i="36"/>
  <c r="V439" i="36"/>
  <c r="V431" i="36"/>
  <c r="V423" i="36"/>
  <c r="V415" i="36"/>
  <c r="V407" i="36"/>
  <c r="V399" i="36"/>
  <c r="V391" i="36"/>
  <c r="V383" i="36"/>
  <c r="V375" i="36"/>
  <c r="V367" i="36"/>
  <c r="V359" i="36"/>
  <c r="V351" i="36"/>
  <c r="V343" i="36"/>
  <c r="V335" i="36"/>
  <c r="V327" i="36"/>
  <c r="V319" i="36"/>
  <c r="V311" i="36"/>
  <c r="V303" i="36"/>
  <c r="V295" i="36"/>
  <c r="V287" i="36"/>
  <c r="V279" i="36"/>
  <c r="V271" i="36"/>
  <c r="V263" i="36"/>
  <c r="V255" i="36"/>
  <c r="V247" i="36"/>
  <c r="V239" i="36"/>
  <c r="V231" i="36"/>
  <c r="V223" i="36"/>
  <c r="X215" i="36"/>
  <c r="AG213" i="36"/>
  <c r="X209" i="36"/>
  <c r="K205" i="36"/>
  <c r="W204" i="36"/>
  <c r="AH203" i="36"/>
  <c r="U197" i="36"/>
  <c r="K193" i="36"/>
  <c r="W192" i="36"/>
  <c r="AH191" i="36"/>
  <c r="U185" i="36"/>
  <c r="K181" i="36"/>
  <c r="W180" i="36"/>
  <c r="AH179" i="36"/>
  <c r="U173" i="36"/>
  <c r="AH500" i="36"/>
  <c r="X495" i="36"/>
  <c r="V494" i="36"/>
  <c r="AG487" i="36"/>
  <c r="W484" i="36"/>
  <c r="AH477" i="36"/>
  <c r="W474" i="36"/>
  <c r="U473" i="36"/>
  <c r="L473" i="36"/>
  <c r="V472" i="36"/>
  <c r="U471" i="36"/>
  <c r="W461" i="36"/>
  <c r="AH444" i="36"/>
  <c r="U439" i="36"/>
  <c r="X438" i="36"/>
  <c r="AH435" i="36"/>
  <c r="U431" i="36"/>
  <c r="X430" i="36"/>
  <c r="AH427" i="36"/>
  <c r="U423" i="36"/>
  <c r="L423" i="36"/>
  <c r="X422" i="36"/>
  <c r="AH419" i="36"/>
  <c r="U415" i="36"/>
  <c r="X414" i="36"/>
  <c r="AH411" i="36"/>
  <c r="U407" i="36"/>
  <c r="X406" i="36"/>
  <c r="AH403" i="36"/>
  <c r="U399" i="36"/>
  <c r="X398" i="36"/>
  <c r="AH395" i="36"/>
  <c r="U391" i="36"/>
  <c r="X390" i="36"/>
  <c r="AH387" i="36"/>
  <c r="U383" i="36"/>
  <c r="X382" i="36"/>
  <c r="AH379" i="36"/>
  <c r="U375" i="36"/>
  <c r="X374" i="36"/>
  <c r="AG500" i="36"/>
  <c r="X496" i="36"/>
  <c r="W495" i="36"/>
  <c r="U494" i="36"/>
  <c r="AH490" i="36"/>
  <c r="AH489" i="36"/>
  <c r="V484" i="36"/>
  <c r="AG477" i="36"/>
  <c r="U474" i="36"/>
  <c r="L474" i="36"/>
  <c r="U472" i="36"/>
  <c r="AH467" i="36"/>
  <c r="V461" i="36"/>
  <c r="AH450" i="36"/>
  <c r="AH449" i="36"/>
  <c r="AH445" i="36"/>
  <c r="AG444" i="36"/>
  <c r="AH443" i="36"/>
  <c r="W438" i="36"/>
  <c r="AG435" i="36"/>
  <c r="W430" i="36"/>
  <c r="AG427" i="36"/>
  <c r="W422" i="36"/>
  <c r="AG419" i="36"/>
  <c r="W414" i="36"/>
  <c r="AG411" i="36"/>
  <c r="W406" i="36"/>
  <c r="AG403" i="36"/>
  <c r="W398" i="36"/>
  <c r="AG395" i="36"/>
  <c r="W390" i="36"/>
  <c r="AG387" i="36"/>
  <c r="W382" i="36"/>
  <c r="AG379" i="36"/>
  <c r="W374" i="36"/>
  <c r="AG371" i="36"/>
  <c r="W366" i="36"/>
  <c r="AG363" i="36"/>
  <c r="W358" i="36"/>
  <c r="AG355" i="36"/>
  <c r="W350" i="36"/>
  <c r="AG347" i="36"/>
  <c r="W342" i="36"/>
  <c r="AG339" i="36"/>
  <c r="W334" i="36"/>
  <c r="AG331" i="36"/>
  <c r="W326" i="36"/>
  <c r="AG323" i="36"/>
  <c r="W318" i="36"/>
  <c r="AG315" i="36"/>
  <c r="W310" i="36"/>
  <c r="AG307" i="36"/>
  <c r="W302" i="36"/>
  <c r="AG299" i="36"/>
  <c r="W294" i="36"/>
  <c r="AG291" i="36"/>
  <c r="W286" i="36"/>
  <c r="AG283" i="36"/>
  <c r="W278" i="36"/>
  <c r="AG275" i="36"/>
  <c r="W270" i="36"/>
  <c r="AG267" i="36"/>
  <c r="W262" i="36"/>
  <c r="AG259" i="36"/>
  <c r="W254" i="36"/>
  <c r="AG251" i="36"/>
  <c r="W246" i="36"/>
  <c r="AG243" i="36"/>
  <c r="W238" i="36"/>
  <c r="AG235" i="36"/>
  <c r="W230" i="36"/>
  <c r="AG227" i="36"/>
  <c r="W222" i="36"/>
  <c r="AG219" i="36"/>
  <c r="V215" i="36"/>
  <c r="V209" i="36"/>
  <c r="U204" i="36"/>
  <c r="K200" i="36"/>
  <c r="W199" i="36"/>
  <c r="AH198" i="36"/>
  <c r="U192" i="36"/>
  <c r="K188" i="36"/>
  <c r="W187" i="36"/>
  <c r="AH186" i="36"/>
  <c r="U180" i="36"/>
  <c r="K176" i="36"/>
  <c r="W175" i="36"/>
  <c r="AH174" i="36"/>
  <c r="X497" i="36"/>
  <c r="W496" i="36"/>
  <c r="V495" i="36"/>
  <c r="AG490" i="36"/>
  <c r="AG489" i="36"/>
  <c r="X485" i="36"/>
  <c r="AG467" i="36"/>
  <c r="X462" i="36"/>
  <c r="U461" i="36"/>
  <c r="L461" i="36"/>
  <c r="AG450" i="36"/>
  <c r="AG449" i="36"/>
  <c r="AH448" i="36"/>
  <c r="AH446" i="36"/>
  <c r="AG445" i="36"/>
  <c r="AG443" i="36"/>
  <c r="V438" i="36"/>
  <c r="V430" i="36"/>
  <c r="V422" i="36"/>
  <c r="V414" i="36"/>
  <c r="V406" i="36"/>
  <c r="V398" i="36"/>
  <c r="V390" i="36"/>
  <c r="V382" i="36"/>
  <c r="V374" i="36"/>
  <c r="V366" i="36"/>
  <c r="V358" i="36"/>
  <c r="V350" i="36"/>
  <c r="V342" i="36"/>
  <c r="V334" i="36"/>
  <c r="V326" i="36"/>
  <c r="V318" i="36"/>
  <c r="V310" i="36"/>
  <c r="V302" i="36"/>
  <c r="V294" i="36"/>
  <c r="V286" i="36"/>
  <c r="V278" i="36"/>
  <c r="V270" i="36"/>
  <c r="V262" i="36"/>
  <c r="V254" i="36"/>
  <c r="V246" i="36"/>
  <c r="V238" i="36"/>
  <c r="V230" i="36"/>
  <c r="V222" i="36"/>
  <c r="U215" i="36"/>
  <c r="AH212" i="36"/>
  <c r="U209" i="36"/>
  <c r="X206" i="36"/>
  <c r="V199" i="36"/>
  <c r="AG198" i="36"/>
  <c r="X194" i="36"/>
  <c r="V187" i="36"/>
  <c r="AG186" i="36"/>
  <c r="X182" i="36"/>
  <c r="V175" i="36"/>
  <c r="W498" i="36"/>
  <c r="U497" i="36"/>
  <c r="V496" i="36"/>
  <c r="U495" i="36"/>
  <c r="L495" i="36"/>
  <c r="W485" i="36"/>
  <c r="W462" i="36"/>
  <c r="AH451" i="36"/>
  <c r="AG447" i="36"/>
  <c r="AG446" i="36"/>
  <c r="AH442" i="36"/>
  <c r="U438" i="36"/>
  <c r="X437" i="36"/>
  <c r="AH434" i="36"/>
  <c r="U430" i="36"/>
  <c r="X429" i="36"/>
  <c r="AH426" i="36"/>
  <c r="U422" i="36"/>
  <c r="X421" i="36"/>
  <c r="AH418" i="36"/>
  <c r="U414" i="36"/>
  <c r="X413" i="36"/>
  <c r="AH410" i="36"/>
  <c r="U406" i="36"/>
  <c r="X405" i="36"/>
  <c r="AH402" i="36"/>
  <c r="U398" i="36"/>
  <c r="L398" i="36"/>
  <c r="X397" i="36"/>
  <c r="AH394" i="36"/>
  <c r="U390" i="36"/>
  <c r="X389" i="36"/>
  <c r="AH386" i="36"/>
  <c r="U382" i="36"/>
  <c r="L382" i="36"/>
  <c r="X381" i="36"/>
  <c r="AH378" i="36"/>
  <c r="U374" i="36"/>
  <c r="X373" i="36"/>
  <c r="AH370" i="36"/>
  <c r="U366" i="36"/>
  <c r="X365" i="36"/>
  <c r="AH362" i="36"/>
  <c r="U358" i="36"/>
  <c r="X357" i="36"/>
  <c r="AH354" i="36"/>
  <c r="U350" i="36"/>
  <c r="X349" i="36"/>
  <c r="AH346" i="36"/>
  <c r="U342" i="36"/>
  <c r="X341" i="36"/>
  <c r="AH338" i="36"/>
  <c r="U334" i="36"/>
  <c r="X333" i="36"/>
  <c r="AH330" i="36"/>
  <c r="U326" i="36"/>
  <c r="X325" i="36"/>
  <c r="AH322" i="36"/>
  <c r="U318" i="36"/>
  <c r="L318" i="36"/>
  <c r="X317" i="36"/>
  <c r="AH314" i="36"/>
  <c r="U310" i="36"/>
  <c r="X309" i="36"/>
  <c r="AH306" i="36"/>
  <c r="U302" i="36"/>
  <c r="X301" i="36"/>
  <c r="AH298" i="36"/>
  <c r="U294" i="36"/>
  <c r="X293" i="36"/>
  <c r="AH290" i="36"/>
  <c r="U286" i="36"/>
  <c r="X285" i="36"/>
  <c r="AH282" i="36"/>
  <c r="U278" i="36"/>
  <c r="X277" i="36"/>
  <c r="AH274" i="36"/>
  <c r="U270" i="36"/>
  <c r="X269" i="36"/>
  <c r="AH266" i="36"/>
  <c r="U262" i="36"/>
  <c r="X261" i="36"/>
  <c r="AH258" i="36"/>
  <c r="U254" i="36"/>
  <c r="L254" i="36"/>
  <c r="X253" i="36"/>
  <c r="AH250" i="36"/>
  <c r="U246" i="36"/>
  <c r="X245" i="36"/>
  <c r="AH242" i="36"/>
  <c r="U238" i="36"/>
  <c r="X237" i="36"/>
  <c r="AH234" i="36"/>
  <c r="U230" i="36"/>
  <c r="X229" i="36"/>
  <c r="AH226" i="36"/>
  <c r="U222" i="36"/>
  <c r="X221" i="36"/>
  <c r="AH218" i="36"/>
  <c r="X214" i="36"/>
  <c r="AG212" i="36"/>
  <c r="K207" i="36"/>
  <c r="W206" i="36"/>
  <c r="AH205" i="36"/>
  <c r="U199" i="36"/>
  <c r="K195" i="36"/>
  <c r="W194" i="36"/>
  <c r="AH193" i="36"/>
  <c r="U187" i="36"/>
  <c r="K183" i="36"/>
  <c r="W182" i="36"/>
  <c r="AH181" i="36"/>
  <c r="U175" i="36"/>
  <c r="U498" i="36"/>
  <c r="U496" i="36"/>
  <c r="L496" i="36"/>
  <c r="AH491" i="36"/>
  <c r="V485" i="36"/>
  <c r="AH478" i="36"/>
  <c r="AH468" i="36"/>
  <c r="X463" i="36"/>
  <c r="V462" i="36"/>
  <c r="AH452" i="36"/>
  <c r="AG451" i="36"/>
  <c r="AG442" i="36"/>
  <c r="W437" i="36"/>
  <c r="AG434" i="36"/>
  <c r="W429" i="36"/>
  <c r="AG426" i="36"/>
  <c r="W421" i="36"/>
  <c r="AG418" i="36"/>
  <c r="W413" i="36"/>
  <c r="AG410" i="36"/>
  <c r="W405" i="36"/>
  <c r="AG402" i="36"/>
  <c r="W397" i="36"/>
  <c r="AG394" i="36"/>
  <c r="W389" i="36"/>
  <c r="AG386" i="36"/>
  <c r="W381" i="36"/>
  <c r="AG378" i="36"/>
  <c r="W373" i="36"/>
  <c r="AG370" i="36"/>
  <c r="W365" i="36"/>
  <c r="AG362" i="36"/>
  <c r="W357" i="36"/>
  <c r="AG354" i="36"/>
  <c r="W349" i="36"/>
  <c r="AG346" i="36"/>
  <c r="W341" i="36"/>
  <c r="AG338" i="36"/>
  <c r="W333" i="36"/>
  <c r="AG330" i="36"/>
  <c r="W325" i="36"/>
  <c r="AG322" i="36"/>
  <c r="W317" i="36"/>
  <c r="AG314" i="36"/>
  <c r="W309" i="36"/>
  <c r="AG306" i="36"/>
  <c r="W301" i="36"/>
  <c r="AG298" i="36"/>
  <c r="W293" i="36"/>
  <c r="AG290" i="36"/>
  <c r="W285" i="36"/>
  <c r="AG282" i="36"/>
  <c r="W277" i="36"/>
  <c r="AG274" i="36"/>
  <c r="W269" i="36"/>
  <c r="AG266" i="36"/>
  <c r="W261" i="36"/>
  <c r="AG258" i="36"/>
  <c r="W253" i="36"/>
  <c r="AG250" i="36"/>
  <c r="W245" i="36"/>
  <c r="AG242" i="36"/>
  <c r="W237" i="36"/>
  <c r="AG234" i="36"/>
  <c r="W229" i="36"/>
  <c r="AG226" i="36"/>
  <c r="AG491" i="36"/>
  <c r="X486" i="36"/>
  <c r="U485" i="36"/>
  <c r="L485" i="36"/>
  <c r="AG468" i="36"/>
  <c r="X464" i="36"/>
  <c r="W463" i="36"/>
  <c r="U462" i="36"/>
  <c r="AH458" i="36"/>
  <c r="AH457" i="36"/>
  <c r="AH453" i="36"/>
  <c r="AG452" i="36"/>
  <c r="V437" i="36"/>
  <c r="V429" i="36"/>
  <c r="V421" i="36"/>
  <c r="V413" i="36"/>
  <c r="V405" i="36"/>
  <c r="V397" i="36"/>
  <c r="V389" i="36"/>
  <c r="V381" i="36"/>
  <c r="V373" i="36"/>
  <c r="V365" i="36"/>
  <c r="V357" i="36"/>
  <c r="V349" i="36"/>
  <c r="V341" i="36"/>
  <c r="V333" i="36"/>
  <c r="V325" i="36"/>
  <c r="V317" i="36"/>
  <c r="V309" i="36"/>
  <c r="V301" i="36"/>
  <c r="V293" i="36"/>
  <c r="V285" i="36"/>
  <c r="V277" i="36"/>
  <c r="V269" i="36"/>
  <c r="V261" i="36"/>
  <c r="V253" i="36"/>
  <c r="V245" i="36"/>
  <c r="V237" i="36"/>
  <c r="V229" i="36"/>
  <c r="V221" i="36"/>
  <c r="V214" i="36"/>
  <c r="W486" i="36"/>
  <c r="X476" i="36"/>
  <c r="X465" i="36"/>
  <c r="W464" i="36"/>
  <c r="V463" i="36"/>
  <c r="AG458" i="36"/>
  <c r="AG457" i="36"/>
  <c r="AH456" i="36"/>
  <c r="AH454" i="36"/>
  <c r="AG453" i="36"/>
  <c r="AH441" i="36"/>
  <c r="U437" i="36"/>
  <c r="L437" i="36"/>
  <c r="X436" i="36"/>
  <c r="AH433" i="36"/>
  <c r="U429" i="36"/>
  <c r="X428" i="36"/>
  <c r="AH425" i="36"/>
  <c r="U421" i="36"/>
  <c r="X420" i="36"/>
  <c r="AH417" i="36"/>
  <c r="U413" i="36"/>
  <c r="X412" i="36"/>
  <c r="AH409" i="36"/>
  <c r="U405" i="36"/>
  <c r="X404" i="36"/>
  <c r="AH401" i="36"/>
  <c r="U397" i="36"/>
  <c r="X396" i="36"/>
  <c r="AH393" i="36"/>
  <c r="U389" i="36"/>
  <c r="L389" i="36"/>
  <c r="X388" i="36"/>
  <c r="AH385" i="36"/>
  <c r="U381" i="36"/>
  <c r="X380" i="36"/>
  <c r="AH492" i="36"/>
  <c r="X487" i="36"/>
  <c r="V486" i="36"/>
  <c r="AG479" i="36"/>
  <c r="W476" i="36"/>
  <c r="AH469" i="36"/>
  <c r="W466" i="36"/>
  <c r="U465" i="36"/>
  <c r="V464" i="36"/>
  <c r="U463" i="36"/>
  <c r="AG455" i="36"/>
  <c r="AG454" i="36"/>
  <c r="AG441" i="36"/>
  <c r="W436" i="36"/>
  <c r="AG433" i="36"/>
  <c r="W428" i="36"/>
  <c r="AG425" i="36"/>
  <c r="W420" i="36"/>
  <c r="AG417" i="36"/>
  <c r="W412" i="36"/>
  <c r="AG409" i="36"/>
  <c r="W404" i="36"/>
  <c r="AG401" i="36"/>
  <c r="W396" i="36"/>
  <c r="AG393" i="36"/>
  <c r="W388" i="36"/>
  <c r="AG385" i="36"/>
  <c r="W380" i="36"/>
  <c r="AG377" i="36"/>
  <c r="W372" i="36"/>
  <c r="AG369" i="36"/>
  <c r="W364" i="36"/>
  <c r="AG361" i="36"/>
  <c r="W356" i="36"/>
  <c r="AG353" i="36"/>
  <c r="W348" i="36"/>
  <c r="AG345" i="36"/>
  <c r="W340" i="36"/>
  <c r="AG337" i="36"/>
  <c r="W332" i="36"/>
  <c r="AG329" i="36"/>
  <c r="W324" i="36"/>
  <c r="AG321" i="36"/>
  <c r="W316" i="36"/>
  <c r="AG313" i="36"/>
  <c r="W308" i="36"/>
  <c r="AG305" i="36"/>
  <c r="W300" i="36"/>
  <c r="AG297" i="36"/>
  <c r="W292" i="36"/>
  <c r="AG289" i="36"/>
  <c r="W284" i="36"/>
  <c r="AG281" i="36"/>
  <c r="W276" i="36"/>
  <c r="AG273" i="36"/>
  <c r="W268" i="36"/>
  <c r="AG265" i="36"/>
  <c r="W260" i="36"/>
  <c r="AG257" i="36"/>
  <c r="W252" i="36"/>
  <c r="AG249" i="36"/>
  <c r="W244" i="36"/>
  <c r="AG241" i="36"/>
  <c r="W236" i="36"/>
  <c r="AG233" i="36"/>
  <c r="W228" i="36"/>
  <c r="AG225" i="36"/>
  <c r="W220" i="36"/>
  <c r="AG217" i="36"/>
  <c r="X213" i="36"/>
  <c r="AG211" i="36"/>
  <c r="W208" i="36"/>
  <c r="AH207" i="36"/>
  <c r="U201" i="36"/>
  <c r="K197" i="36"/>
  <c r="W196" i="36"/>
  <c r="AH195" i="36"/>
  <c r="U189" i="36"/>
  <c r="K185" i="36"/>
  <c r="W184" i="36"/>
  <c r="AH183" i="36"/>
  <c r="U177" i="36"/>
  <c r="AG492" i="36"/>
  <c r="X488" i="36"/>
  <c r="W487" i="36"/>
  <c r="U486" i="36"/>
  <c r="AH482" i="36"/>
  <c r="AH481" i="36"/>
  <c r="V476" i="36"/>
  <c r="AG469" i="36"/>
  <c r="U466" i="36"/>
  <c r="L466" i="36"/>
  <c r="U464" i="36"/>
  <c r="L464" i="36"/>
  <c r="AH459" i="36"/>
  <c r="V436" i="36"/>
  <c r="V428" i="36"/>
  <c r="V420" i="36"/>
  <c r="V412" i="36"/>
  <c r="V404" i="36"/>
  <c r="V396" i="36"/>
  <c r="V388" i="36"/>
  <c r="V380" i="36"/>
  <c r="V372" i="36"/>
  <c r="V364" i="36"/>
  <c r="V356" i="36"/>
  <c r="V348" i="36"/>
  <c r="V340" i="36"/>
  <c r="V332" i="36"/>
  <c r="V324" i="36"/>
  <c r="V316" i="36"/>
  <c r="V308" i="36"/>
  <c r="V300" i="36"/>
  <c r="V292" i="36"/>
  <c r="V284" i="36"/>
  <c r="V276" i="36"/>
  <c r="V268" i="36"/>
  <c r="V260" i="36"/>
  <c r="V252" i="36"/>
  <c r="V244" i="36"/>
  <c r="V236" i="36"/>
  <c r="V228" i="36"/>
  <c r="V220" i="36"/>
  <c r="X500" i="36"/>
  <c r="X489" i="36"/>
  <c r="W488" i="36"/>
  <c r="V487" i="36"/>
  <c r="AG482" i="36"/>
  <c r="AG481" i="36"/>
  <c r="X477" i="36"/>
  <c r="AG459" i="36"/>
  <c r="X449" i="36"/>
  <c r="X444" i="36"/>
  <c r="AH440" i="36"/>
  <c r="U436" i="36"/>
  <c r="X435" i="36"/>
  <c r="AH432" i="36"/>
  <c r="U428" i="36"/>
  <c r="L428" i="36"/>
  <c r="X427" i="36"/>
  <c r="AH424" i="36"/>
  <c r="U420" i="36"/>
  <c r="L420" i="36"/>
  <c r="X419" i="36"/>
  <c r="AH416" i="36"/>
  <c r="U412" i="36"/>
  <c r="X411" i="36"/>
  <c r="AH408" i="36"/>
  <c r="U404" i="36"/>
  <c r="L404" i="36"/>
  <c r="X403" i="36"/>
  <c r="AH400" i="36"/>
  <c r="U396" i="36"/>
  <c r="L396" i="36"/>
  <c r="X395" i="36"/>
  <c r="AH392" i="36"/>
  <c r="U388" i="36"/>
  <c r="X387" i="36"/>
  <c r="AH384" i="36"/>
  <c r="U380" i="36"/>
  <c r="X379" i="36"/>
  <c r="W500" i="36"/>
  <c r="AH493" i="36"/>
  <c r="W490" i="36"/>
  <c r="U489" i="36"/>
  <c r="L489" i="36"/>
  <c r="V488" i="36"/>
  <c r="U487" i="36"/>
  <c r="W477" i="36"/>
  <c r="W450" i="36"/>
  <c r="W449" i="36"/>
  <c r="X448" i="36"/>
  <c r="X445" i="36"/>
  <c r="W444" i="36"/>
  <c r="X443" i="36"/>
  <c r="AG440" i="36"/>
  <c r="W435" i="36"/>
  <c r="AG432" i="36"/>
  <c r="W427" i="36"/>
  <c r="AG424" i="36"/>
  <c r="W419" i="36"/>
  <c r="AG416" i="36"/>
  <c r="W411" i="36"/>
  <c r="AG408" i="36"/>
  <c r="W403" i="36"/>
  <c r="AG400" i="36"/>
  <c r="W395" i="36"/>
  <c r="AG392" i="36"/>
  <c r="W387" i="36"/>
  <c r="AG384" i="36"/>
  <c r="W379" i="36"/>
  <c r="AG376" i="36"/>
  <c r="W371" i="36"/>
  <c r="AG368" i="36"/>
  <c r="W363" i="36"/>
  <c r="AG360" i="36"/>
  <c r="W355" i="36"/>
  <c r="AG352" i="36"/>
  <c r="W347" i="36"/>
  <c r="AG344" i="36"/>
  <c r="W339" i="36"/>
  <c r="AG336" i="36"/>
  <c r="W331" i="36"/>
  <c r="AG328" i="36"/>
  <c r="W323" i="36"/>
  <c r="AG320" i="36"/>
  <c r="W315" i="36"/>
  <c r="AG312" i="36"/>
  <c r="W307" i="36"/>
  <c r="AG304" i="36"/>
  <c r="W299" i="36"/>
  <c r="AG296" i="36"/>
  <c r="W291" i="36"/>
  <c r="AG288" i="36"/>
  <c r="W283" i="36"/>
  <c r="AG280" i="36"/>
  <c r="W275" i="36"/>
  <c r="AG272" i="36"/>
  <c r="W267" i="36"/>
  <c r="AG264" i="36"/>
  <c r="W259" i="36"/>
  <c r="AG256" i="36"/>
  <c r="V500" i="36"/>
  <c r="AG493" i="36"/>
  <c r="U490" i="36"/>
  <c r="U488" i="36"/>
  <c r="L488" i="36"/>
  <c r="AH483" i="36"/>
  <c r="V477" i="36"/>
  <c r="AH470" i="36"/>
  <c r="AH460" i="36"/>
  <c r="U450" i="36"/>
  <c r="U449" i="36"/>
  <c r="W448" i="36"/>
  <c r="X447" i="36"/>
  <c r="X446" i="36"/>
  <c r="W445" i="36"/>
  <c r="V444" i="36"/>
  <c r="W443" i="36"/>
  <c r="V435" i="36"/>
  <c r="V427" i="36"/>
  <c r="V419" i="36"/>
  <c r="V411" i="36"/>
  <c r="V403" i="36"/>
  <c r="V395" i="36"/>
  <c r="V387" i="36"/>
  <c r="V379" i="36"/>
  <c r="V371" i="36"/>
  <c r="V363" i="36"/>
  <c r="AG483" i="36"/>
  <c r="X478" i="36"/>
  <c r="U477" i="36"/>
  <c r="L477" i="36"/>
  <c r="AG460" i="36"/>
  <c r="X451" i="36"/>
  <c r="V448" i="36"/>
  <c r="W447" i="36"/>
  <c r="W446" i="36"/>
  <c r="V445" i="36"/>
  <c r="U444" i="36"/>
  <c r="V443" i="36"/>
  <c r="X442" i="36"/>
  <c r="AH439" i="36"/>
  <c r="U435" i="36"/>
  <c r="X434" i="36"/>
  <c r="AH431" i="36"/>
  <c r="U427" i="36"/>
  <c r="X426" i="36"/>
  <c r="AH423" i="36"/>
  <c r="U419" i="36"/>
  <c r="X418" i="36"/>
  <c r="AH415" i="36"/>
  <c r="U411" i="36"/>
  <c r="L411" i="36"/>
  <c r="X410" i="36"/>
  <c r="AH407" i="36"/>
  <c r="U403" i="36"/>
  <c r="X402" i="36"/>
  <c r="AH399" i="36"/>
  <c r="U395" i="36"/>
  <c r="X394" i="36"/>
  <c r="AH391" i="36"/>
  <c r="U387" i="36"/>
  <c r="L387" i="36"/>
  <c r="X386" i="36"/>
  <c r="AH383" i="36"/>
  <c r="U379" i="36"/>
  <c r="L379" i="36"/>
  <c r="X378" i="36"/>
  <c r="AH375" i="36"/>
  <c r="U371" i="36"/>
  <c r="X370" i="36"/>
  <c r="AH367" i="36"/>
  <c r="U363" i="36"/>
  <c r="X362" i="36"/>
  <c r="W478" i="36"/>
  <c r="X468" i="36"/>
  <c r="X457" i="36"/>
  <c r="X452" i="36"/>
  <c r="U448" i="36"/>
  <c r="L448" i="36"/>
  <c r="V447" i="36"/>
  <c r="V446" i="36"/>
  <c r="U445" i="36"/>
  <c r="L445" i="36"/>
  <c r="U443" i="36"/>
  <c r="W442" i="36"/>
  <c r="AG439" i="36"/>
  <c r="W434" i="36"/>
  <c r="AG431" i="36"/>
  <c r="W426" i="36"/>
  <c r="AG423" i="36"/>
  <c r="W418" i="36"/>
  <c r="AG415" i="36"/>
  <c r="W410" i="36"/>
  <c r="AG407" i="36"/>
  <c r="W402" i="36"/>
  <c r="AG399" i="36"/>
  <c r="W394" i="36"/>
  <c r="AG391" i="36"/>
  <c r="W386" i="36"/>
  <c r="AG383" i="36"/>
  <c r="W378" i="36"/>
  <c r="AG375" i="36"/>
  <c r="W370" i="36"/>
  <c r="AH494" i="36"/>
  <c r="AH484" i="36"/>
  <c r="X479" i="36"/>
  <c r="V478" i="36"/>
  <c r="AG471" i="36"/>
  <c r="W468" i="36"/>
  <c r="AH461" i="36"/>
  <c r="W458" i="36"/>
  <c r="W457" i="36"/>
  <c r="X456" i="36"/>
  <c r="X453" i="36"/>
  <c r="W452" i="36"/>
  <c r="U447" i="36"/>
  <c r="L447" i="36"/>
  <c r="U446" i="36"/>
  <c r="V442" i="36"/>
  <c r="V434" i="36"/>
  <c r="V426" i="36"/>
  <c r="V418" i="36"/>
  <c r="V410" i="36"/>
  <c r="V402" i="36"/>
  <c r="V394" i="36"/>
  <c r="V386" i="36"/>
  <c r="V378" i="36"/>
  <c r="V370" i="36"/>
  <c r="V362" i="36"/>
  <c r="AG484" i="36"/>
  <c r="X480" i="36"/>
  <c r="W479" i="36"/>
  <c r="U478" i="36"/>
  <c r="AH474" i="36"/>
  <c r="AH473" i="36"/>
  <c r="V468" i="36"/>
  <c r="AG461" i="36"/>
  <c r="U458" i="36"/>
  <c r="L458" i="36"/>
  <c r="U457" i="36"/>
  <c r="W456" i="36"/>
  <c r="X455" i="36"/>
  <c r="X454" i="36"/>
  <c r="W453" i="36"/>
  <c r="V452" i="36"/>
  <c r="U442" i="36"/>
  <c r="L442" i="36"/>
  <c r="X441" i="36"/>
  <c r="AH438" i="36"/>
  <c r="U434" i="36"/>
  <c r="L434" i="36"/>
  <c r="X433" i="36"/>
  <c r="AH430" i="36"/>
  <c r="U426" i="36"/>
  <c r="L426" i="36"/>
  <c r="X425" i="36"/>
  <c r="AH422" i="36"/>
  <c r="U418" i="36"/>
  <c r="L418" i="36"/>
  <c r="X417" i="36"/>
  <c r="AH414" i="36"/>
  <c r="U410" i="36"/>
  <c r="X409" i="36"/>
  <c r="AH406" i="36"/>
  <c r="U402" i="36"/>
  <c r="X401" i="36"/>
  <c r="AH398" i="36"/>
  <c r="U394" i="36"/>
  <c r="X393" i="36"/>
  <c r="AH390" i="36"/>
  <c r="U386" i="36"/>
  <c r="X385" i="36"/>
  <c r="AH382" i="36"/>
  <c r="U378" i="36"/>
  <c r="X377" i="36"/>
  <c r="AH374" i="36"/>
  <c r="U370" i="36"/>
  <c r="L370" i="36"/>
  <c r="X369" i="36"/>
  <c r="AH366" i="36"/>
  <c r="U362" i="36"/>
  <c r="L362" i="36"/>
  <c r="X361" i="36"/>
  <c r="AH358" i="36"/>
  <c r="X492" i="36"/>
  <c r="X481" i="36"/>
  <c r="W480" i="36"/>
  <c r="V479" i="36"/>
  <c r="AG474" i="36"/>
  <c r="AG473" i="36"/>
  <c r="X469" i="36"/>
  <c r="V456" i="36"/>
  <c r="W455" i="36"/>
  <c r="W454" i="36"/>
  <c r="V453" i="36"/>
  <c r="U452" i="36"/>
  <c r="L452" i="36"/>
  <c r="W441" i="36"/>
  <c r="AG438" i="36"/>
  <c r="W433" i="36"/>
  <c r="AG430" i="36"/>
  <c r="W425" i="36"/>
  <c r="AG422" i="36"/>
  <c r="W417" i="36"/>
  <c r="AG414" i="36"/>
  <c r="W409" i="36"/>
  <c r="AG406" i="36"/>
  <c r="W401" i="36"/>
  <c r="AG398" i="36"/>
  <c r="W393" i="36"/>
  <c r="AG390" i="36"/>
  <c r="W385" i="36"/>
  <c r="AG382" i="36"/>
  <c r="W377" i="36"/>
  <c r="AG374" i="36"/>
  <c r="W369" i="36"/>
  <c r="AG366" i="36"/>
  <c r="AG495" i="36"/>
  <c r="W492" i="36"/>
  <c r="AH485" i="36"/>
  <c r="W482" i="36"/>
  <c r="U481" i="36"/>
  <c r="V480" i="36"/>
  <c r="U479" i="36"/>
  <c r="W469" i="36"/>
  <c r="U456" i="36"/>
  <c r="L456" i="36"/>
  <c r="V455" i="36"/>
  <c r="V454" i="36"/>
  <c r="U453" i="36"/>
  <c r="L453" i="36"/>
  <c r="V441" i="36"/>
  <c r="V433" i="36"/>
  <c r="V425" i="36"/>
  <c r="V417" i="36"/>
  <c r="V409" i="36"/>
  <c r="V401" i="36"/>
  <c r="V393" i="36"/>
  <c r="V385" i="36"/>
  <c r="V377" i="36"/>
  <c r="V369" i="36"/>
  <c r="V361" i="36"/>
  <c r="AH498" i="36"/>
  <c r="AH497" i="36"/>
  <c r="V492" i="36"/>
  <c r="AG485" i="36"/>
  <c r="U482" i="36"/>
  <c r="L482" i="36"/>
  <c r="U480" i="36"/>
  <c r="AH475" i="36"/>
  <c r="V469" i="36"/>
  <c r="AH462" i="36"/>
  <c r="U455" i="36"/>
  <c r="L455" i="36"/>
  <c r="U454" i="36"/>
  <c r="L454" i="36"/>
  <c r="U441" i="36"/>
  <c r="L441" i="36"/>
  <c r="X440" i="36"/>
  <c r="AH437" i="36"/>
  <c r="U433" i="36"/>
  <c r="X432" i="36"/>
  <c r="AH429" i="36"/>
  <c r="U425" i="36"/>
  <c r="L425" i="36"/>
  <c r="X424" i="36"/>
  <c r="AH421" i="36"/>
  <c r="U417" i="36"/>
  <c r="X416" i="36"/>
  <c r="AH413" i="36"/>
  <c r="U409" i="36"/>
  <c r="X408" i="36"/>
  <c r="AH405" i="36"/>
  <c r="U401" i="36"/>
  <c r="X400" i="36"/>
  <c r="AH397" i="36"/>
  <c r="U393" i="36"/>
  <c r="X392" i="36"/>
  <c r="AH389" i="36"/>
  <c r="U385" i="36"/>
  <c r="X384" i="36"/>
  <c r="AH381" i="36"/>
  <c r="U377" i="36"/>
  <c r="L377" i="36"/>
  <c r="X376" i="36"/>
  <c r="AH373" i="36"/>
  <c r="U369" i="36"/>
  <c r="X368" i="36"/>
  <c r="AH365" i="36"/>
  <c r="U361" i="36"/>
  <c r="L361" i="36"/>
  <c r="X360" i="36"/>
  <c r="AG498" i="36"/>
  <c r="AG497" i="36"/>
  <c r="X493" i="36"/>
  <c r="AG475" i="36"/>
  <c r="X470" i="36"/>
  <c r="U469" i="36"/>
  <c r="L469" i="36"/>
  <c r="W440" i="36"/>
  <c r="AG437" i="36"/>
  <c r="W432" i="36"/>
  <c r="AG429" i="36"/>
  <c r="W424" i="36"/>
  <c r="AG421" i="36"/>
  <c r="W416" i="36"/>
  <c r="AG413" i="36"/>
  <c r="W408" i="36"/>
  <c r="AG405" i="36"/>
  <c r="W400" i="36"/>
  <c r="AG397" i="36"/>
  <c r="W392" i="36"/>
  <c r="AG389" i="36"/>
  <c r="W384" i="36"/>
  <c r="AG381" i="36"/>
  <c r="W376" i="36"/>
  <c r="AG373" i="36"/>
  <c r="W368" i="36"/>
  <c r="AG365" i="36"/>
  <c r="W360" i="36"/>
  <c r="W493" i="36"/>
  <c r="W470" i="36"/>
  <c r="X460" i="36"/>
  <c r="V440" i="36"/>
  <c r="V432" i="36"/>
  <c r="V424" i="36"/>
  <c r="V416" i="36"/>
  <c r="V408" i="36"/>
  <c r="V400" i="36"/>
  <c r="V392" i="36"/>
  <c r="V384" i="36"/>
  <c r="V376" i="36"/>
  <c r="V368" i="36"/>
  <c r="V360" i="36"/>
  <c r="AH499" i="36"/>
  <c r="V493" i="36"/>
  <c r="AH486" i="36"/>
  <c r="AH476" i="36"/>
  <c r="X471" i="36"/>
  <c r="V470" i="36"/>
  <c r="AG463" i="36"/>
  <c r="W460" i="36"/>
  <c r="U440" i="36"/>
  <c r="X439" i="36"/>
  <c r="AH436" i="36"/>
  <c r="U432" i="36"/>
  <c r="X431" i="36"/>
  <c r="AH428" i="36"/>
  <c r="U424" i="36"/>
  <c r="X423" i="36"/>
  <c r="AH420" i="36"/>
  <c r="U416" i="36"/>
  <c r="X415" i="36"/>
  <c r="AH412" i="36"/>
  <c r="U408" i="36"/>
  <c r="X407" i="36"/>
  <c r="AH404" i="36"/>
  <c r="U400" i="36"/>
  <c r="L400" i="36"/>
  <c r="X399" i="36"/>
  <c r="AH396" i="36"/>
  <c r="U392" i="36"/>
  <c r="L392" i="36"/>
  <c r="X391" i="36"/>
  <c r="AH388" i="36"/>
  <c r="U384" i="36"/>
  <c r="L384" i="36"/>
  <c r="X383" i="36"/>
  <c r="AH380" i="36"/>
  <c r="U376" i="36"/>
  <c r="X375" i="36"/>
  <c r="AH372" i="36"/>
  <c r="U368" i="36"/>
  <c r="X367" i="36"/>
  <c r="AH364" i="36"/>
  <c r="U360" i="36"/>
  <c r="X359" i="36"/>
  <c r="AH356" i="36"/>
  <c r="U352" i="36"/>
  <c r="X351" i="36"/>
  <c r="AH348" i="36"/>
  <c r="U344" i="36"/>
  <c r="X343" i="36"/>
  <c r="AH340" i="36"/>
  <c r="U336" i="36"/>
  <c r="X335" i="36"/>
  <c r="AH332" i="36"/>
  <c r="U328" i="36"/>
  <c r="L328" i="36"/>
  <c r="X327" i="36"/>
  <c r="AH324" i="36"/>
  <c r="U320" i="36"/>
  <c r="L320" i="36"/>
  <c r="X319" i="36"/>
  <c r="AH316" i="36"/>
  <c r="U312" i="36"/>
  <c r="L312" i="36"/>
  <c r="X311" i="36"/>
  <c r="AH308" i="36"/>
  <c r="U304" i="36"/>
  <c r="X303" i="36"/>
  <c r="AH300" i="36"/>
  <c r="U296" i="36"/>
  <c r="X295" i="36"/>
  <c r="AH292" i="36"/>
  <c r="U288" i="36"/>
  <c r="X287" i="36"/>
  <c r="AH284" i="36"/>
  <c r="U280" i="36"/>
  <c r="X279" i="36"/>
  <c r="AH276" i="36"/>
  <c r="U272" i="36"/>
  <c r="X271" i="36"/>
  <c r="AH268" i="36"/>
  <c r="U264" i="36"/>
  <c r="X263" i="36"/>
  <c r="AH260" i="36"/>
  <c r="U256" i="36"/>
  <c r="L256" i="36"/>
  <c r="X255" i="36"/>
  <c r="AH252" i="36"/>
  <c r="U248" i="36"/>
  <c r="X247" i="36"/>
  <c r="AH244" i="36"/>
  <c r="U240" i="36"/>
  <c r="X239" i="36"/>
  <c r="AH236" i="36"/>
  <c r="U232" i="36"/>
  <c r="X231" i="36"/>
  <c r="AH228" i="36"/>
  <c r="U224" i="36"/>
  <c r="X223" i="36"/>
  <c r="AH220" i="36"/>
  <c r="V216" i="36"/>
  <c r="V210" i="36"/>
  <c r="AH208" i="36"/>
  <c r="U202" i="36"/>
  <c r="K198" i="36"/>
  <c r="W197" i="36"/>
  <c r="AH196" i="36"/>
  <c r="U190" i="36"/>
  <c r="K186" i="36"/>
  <c r="W185" i="36"/>
  <c r="AH184" i="36"/>
  <c r="U178" i="36"/>
  <c r="AG436" i="36"/>
  <c r="W375" i="36"/>
  <c r="U364" i="36"/>
  <c r="W362" i="36"/>
  <c r="AH357" i="36"/>
  <c r="X354" i="36"/>
  <c r="W337" i="36"/>
  <c r="X332" i="36"/>
  <c r="U331" i="36"/>
  <c r="V314" i="36"/>
  <c r="X310" i="36"/>
  <c r="AH305" i="36"/>
  <c r="U297" i="36"/>
  <c r="AH295" i="36"/>
  <c r="U287" i="36"/>
  <c r="AG278" i="36"/>
  <c r="X275" i="36"/>
  <c r="W264" i="36"/>
  <c r="AH261" i="36"/>
  <c r="X258" i="36"/>
  <c r="AG248" i="36"/>
  <c r="U239" i="36"/>
  <c r="L239" i="36"/>
  <c r="X232" i="36"/>
  <c r="U216" i="36"/>
  <c r="X205" i="36"/>
  <c r="AH202" i="36"/>
  <c r="K201" i="36"/>
  <c r="K194" i="36"/>
  <c r="W191" i="36"/>
  <c r="AH189" i="36"/>
  <c r="X185" i="36"/>
  <c r="V173" i="36"/>
  <c r="V168" i="36"/>
  <c r="AG167" i="36"/>
  <c r="X163" i="36"/>
  <c r="V156" i="36"/>
  <c r="AG155" i="36"/>
  <c r="X151" i="36"/>
  <c r="V144" i="36"/>
  <c r="AG143" i="36"/>
  <c r="X139" i="36"/>
  <c r="V132" i="36"/>
  <c r="AG131" i="36"/>
  <c r="X127" i="36"/>
  <c r="V120" i="36"/>
  <c r="AG119" i="36"/>
  <c r="X115" i="36"/>
  <c r="W415" i="36"/>
  <c r="AG357" i="36"/>
  <c r="W354" i="36"/>
  <c r="AH339" i="36"/>
  <c r="V337" i="36"/>
  <c r="U332" i="36"/>
  <c r="L332" i="36"/>
  <c r="W327" i="36"/>
  <c r="AH318" i="36"/>
  <c r="U314" i="36"/>
  <c r="X304" i="36"/>
  <c r="AG300" i="36"/>
  <c r="AG295" i="36"/>
  <c r="U293" i="36"/>
  <c r="L293" i="36"/>
  <c r="X281" i="36"/>
  <c r="V275" i="36"/>
  <c r="AH272" i="36"/>
  <c r="V264" i="36"/>
  <c r="AG261" i="36"/>
  <c r="W258" i="36"/>
  <c r="U253" i="36"/>
  <c r="AH241" i="36"/>
  <c r="W232" i="36"/>
  <c r="AH227" i="36"/>
  <c r="X225" i="36"/>
  <c r="AH221" i="36"/>
  <c r="AG220" i="36"/>
  <c r="AG412" i="36"/>
  <c r="U373" i="36"/>
  <c r="L373" i="36"/>
  <c r="V354" i="36"/>
  <c r="X350" i="36"/>
  <c r="AH345" i="36"/>
  <c r="U337" i="36"/>
  <c r="AH335" i="36"/>
  <c r="U327" i="36"/>
  <c r="L327" i="36"/>
  <c r="AG318" i="36"/>
  <c r="X315" i="36"/>
  <c r="W304" i="36"/>
  <c r="AH301" i="36"/>
  <c r="X298" i="36"/>
  <c r="W281" i="36"/>
  <c r="X276" i="36"/>
  <c r="U275" i="36"/>
  <c r="L275" i="36"/>
  <c r="V258" i="36"/>
  <c r="V232" i="36"/>
  <c r="W225" i="36"/>
  <c r="AG221" i="36"/>
  <c r="X217" i="36"/>
  <c r="V205" i="36"/>
  <c r="X198" i="36"/>
  <c r="AG196" i="36"/>
  <c r="U191" i="36"/>
  <c r="AH182" i="36"/>
  <c r="X177" i="36"/>
  <c r="AH175" i="36"/>
  <c r="K174" i="36"/>
  <c r="X170" i="36"/>
  <c r="V163" i="36"/>
  <c r="AG162" i="36"/>
  <c r="X158" i="36"/>
  <c r="W391" i="36"/>
  <c r="X371" i="36"/>
  <c r="U354" i="36"/>
  <c r="L354" i="36"/>
  <c r="X344" i="36"/>
  <c r="AG340" i="36"/>
  <c r="AG335" i="36"/>
  <c r="U333" i="36"/>
  <c r="L333" i="36"/>
  <c r="X321" i="36"/>
  <c r="V315" i="36"/>
  <c r="AH312" i="36"/>
  <c r="V304" i="36"/>
  <c r="AG301" i="36"/>
  <c r="W298" i="36"/>
  <c r="AH283" i="36"/>
  <c r="V281" i="36"/>
  <c r="U276" i="36"/>
  <c r="W271" i="36"/>
  <c r="AH262" i="36"/>
  <c r="U258" i="36"/>
  <c r="X254" i="36"/>
  <c r="W247" i="36"/>
  <c r="AG228" i="36"/>
  <c r="V225" i="36"/>
  <c r="AH222" i="36"/>
  <c r="W217" i="36"/>
  <c r="U205" i="36"/>
  <c r="W198" i="36"/>
  <c r="X190" i="36"/>
  <c r="AH188" i="36"/>
  <c r="X184" i="36"/>
  <c r="AG182" i="36"/>
  <c r="W177" i="36"/>
  <c r="AG175" i="36"/>
  <c r="K171" i="36"/>
  <c r="W170" i="36"/>
  <c r="AH169" i="36"/>
  <c r="U163" i="36"/>
  <c r="K159" i="36"/>
  <c r="W158" i="36"/>
  <c r="AH157" i="36"/>
  <c r="U151" i="36"/>
  <c r="K147" i="36"/>
  <c r="W146" i="36"/>
  <c r="AH145" i="36"/>
  <c r="U139" i="36"/>
  <c r="K135" i="36"/>
  <c r="W134" i="36"/>
  <c r="AH133" i="36"/>
  <c r="U127" i="36"/>
  <c r="K123" i="36"/>
  <c r="W122" i="36"/>
  <c r="AH121" i="36"/>
  <c r="AG388" i="36"/>
  <c r="AG358" i="36"/>
  <c r="X355" i="36"/>
  <c r="W344" i="36"/>
  <c r="AH341" i="36"/>
  <c r="X338" i="36"/>
  <c r="W321" i="36"/>
  <c r="X316" i="36"/>
  <c r="U315" i="36"/>
  <c r="L315" i="36"/>
  <c r="V298" i="36"/>
  <c r="X294" i="36"/>
  <c r="AH289" i="36"/>
  <c r="U281" i="36"/>
  <c r="AH279" i="36"/>
  <c r="U271" i="36"/>
  <c r="AG262" i="36"/>
  <c r="X259" i="36"/>
  <c r="U247" i="36"/>
  <c r="L247" i="36"/>
  <c r="X240" i="36"/>
  <c r="AH229" i="36"/>
  <c r="U225" i="36"/>
  <c r="AG222" i="36"/>
  <c r="V217" i="36"/>
  <c r="X204" i="36"/>
  <c r="V198" i="36"/>
  <c r="AG195" i="36"/>
  <c r="K192" i="36"/>
  <c r="W190" i="36"/>
  <c r="AG188" i="36"/>
  <c r="V184" i="36"/>
  <c r="K179" i="36"/>
  <c r="V177" i="36"/>
  <c r="V170" i="36"/>
  <c r="AG169" i="36"/>
  <c r="X165" i="36"/>
  <c r="V158" i="36"/>
  <c r="AG157" i="36"/>
  <c r="X153" i="36"/>
  <c r="V146" i="36"/>
  <c r="AG145" i="36"/>
  <c r="X141" i="36"/>
  <c r="V134" i="36"/>
  <c r="AG133" i="36"/>
  <c r="X129" i="36"/>
  <c r="V122" i="36"/>
  <c r="AG121" i="36"/>
  <c r="X117" i="36"/>
  <c r="W367" i="36"/>
  <c r="AH363" i="36"/>
  <c r="V355" i="36"/>
  <c r="AH352" i="36"/>
  <c r="V344" i="36"/>
  <c r="AG341" i="36"/>
  <c r="W338" i="36"/>
  <c r="AH323" i="36"/>
  <c r="V321" i="36"/>
  <c r="U316" i="36"/>
  <c r="W311" i="36"/>
  <c r="AH302" i="36"/>
  <c r="U298" i="36"/>
  <c r="X288" i="36"/>
  <c r="AG284" i="36"/>
  <c r="AG279" i="36"/>
  <c r="U277" i="36"/>
  <c r="L277" i="36"/>
  <c r="X265" i="36"/>
  <c r="V259" i="36"/>
  <c r="AH256" i="36"/>
  <c r="AH249" i="36"/>
  <c r="W240" i="36"/>
  <c r="AH235" i="36"/>
  <c r="X233" i="36"/>
  <c r="AG229" i="36"/>
  <c r="X226" i="36"/>
  <c r="X218" i="36"/>
  <c r="U217" i="36"/>
  <c r="AH210" i="36"/>
  <c r="AH209" i="36"/>
  <c r="V204" i="36"/>
  <c r="X203" i="36"/>
  <c r="U198" i="36"/>
  <c r="V190" i="36"/>
  <c r="U184" i="36"/>
  <c r="AG181" i="36"/>
  <c r="K178" i="36"/>
  <c r="U170" i="36"/>
  <c r="K166" i="36"/>
  <c r="W165" i="36"/>
  <c r="AH164" i="36"/>
  <c r="U158" i="36"/>
  <c r="K154" i="36"/>
  <c r="W153" i="36"/>
  <c r="AH152" i="36"/>
  <c r="U146" i="36"/>
  <c r="K142" i="36"/>
  <c r="W141" i="36"/>
  <c r="AH140" i="36"/>
  <c r="U134" i="36"/>
  <c r="K130" i="36"/>
  <c r="W129" i="36"/>
  <c r="AH128" i="36"/>
  <c r="U122" i="36"/>
  <c r="K118" i="36"/>
  <c r="W117" i="36"/>
  <c r="AH116" i="36"/>
  <c r="AH376" i="36"/>
  <c r="U367" i="36"/>
  <c r="L367" i="36"/>
  <c r="AH361" i="36"/>
  <c r="X356" i="36"/>
  <c r="U355" i="36"/>
  <c r="V338" i="36"/>
  <c r="X334" i="36"/>
  <c r="AH329" i="36"/>
  <c r="U321" i="36"/>
  <c r="AH319" i="36"/>
  <c r="U311" i="36"/>
  <c r="AG302" i="36"/>
  <c r="X299" i="36"/>
  <c r="W288" i="36"/>
  <c r="AH285" i="36"/>
  <c r="X282" i="36"/>
  <c r="W265" i="36"/>
  <c r="X260" i="36"/>
  <c r="U259" i="36"/>
  <c r="L259" i="36"/>
  <c r="V240" i="36"/>
  <c r="W233" i="36"/>
  <c r="AH230" i="36"/>
  <c r="W226" i="36"/>
  <c r="W431" i="36"/>
  <c r="AG372" i="36"/>
  <c r="U356" i="36"/>
  <c r="L356" i="36"/>
  <c r="W351" i="36"/>
  <c r="AH342" i="36"/>
  <c r="U338" i="36"/>
  <c r="X328" i="36"/>
  <c r="AG324" i="36"/>
  <c r="AG319" i="36"/>
  <c r="U317" i="36"/>
  <c r="X305" i="36"/>
  <c r="V299" i="36"/>
  <c r="AH296" i="36"/>
  <c r="V288" i="36"/>
  <c r="AG285" i="36"/>
  <c r="W282" i="36"/>
  <c r="AH267" i="36"/>
  <c r="V265" i="36"/>
  <c r="U260" i="36"/>
  <c r="L260" i="36"/>
  <c r="W255" i="36"/>
  <c r="AG236" i="36"/>
  <c r="V233" i="36"/>
  <c r="AG230" i="36"/>
  <c r="V226" i="36"/>
  <c r="AH223" i="36"/>
  <c r="X219" i="36"/>
  <c r="V218" i="36"/>
  <c r="V203" i="36"/>
  <c r="AG201" i="36"/>
  <c r="K199" i="36"/>
  <c r="V197" i="36"/>
  <c r="W183" i="36"/>
  <c r="AH180" i="36"/>
  <c r="W176" i="36"/>
  <c r="AG174" i="36"/>
  <c r="K173" i="36"/>
  <c r="W172" i="36"/>
  <c r="AH171" i="36"/>
  <c r="U165" i="36"/>
  <c r="K161" i="36"/>
  <c r="W160" i="36"/>
  <c r="AH159" i="36"/>
  <c r="U153" i="36"/>
  <c r="K149" i="36"/>
  <c r="W148" i="36"/>
  <c r="AH147" i="36"/>
  <c r="U141" i="36"/>
  <c r="K137" i="36"/>
  <c r="W136" i="36"/>
  <c r="AH135" i="36"/>
  <c r="U129" i="36"/>
  <c r="K125" i="36"/>
  <c r="W124" i="36"/>
  <c r="AH123" i="36"/>
  <c r="AH368" i="36"/>
  <c r="U351" i="36"/>
  <c r="AG342" i="36"/>
  <c r="X339" i="36"/>
  <c r="W328" i="36"/>
  <c r="AH325" i="36"/>
  <c r="X322" i="36"/>
  <c r="W305" i="36"/>
  <c r="X300" i="36"/>
  <c r="U299" i="36"/>
  <c r="L299" i="36"/>
  <c r="V282" i="36"/>
  <c r="X278" i="36"/>
  <c r="AH273" i="36"/>
  <c r="U265" i="36"/>
  <c r="L265" i="36"/>
  <c r="AH263" i="36"/>
  <c r="U255" i="36"/>
  <c r="X248" i="36"/>
  <c r="AH237" i="36"/>
  <c r="U233" i="36"/>
  <c r="L233" i="36"/>
  <c r="X227" i="36"/>
  <c r="U226" i="36"/>
  <c r="L226" i="36"/>
  <c r="AG223" i="36"/>
  <c r="X220" i="36"/>
  <c r="W219" i="36"/>
  <c r="AG428" i="36"/>
  <c r="W407" i="36"/>
  <c r="AH359" i="36"/>
  <c r="U357" i="36"/>
  <c r="L357" i="36"/>
  <c r="X345" i="36"/>
  <c r="V339" i="36"/>
  <c r="AH336" i="36"/>
  <c r="V328" i="36"/>
  <c r="AG325" i="36"/>
  <c r="W322" i="36"/>
  <c r="AH307" i="36"/>
  <c r="V305" i="36"/>
  <c r="U300" i="36"/>
  <c r="W295" i="36"/>
  <c r="AH286" i="36"/>
  <c r="U282" i="36"/>
  <c r="L282" i="36"/>
  <c r="X272" i="36"/>
  <c r="AG268" i="36"/>
  <c r="AG263" i="36"/>
  <c r="U261" i="36"/>
  <c r="L261" i="36"/>
  <c r="W248" i="36"/>
  <c r="AH243" i="36"/>
  <c r="X241" i="36"/>
  <c r="AG237" i="36"/>
  <c r="X234" i="36"/>
  <c r="W227" i="36"/>
  <c r="U220" i="36"/>
  <c r="V219" i="36"/>
  <c r="X202" i="36"/>
  <c r="AH200" i="36"/>
  <c r="X196" i="36"/>
  <c r="AG194" i="36"/>
  <c r="W189" i="36"/>
  <c r="AG187" i="36"/>
  <c r="U183" i="36"/>
  <c r="U176" i="36"/>
  <c r="U172" i="36"/>
  <c r="U365" i="36"/>
  <c r="L365" i="36"/>
  <c r="AG359" i="36"/>
  <c r="W345" i="36"/>
  <c r="X340" i="36"/>
  <c r="U339" i="36"/>
  <c r="V322" i="36"/>
  <c r="X318" i="36"/>
  <c r="AH313" i="36"/>
  <c r="U305" i="36"/>
  <c r="L305" i="36"/>
  <c r="AH303" i="36"/>
  <c r="U295" i="36"/>
  <c r="AG286" i="36"/>
  <c r="X283" i="36"/>
  <c r="W272" i="36"/>
  <c r="AH269" i="36"/>
  <c r="X266" i="36"/>
  <c r="V248" i="36"/>
  <c r="W241" i="36"/>
  <c r="AH238" i="36"/>
  <c r="W234" i="36"/>
  <c r="AH231" i="36"/>
  <c r="X228" i="36"/>
  <c r="V227" i="36"/>
  <c r="W221" i="36"/>
  <c r="U219" i="36"/>
  <c r="L219" i="36"/>
  <c r="AH214" i="36"/>
  <c r="AG207" i="36"/>
  <c r="K204" i="36"/>
  <c r="W202" i="36"/>
  <c r="AG200" i="36"/>
  <c r="V196" i="36"/>
  <c r="K191" i="36"/>
  <c r="V189" i="36"/>
  <c r="V182" i="36"/>
  <c r="V167" i="36"/>
  <c r="AG166" i="36"/>
  <c r="X162" i="36"/>
  <c r="V155" i="36"/>
  <c r="AG154" i="36"/>
  <c r="X150" i="36"/>
  <c r="V143" i="36"/>
  <c r="AG142" i="36"/>
  <c r="X138" i="36"/>
  <c r="V131" i="36"/>
  <c r="AG130" i="36"/>
  <c r="X126" i="36"/>
  <c r="V119" i="36"/>
  <c r="AG118" i="36"/>
  <c r="X114" i="36"/>
  <c r="AG404" i="36"/>
  <c r="W383" i="36"/>
  <c r="AH347" i="36"/>
  <c r="V345" i="36"/>
  <c r="U340" i="36"/>
  <c r="L340" i="36"/>
  <c r="W335" i="36"/>
  <c r="AH326" i="36"/>
  <c r="U322" i="36"/>
  <c r="L322" i="36"/>
  <c r="X312" i="36"/>
  <c r="AG308" i="36"/>
  <c r="AG303" i="36"/>
  <c r="U301" i="36"/>
  <c r="L301" i="36"/>
  <c r="X289" i="36"/>
  <c r="V283" i="36"/>
  <c r="AH280" i="36"/>
  <c r="V272" i="36"/>
  <c r="AG269" i="36"/>
  <c r="W266" i="36"/>
  <c r="AG244" i="36"/>
  <c r="V241" i="36"/>
  <c r="AG238" i="36"/>
  <c r="V234" i="36"/>
  <c r="AG231" i="36"/>
  <c r="U228" i="36"/>
  <c r="L228" i="36"/>
  <c r="U227" i="36"/>
  <c r="AH224" i="36"/>
  <c r="U221" i="36"/>
  <c r="L221" i="36"/>
  <c r="AH215" i="36"/>
  <c r="AG214" i="36"/>
  <c r="V202" i="36"/>
  <c r="U196" i="36"/>
  <c r="AG193" i="36"/>
  <c r="K190" i="36"/>
  <c r="U182" i="36"/>
  <c r="AG179" i="36"/>
  <c r="X175" i="36"/>
  <c r="U167" i="36"/>
  <c r="K163" i="36"/>
  <c r="W162" i="36"/>
  <c r="AH161" i="36"/>
  <c r="U155" i="36"/>
  <c r="K151" i="36"/>
  <c r="W150" i="36"/>
  <c r="AH149" i="36"/>
  <c r="U143" i="36"/>
  <c r="K139" i="36"/>
  <c r="W138" i="36"/>
  <c r="AH137" i="36"/>
  <c r="U131" i="36"/>
  <c r="K127" i="36"/>
  <c r="W126" i="36"/>
  <c r="AH125" i="36"/>
  <c r="U119" i="36"/>
  <c r="K115" i="36"/>
  <c r="W114" i="36"/>
  <c r="AH113" i="36"/>
  <c r="AG380" i="36"/>
  <c r="X363" i="36"/>
  <c r="X358" i="36"/>
  <c r="AH353" i="36"/>
  <c r="U345" i="36"/>
  <c r="AH343" i="36"/>
  <c r="U335" i="36"/>
  <c r="AG326" i="36"/>
  <c r="X323" i="36"/>
  <c r="W312" i="36"/>
  <c r="AH309" i="36"/>
  <c r="X306" i="36"/>
  <c r="W289" i="36"/>
  <c r="X284" i="36"/>
  <c r="U283" i="36"/>
  <c r="L283" i="36"/>
  <c r="V266" i="36"/>
  <c r="X262" i="36"/>
  <c r="AH257" i="36"/>
  <c r="AH245" i="36"/>
  <c r="U241" i="36"/>
  <c r="L241" i="36"/>
  <c r="X235" i="36"/>
  <c r="U234" i="36"/>
  <c r="L234" i="36"/>
  <c r="AG224" i="36"/>
  <c r="W361" i="36"/>
  <c r="X352" i="36"/>
  <c r="AG348" i="36"/>
  <c r="AG343" i="36"/>
  <c r="U341" i="36"/>
  <c r="L341" i="36"/>
  <c r="X329" i="36"/>
  <c r="V323" i="36"/>
  <c r="AH320" i="36"/>
  <c r="V312" i="36"/>
  <c r="AG309" i="36"/>
  <c r="W306" i="36"/>
  <c r="AH291" i="36"/>
  <c r="V289" i="36"/>
  <c r="U284" i="36"/>
  <c r="L284" i="36"/>
  <c r="W279" i="36"/>
  <c r="AH270" i="36"/>
  <c r="U266" i="36"/>
  <c r="L266" i="36"/>
  <c r="X256" i="36"/>
  <c r="AH251" i="36"/>
  <c r="X249" i="36"/>
  <c r="AG245" i="36"/>
  <c r="X242" i="36"/>
  <c r="W235" i="36"/>
  <c r="U229" i="36"/>
  <c r="L229" i="36"/>
  <c r="X372" i="36"/>
  <c r="W352" i="36"/>
  <c r="AH349" i="36"/>
  <c r="X346" i="36"/>
  <c r="W329" i="36"/>
  <c r="X324" i="36"/>
  <c r="U323" i="36"/>
  <c r="L323" i="36"/>
  <c r="V306" i="36"/>
  <c r="X302" i="36"/>
  <c r="AH297" i="36"/>
  <c r="U289" i="36"/>
  <c r="AH287" i="36"/>
  <c r="U279" i="36"/>
  <c r="AG270" i="36"/>
  <c r="X267" i="36"/>
  <c r="W256" i="36"/>
  <c r="W249" i="36"/>
  <c r="AH246" i="36"/>
  <c r="W242" i="36"/>
  <c r="AH239" i="36"/>
  <c r="X236" i="36"/>
  <c r="V235" i="36"/>
  <c r="U372" i="36"/>
  <c r="L372" i="36"/>
  <c r="V352" i="36"/>
  <c r="AG349" i="36"/>
  <c r="W346" i="36"/>
  <c r="AH331" i="36"/>
  <c r="V329" i="36"/>
  <c r="U324" i="36"/>
  <c r="L324" i="36"/>
  <c r="W319" i="36"/>
  <c r="AH310" i="36"/>
  <c r="U306" i="36"/>
  <c r="L306" i="36"/>
  <c r="X296" i="36"/>
  <c r="AG292" i="36"/>
  <c r="AG287" i="36"/>
  <c r="U285" i="36"/>
  <c r="L285" i="36"/>
  <c r="X273" i="36"/>
  <c r="V267" i="36"/>
  <c r="AH264" i="36"/>
  <c r="V256" i="36"/>
  <c r="AG252" i="36"/>
  <c r="V249" i="36"/>
  <c r="AG246" i="36"/>
  <c r="V242" i="36"/>
  <c r="AG239" i="36"/>
  <c r="U236" i="36"/>
  <c r="L236" i="36"/>
  <c r="U235" i="36"/>
  <c r="AH232" i="36"/>
  <c r="X230" i="36"/>
  <c r="W423" i="36"/>
  <c r="AG364" i="36"/>
  <c r="V346" i="36"/>
  <c r="X342" i="36"/>
  <c r="AH337" i="36"/>
  <c r="U329" i="36"/>
  <c r="L329" i="36"/>
  <c r="AH327" i="36"/>
  <c r="U319" i="36"/>
  <c r="AG310" i="36"/>
  <c r="X307" i="36"/>
  <c r="W296" i="36"/>
  <c r="AH293" i="36"/>
  <c r="X290" i="36"/>
  <c r="W273" i="36"/>
  <c r="X268" i="36"/>
  <c r="U267" i="36"/>
  <c r="L267" i="36"/>
  <c r="AH253" i="36"/>
  <c r="U249" i="36"/>
  <c r="X243" i="36"/>
  <c r="U242" i="36"/>
  <c r="AG232" i="36"/>
  <c r="W223" i="36"/>
  <c r="AH350" i="36"/>
  <c r="U346" i="36"/>
  <c r="L346" i="36"/>
  <c r="X336" i="36"/>
  <c r="AG332" i="36"/>
  <c r="AG327" i="36"/>
  <c r="U325" i="36"/>
  <c r="L325" i="36"/>
  <c r="X313" i="36"/>
  <c r="V307" i="36"/>
  <c r="AH304" i="36"/>
  <c r="V296" i="36"/>
  <c r="AG293" i="36"/>
  <c r="W290" i="36"/>
  <c r="AH275" i="36"/>
  <c r="V273" i="36"/>
  <c r="U268" i="36"/>
  <c r="L268" i="36"/>
  <c r="W263" i="36"/>
  <c r="AG253" i="36"/>
  <c r="X250" i="36"/>
  <c r="W243" i="36"/>
  <c r="U237" i="36"/>
  <c r="L237" i="36"/>
  <c r="AH225" i="36"/>
  <c r="U223" i="36"/>
  <c r="AG420" i="36"/>
  <c r="W399" i="36"/>
  <c r="W359" i="36"/>
  <c r="AG350" i="36"/>
  <c r="X347" i="36"/>
  <c r="W336" i="36"/>
  <c r="AH333" i="36"/>
  <c r="X330" i="36"/>
  <c r="W313" i="36"/>
  <c r="X308" i="36"/>
  <c r="U307" i="36"/>
  <c r="L307" i="36"/>
  <c r="V290" i="36"/>
  <c r="X286" i="36"/>
  <c r="AH281" i="36"/>
  <c r="U273" i="36"/>
  <c r="L273" i="36"/>
  <c r="AH271" i="36"/>
  <c r="U263" i="36"/>
  <c r="L263" i="36"/>
  <c r="AH254" i="36"/>
  <c r="W250" i="36"/>
  <c r="AH247" i="36"/>
  <c r="X244" i="36"/>
  <c r="V243" i="36"/>
  <c r="AH217" i="36"/>
  <c r="AH377" i="36"/>
  <c r="X366" i="36"/>
  <c r="AH360" i="36"/>
  <c r="U359" i="36"/>
  <c r="L359" i="36"/>
  <c r="X353" i="36"/>
  <c r="V347" i="36"/>
  <c r="AH344" i="36"/>
  <c r="V336" i="36"/>
  <c r="AG333" i="36"/>
  <c r="W330" i="36"/>
  <c r="AH315" i="36"/>
  <c r="V313" i="36"/>
  <c r="U308" i="36"/>
  <c r="L308" i="36"/>
  <c r="W303" i="36"/>
  <c r="AH294" i="36"/>
  <c r="U290" i="36"/>
  <c r="L290" i="36"/>
  <c r="X280" i="36"/>
  <c r="AG276" i="36"/>
  <c r="AG271" i="36"/>
  <c r="U269" i="36"/>
  <c r="X257" i="36"/>
  <c r="AG254" i="36"/>
  <c r="V250" i="36"/>
  <c r="AG247" i="36"/>
  <c r="U244" i="36"/>
  <c r="L244" i="36"/>
  <c r="U243" i="36"/>
  <c r="L243" i="36"/>
  <c r="AH240" i="36"/>
  <c r="X238" i="36"/>
  <c r="W231" i="36"/>
  <c r="AG396" i="36"/>
  <c r="AH371" i="36"/>
  <c r="AH369" i="36"/>
  <c r="W353" i="36"/>
  <c r="X348" i="36"/>
  <c r="U347" i="36"/>
  <c r="L347" i="36"/>
  <c r="V330" i="36"/>
  <c r="X326" i="36"/>
  <c r="AH321" i="36"/>
  <c r="U313" i="36"/>
  <c r="L313" i="36"/>
  <c r="AH311" i="36"/>
  <c r="U303" i="36"/>
  <c r="L303" i="36"/>
  <c r="AG294" i="36"/>
  <c r="X291" i="36"/>
  <c r="W280" i="36"/>
  <c r="AH277" i="36"/>
  <c r="X274" i="36"/>
  <c r="W257" i="36"/>
  <c r="X251" i="36"/>
  <c r="U250" i="36"/>
  <c r="AG240" i="36"/>
  <c r="U231" i="36"/>
  <c r="L231" i="36"/>
  <c r="X224" i="36"/>
  <c r="AH355" i="36"/>
  <c r="V353" i="36"/>
  <c r="U348" i="36"/>
  <c r="L348" i="36"/>
  <c r="W343" i="36"/>
  <c r="AH334" i="36"/>
  <c r="U330" i="36"/>
  <c r="L330" i="36"/>
  <c r="X320" i="36"/>
  <c r="AG316" i="36"/>
  <c r="AG311" i="36"/>
  <c r="U309" i="36"/>
  <c r="X297" i="36"/>
  <c r="V291" i="36"/>
  <c r="AH288" i="36"/>
  <c r="V280" i="36"/>
  <c r="AG277" i="36"/>
  <c r="W274" i="36"/>
  <c r="AH259" i="36"/>
  <c r="V257" i="36"/>
  <c r="W251" i="36"/>
  <c r="U245" i="36"/>
  <c r="L245" i="36"/>
  <c r="AH233" i="36"/>
  <c r="W224" i="36"/>
  <c r="W439" i="36"/>
  <c r="AG367" i="36"/>
  <c r="U353" i="36"/>
  <c r="L353" i="36"/>
  <c r="AH351" i="36"/>
  <c r="U343" i="36"/>
  <c r="L343" i="36"/>
  <c r="AG334" i="36"/>
  <c r="X331" i="36"/>
  <c r="W320" i="36"/>
  <c r="AH317" i="36"/>
  <c r="X314" i="36"/>
  <c r="W297" i="36"/>
  <c r="X292" i="36"/>
  <c r="U291" i="36"/>
  <c r="V274" i="36"/>
  <c r="X270" i="36"/>
  <c r="AH265" i="36"/>
  <c r="U257" i="36"/>
  <c r="AH255" i="36"/>
  <c r="X252" i="36"/>
  <c r="V251" i="36"/>
  <c r="V224" i="36"/>
  <c r="AG218" i="36"/>
  <c r="X364" i="36"/>
  <c r="AG356" i="36"/>
  <c r="AG351" i="36"/>
  <c r="U349" i="36"/>
  <c r="L349" i="36"/>
  <c r="X337" i="36"/>
  <c r="V331" i="36"/>
  <c r="AH328" i="36"/>
  <c r="V320" i="36"/>
  <c r="AG317" i="36"/>
  <c r="W314" i="36"/>
  <c r="AH299" i="36"/>
  <c r="V297" i="36"/>
  <c r="U292" i="36"/>
  <c r="W287" i="36"/>
  <c r="AH278" i="36"/>
  <c r="U274" i="36"/>
  <c r="L274" i="36"/>
  <c r="X264" i="36"/>
  <c r="AG260" i="36"/>
  <c r="AG255" i="36"/>
  <c r="U252" i="36"/>
  <c r="U251" i="36"/>
  <c r="L251" i="36"/>
  <c r="AH248" i="36"/>
  <c r="X246" i="36"/>
  <c r="W239" i="36"/>
  <c r="AH219" i="36"/>
  <c r="W216" i="36"/>
  <c r="U206" i="36"/>
  <c r="AG203" i="36"/>
  <c r="X199" i="36"/>
  <c r="V192" i="36"/>
  <c r="X191" i="36"/>
  <c r="U186" i="36"/>
  <c r="V178" i="36"/>
  <c r="W173" i="36"/>
  <c r="K169" i="36"/>
  <c r="W168" i="36"/>
  <c r="AH167" i="36"/>
  <c r="U161" i="36"/>
  <c r="K157" i="36"/>
  <c r="W156" i="36"/>
  <c r="AH155" i="36"/>
  <c r="U149" i="36"/>
  <c r="K145" i="36"/>
  <c r="W144" i="36"/>
  <c r="AH143" i="36"/>
  <c r="U137" i="36"/>
  <c r="K133" i="36"/>
  <c r="W132" i="36"/>
  <c r="AH131" i="36"/>
  <c r="U125" i="36"/>
  <c r="K121" i="36"/>
  <c r="W120" i="36"/>
  <c r="AH119" i="36"/>
  <c r="U113" i="36"/>
  <c r="V208" i="36"/>
  <c r="AG205" i="36"/>
  <c r="X193" i="36"/>
  <c r="W188" i="36"/>
  <c r="AH185" i="36"/>
  <c r="W171" i="36"/>
  <c r="X167" i="36"/>
  <c r="X166" i="36"/>
  <c r="AH153" i="36"/>
  <c r="W142" i="36"/>
  <c r="V141" i="36"/>
  <c r="V125" i="36"/>
  <c r="X123" i="36"/>
  <c r="AH120" i="36"/>
  <c r="U116" i="36"/>
  <c r="AG113" i="36"/>
  <c r="X108" i="36"/>
  <c r="V101" i="36"/>
  <c r="AG100" i="36"/>
  <c r="X96" i="36"/>
  <c r="V89" i="36"/>
  <c r="AG88" i="36"/>
  <c r="X84" i="36"/>
  <c r="V77" i="36"/>
  <c r="AG76" i="36"/>
  <c r="X72" i="36"/>
  <c r="V65" i="36"/>
  <c r="AG64" i="36"/>
  <c r="X60" i="36"/>
  <c r="V53" i="36"/>
  <c r="AG52" i="36"/>
  <c r="X48" i="36"/>
  <c r="U41" i="36"/>
  <c r="AG40" i="36"/>
  <c r="U34" i="36"/>
  <c r="AG33" i="36"/>
  <c r="X28" i="36"/>
  <c r="V25" i="36"/>
  <c r="AG24" i="36"/>
  <c r="AG19" i="36"/>
  <c r="V16" i="36"/>
  <c r="AG15" i="36"/>
  <c r="X10" i="36"/>
  <c r="U208" i="36"/>
  <c r="AH194" i="36"/>
  <c r="W193" i="36"/>
  <c r="V188" i="36"/>
  <c r="AG185" i="36"/>
  <c r="V171" i="36"/>
  <c r="X169" i="36"/>
  <c r="W167" i="36"/>
  <c r="W166" i="36"/>
  <c r="V165" i="36"/>
  <c r="AG153" i="36"/>
  <c r="K148" i="36"/>
  <c r="V142" i="36"/>
  <c r="AH136" i="36"/>
  <c r="X124" i="36"/>
  <c r="W123" i="36"/>
  <c r="AG120" i="36"/>
  <c r="K117" i="36"/>
  <c r="W115" i="36"/>
  <c r="K109" i="36"/>
  <c r="W108" i="36"/>
  <c r="AH107" i="36"/>
  <c r="U101" i="36"/>
  <c r="K97" i="36"/>
  <c r="W96" i="36"/>
  <c r="AH95" i="36"/>
  <c r="U89" i="36"/>
  <c r="K85" i="36"/>
  <c r="W84" i="36"/>
  <c r="AH83" i="36"/>
  <c r="U77" i="36"/>
  <c r="K73" i="36"/>
  <c r="W72" i="36"/>
  <c r="AH71" i="36"/>
  <c r="U65" i="36"/>
  <c r="K61" i="36"/>
  <c r="W60" i="36"/>
  <c r="AH59" i="36"/>
  <c r="U53" i="36"/>
  <c r="K49" i="36"/>
  <c r="W48" i="36"/>
  <c r="AH47" i="36"/>
  <c r="K37" i="36"/>
  <c r="X36" i="36"/>
  <c r="AT30" i="36"/>
  <c r="W28" i="36"/>
  <c r="U25" i="36"/>
  <c r="K20" i="36"/>
  <c r="U16" i="36"/>
  <c r="AH11" i="36"/>
  <c r="W10" i="36"/>
  <c r="AH9" i="36"/>
  <c r="V193" i="36"/>
  <c r="U188" i="36"/>
  <c r="K187" i="36"/>
  <c r="X183" i="36"/>
  <c r="X179" i="36"/>
  <c r="X172" i="36"/>
  <c r="U171" i="36"/>
  <c r="W169" i="36"/>
  <c r="X168" i="36"/>
  <c r="V166" i="36"/>
  <c r="X164" i="36"/>
  <c r="V162" i="36"/>
  <c r="X161" i="36"/>
  <c r="X159" i="36"/>
  <c r="AG152" i="36"/>
  <c r="K146" i="36"/>
  <c r="U142" i="36"/>
  <c r="X140" i="36"/>
  <c r="AG136" i="36"/>
  <c r="AG135" i="36"/>
  <c r="V124" i="36"/>
  <c r="V123" i="36"/>
  <c r="V115" i="36"/>
  <c r="V108" i="36"/>
  <c r="AG107" i="36"/>
  <c r="X103" i="36"/>
  <c r="V96" i="36"/>
  <c r="AG95" i="36"/>
  <c r="X91" i="36"/>
  <c r="V84" i="36"/>
  <c r="AG83" i="36"/>
  <c r="X79" i="36"/>
  <c r="V72" i="36"/>
  <c r="AG71" i="36"/>
  <c r="X67" i="36"/>
  <c r="V60" i="36"/>
  <c r="AG59" i="36"/>
  <c r="X55" i="36"/>
  <c r="V48" i="36"/>
  <c r="AG47" i="36"/>
  <c r="X43" i="36"/>
  <c r="AH42" i="36"/>
  <c r="W36" i="36"/>
  <c r="AH35" i="36"/>
  <c r="V28" i="36"/>
  <c r="X18" i="36"/>
  <c r="AG11" i="36"/>
  <c r="V10" i="36"/>
  <c r="AG9" i="36"/>
  <c r="K203" i="36"/>
  <c r="U193" i="36"/>
  <c r="X189" i="36"/>
  <c r="V183" i="36"/>
  <c r="K182" i="36"/>
  <c r="W179" i="36"/>
  <c r="X173" i="36"/>
  <c r="V172" i="36"/>
  <c r="V169" i="36"/>
  <c r="U168" i="36"/>
  <c r="U166" i="36"/>
  <c r="W164" i="36"/>
  <c r="W163" i="36"/>
  <c r="U162" i="36"/>
  <c r="W161" i="36"/>
  <c r="W159" i="36"/>
  <c r="AH151" i="36"/>
  <c r="W140" i="36"/>
  <c r="AH134" i="36"/>
  <c r="K128" i="36"/>
  <c r="U124" i="36"/>
  <c r="U123" i="36"/>
  <c r="U115" i="36"/>
  <c r="U108" i="36"/>
  <c r="K104" i="36"/>
  <c r="W103" i="36"/>
  <c r="AH102" i="36"/>
  <c r="U96" i="36"/>
  <c r="K92" i="36"/>
  <c r="W91" i="36"/>
  <c r="AH90" i="36"/>
  <c r="U84" i="36"/>
  <c r="K80" i="36"/>
  <c r="W79" i="36"/>
  <c r="AH78" i="36"/>
  <c r="U72" i="36"/>
  <c r="K68" i="36"/>
  <c r="W67" i="36"/>
  <c r="AH66" i="36"/>
  <c r="U60" i="36"/>
  <c r="K56" i="36"/>
  <c r="W55" i="36"/>
  <c r="AH54" i="36"/>
  <c r="U48" i="36"/>
  <c r="K44" i="36"/>
  <c r="W43" i="36"/>
  <c r="AG42" i="36"/>
  <c r="V36" i="36"/>
  <c r="AG35" i="36"/>
  <c r="K30" i="36"/>
  <c r="U28" i="36"/>
  <c r="AH26" i="36"/>
  <c r="W18" i="36"/>
  <c r="AH17" i="36"/>
  <c r="U10" i="36"/>
  <c r="X212" i="36"/>
  <c r="AG210" i="36"/>
  <c r="AG180" i="36"/>
  <c r="V179" i="36"/>
  <c r="U169" i="36"/>
  <c r="V164" i="36"/>
  <c r="V161" i="36"/>
  <c r="X160" i="36"/>
  <c r="V159" i="36"/>
  <c r="X157" i="36"/>
  <c r="AG151" i="36"/>
  <c r="K144" i="36"/>
  <c r="V140" i="36"/>
  <c r="W139" i="36"/>
  <c r="AG134" i="36"/>
  <c r="X122" i="36"/>
  <c r="V114" i="36"/>
  <c r="X110" i="36"/>
  <c r="V103" i="36"/>
  <c r="AG102" i="36"/>
  <c r="X98" i="36"/>
  <c r="V91" i="36"/>
  <c r="AG90" i="36"/>
  <c r="X86" i="36"/>
  <c r="V79" i="36"/>
  <c r="AG78" i="36"/>
  <c r="X74" i="36"/>
  <c r="V67" i="36"/>
  <c r="AG66" i="36"/>
  <c r="X62" i="36"/>
  <c r="V55" i="36"/>
  <c r="AG54" i="36"/>
  <c r="X50" i="36"/>
  <c r="V43" i="36"/>
  <c r="X38" i="36"/>
  <c r="U36" i="36"/>
  <c r="X31" i="36"/>
  <c r="AG26" i="36"/>
  <c r="V18" i="36"/>
  <c r="AG17" i="36"/>
  <c r="AT14" i="36"/>
  <c r="W215" i="36"/>
  <c r="W212" i="36"/>
  <c r="W209" i="36"/>
  <c r="AH206" i="36"/>
  <c r="AG191" i="36"/>
  <c r="U179" i="36"/>
  <c r="X174" i="36"/>
  <c r="U164" i="36"/>
  <c r="V160" i="36"/>
  <c r="U159" i="36"/>
  <c r="W157" i="36"/>
  <c r="U140" i="36"/>
  <c r="V139" i="36"/>
  <c r="V138" i="36"/>
  <c r="AH132" i="36"/>
  <c r="U114" i="36"/>
  <c r="AH112" i="36"/>
  <c r="K111" i="36"/>
  <c r="W110" i="36"/>
  <c r="AH109" i="36"/>
  <c r="U103" i="36"/>
  <c r="K99" i="36"/>
  <c r="W98" i="36"/>
  <c r="AH97" i="36"/>
  <c r="U91" i="36"/>
  <c r="K87" i="36"/>
  <c r="W86" i="36"/>
  <c r="AH85" i="36"/>
  <c r="U79" i="36"/>
  <c r="K75" i="36"/>
  <c r="W74" i="36"/>
  <c r="AH73" i="36"/>
  <c r="U67" i="36"/>
  <c r="K63" i="36"/>
  <c r="W62" i="36"/>
  <c r="AH61" i="36"/>
  <c r="U55" i="36"/>
  <c r="K51" i="36"/>
  <c r="W50" i="36"/>
  <c r="AH49" i="36"/>
  <c r="U43" i="36"/>
  <c r="K39" i="36"/>
  <c r="W38" i="36"/>
  <c r="AH37" i="36"/>
  <c r="K32" i="36"/>
  <c r="W31" i="36"/>
  <c r="K27" i="36"/>
  <c r="K23" i="36"/>
  <c r="AH20" i="36"/>
  <c r="U18" i="36"/>
  <c r="AH213" i="36"/>
  <c r="V212" i="36"/>
  <c r="AG206" i="36"/>
  <c r="AH201" i="36"/>
  <c r="W174" i="36"/>
  <c r="U160" i="36"/>
  <c r="V157" i="36"/>
  <c r="X156" i="36"/>
  <c r="X155" i="36"/>
  <c r="AH150" i="36"/>
  <c r="AG149" i="36"/>
  <c r="U138" i="36"/>
  <c r="X137" i="36"/>
  <c r="AG132" i="36"/>
  <c r="K126" i="36"/>
  <c r="X121" i="36"/>
  <c r="AH118" i="36"/>
  <c r="K116" i="36"/>
  <c r="AG112" i="36"/>
  <c r="V110" i="36"/>
  <c r="AG109" i="36"/>
  <c r="X105" i="36"/>
  <c r="V98" i="36"/>
  <c r="AG97" i="36"/>
  <c r="X93" i="36"/>
  <c r="V86" i="36"/>
  <c r="AG85" i="36"/>
  <c r="X81" i="36"/>
  <c r="V74" i="36"/>
  <c r="AG73" i="36"/>
  <c r="X69" i="36"/>
  <c r="V62" i="36"/>
  <c r="AG61" i="36"/>
  <c r="X57" i="36"/>
  <c r="V50" i="36"/>
  <c r="AG49" i="36"/>
  <c r="X45" i="36"/>
  <c r="V38" i="36"/>
  <c r="AG37" i="36"/>
  <c r="V31" i="36"/>
  <c r="X29" i="36"/>
  <c r="X22" i="36"/>
  <c r="M23" i="36"/>
  <c r="AG20" i="36"/>
  <c r="K14" i="36"/>
  <c r="X13" i="36"/>
  <c r="AH216" i="36"/>
  <c r="U212" i="36"/>
  <c r="L212" i="36"/>
  <c r="K208" i="36"/>
  <c r="W205" i="36"/>
  <c r="X200" i="36"/>
  <c r="V194" i="36"/>
  <c r="AH176" i="36"/>
  <c r="V174" i="36"/>
  <c r="K170" i="36"/>
  <c r="K168" i="36"/>
  <c r="U157" i="36"/>
  <c r="U156" i="36"/>
  <c r="W155" i="36"/>
  <c r="X154" i="36"/>
  <c r="AG150" i="36"/>
  <c r="K143" i="36"/>
  <c r="K141" i="36"/>
  <c r="W137" i="36"/>
  <c r="AH130" i="36"/>
  <c r="W121" i="36"/>
  <c r="U110" i="36"/>
  <c r="K106" i="36"/>
  <c r="W105" i="36"/>
  <c r="AH104" i="36"/>
  <c r="U98" i="36"/>
  <c r="K94" i="36"/>
  <c r="W93" i="36"/>
  <c r="AH92" i="36"/>
  <c r="U86" i="36"/>
  <c r="K82" i="36"/>
  <c r="W81" i="36"/>
  <c r="AH80" i="36"/>
  <c r="U74" i="36"/>
  <c r="K70" i="36"/>
  <c r="W69" i="36"/>
  <c r="AH68" i="36"/>
  <c r="U62" i="36"/>
  <c r="K58" i="36"/>
  <c r="W57" i="36"/>
  <c r="AH56" i="36"/>
  <c r="U50" i="36"/>
  <c r="K46" i="36"/>
  <c r="W45" i="36"/>
  <c r="AH44" i="36"/>
  <c r="U38" i="36"/>
  <c r="U31" i="36"/>
  <c r="AH30" i="36"/>
  <c r="W29" i="36"/>
  <c r="W22" i="36"/>
  <c r="K21" i="36"/>
  <c r="W13" i="36"/>
  <c r="K12" i="36"/>
  <c r="K8" i="36"/>
  <c r="AG216" i="36"/>
  <c r="W200" i="36"/>
  <c r="U194" i="36"/>
  <c r="AG176" i="36"/>
  <c r="U174" i="36"/>
  <c r="K165" i="36"/>
  <c r="W154" i="36"/>
  <c r="V153" i="36"/>
  <c r="V137" i="36"/>
  <c r="X135" i="36"/>
  <c r="AH129" i="36"/>
  <c r="V121" i="36"/>
  <c r="X113" i="36"/>
  <c r="V105" i="36"/>
  <c r="AG104" i="36"/>
  <c r="X100" i="36"/>
  <c r="V93" i="36"/>
  <c r="AG92" i="36"/>
  <c r="X88" i="36"/>
  <c r="V81" i="36"/>
  <c r="AG80" i="36"/>
  <c r="X76" i="36"/>
  <c r="V69" i="36"/>
  <c r="AG68" i="36"/>
  <c r="X64" i="36"/>
  <c r="V57" i="36"/>
  <c r="AG56" i="36"/>
  <c r="X52" i="36"/>
  <c r="V45" i="36"/>
  <c r="AG44" i="36"/>
  <c r="K41" i="36"/>
  <c r="X40" i="36"/>
  <c r="K34" i="36"/>
  <c r="X33" i="36"/>
  <c r="AG30" i="36"/>
  <c r="V29" i="36"/>
  <c r="X24" i="36"/>
  <c r="V22" i="36"/>
  <c r="X19" i="36"/>
  <c r="X15" i="36"/>
  <c r="V13" i="36"/>
  <c r="V200" i="36"/>
  <c r="V185" i="36"/>
  <c r="K172" i="36"/>
  <c r="K167" i="36"/>
  <c r="V154" i="36"/>
  <c r="AH148" i="36"/>
  <c r="X136" i="36"/>
  <c r="W135" i="36"/>
  <c r="AG129" i="36"/>
  <c r="K124" i="36"/>
  <c r="U121" i="36"/>
  <c r="X120" i="36"/>
  <c r="AH117" i="36"/>
  <c r="W113" i="36"/>
  <c r="U105" i="36"/>
  <c r="K101" i="36"/>
  <c r="W100" i="36"/>
  <c r="AH99" i="36"/>
  <c r="U93" i="36"/>
  <c r="K89" i="36"/>
  <c r="W88" i="36"/>
  <c r="AH87" i="36"/>
  <c r="U81" i="36"/>
  <c r="K77" i="36"/>
  <c r="W76" i="36"/>
  <c r="AH75" i="36"/>
  <c r="U69" i="36"/>
  <c r="K65" i="36"/>
  <c r="W64" i="36"/>
  <c r="AH63" i="36"/>
  <c r="U57" i="36"/>
  <c r="K53" i="36"/>
  <c r="W52" i="36"/>
  <c r="AH51" i="36"/>
  <c r="U45" i="36"/>
  <c r="W40" i="36"/>
  <c r="AH39" i="36"/>
  <c r="W33" i="36"/>
  <c r="AH32" i="36"/>
  <c r="U29" i="36"/>
  <c r="AH27" i="36"/>
  <c r="K25" i="36"/>
  <c r="W24" i="36"/>
  <c r="AH23" i="36"/>
  <c r="U22" i="36"/>
  <c r="W19" i="36"/>
  <c r="M19" i="36"/>
  <c r="K16" i="36"/>
  <c r="W15" i="36"/>
  <c r="M15" i="36"/>
  <c r="U13" i="36"/>
  <c r="U200" i="36"/>
  <c r="AH192" i="36"/>
  <c r="K189" i="36"/>
  <c r="K184" i="36"/>
  <c r="X180" i="36"/>
  <c r="K158" i="36"/>
  <c r="U154" i="36"/>
  <c r="X152" i="36"/>
  <c r="AG148" i="36"/>
  <c r="AG147" i="36"/>
  <c r="V136" i="36"/>
  <c r="V135" i="36"/>
  <c r="AG128" i="36"/>
  <c r="U120" i="36"/>
  <c r="AG117" i="36"/>
  <c r="V113" i="36"/>
  <c r="X107" i="36"/>
  <c r="V100" i="36"/>
  <c r="AG99" i="36"/>
  <c r="X95" i="36"/>
  <c r="V88" i="36"/>
  <c r="AG87" i="36"/>
  <c r="X83" i="36"/>
  <c r="V76" i="36"/>
  <c r="AG75" i="36"/>
  <c r="X71" i="36"/>
  <c r="V64" i="36"/>
  <c r="AG63" i="36"/>
  <c r="X59" i="36"/>
  <c r="V52" i="36"/>
  <c r="AG51" i="36"/>
  <c r="X47" i="36"/>
  <c r="V40" i="36"/>
  <c r="AG39" i="36"/>
  <c r="V33" i="36"/>
  <c r="AG32" i="36"/>
  <c r="AG27" i="36"/>
  <c r="V24" i="36"/>
  <c r="AG23" i="36"/>
  <c r="V19" i="36"/>
  <c r="V15" i="36"/>
  <c r="AH14" i="36"/>
  <c r="X11" i="36"/>
  <c r="X9" i="36"/>
  <c r="X210" i="36"/>
  <c r="AG202" i="36"/>
  <c r="AH197" i="36"/>
  <c r="X195" i="36"/>
  <c r="AG192" i="36"/>
  <c r="V191" i="36"/>
  <c r="V180" i="36"/>
  <c r="AH177" i="36"/>
  <c r="K164" i="36"/>
  <c r="K162" i="36"/>
  <c r="W152" i="36"/>
  <c r="AH146" i="36"/>
  <c r="K140" i="36"/>
  <c r="U136" i="36"/>
  <c r="U135" i="36"/>
  <c r="AH127" i="36"/>
  <c r="K122" i="36"/>
  <c r="X119" i="36"/>
  <c r="AH111" i="36"/>
  <c r="K108" i="36"/>
  <c r="W107" i="36"/>
  <c r="AH106" i="36"/>
  <c r="U100" i="36"/>
  <c r="K96" i="36"/>
  <c r="W95" i="36"/>
  <c r="AH94" i="36"/>
  <c r="U88" i="36"/>
  <c r="K84" i="36"/>
  <c r="W83" i="36"/>
  <c r="AH82" i="36"/>
  <c r="U76" i="36"/>
  <c r="K72" i="36"/>
  <c r="W71" i="36"/>
  <c r="AH70" i="36"/>
  <c r="U64" i="36"/>
  <c r="K60" i="36"/>
  <c r="W59" i="36"/>
  <c r="AH58" i="36"/>
  <c r="U52" i="36"/>
  <c r="K48" i="36"/>
  <c r="W47" i="36"/>
  <c r="AH46" i="36"/>
  <c r="X42" i="36"/>
  <c r="U40" i="36"/>
  <c r="X35" i="36"/>
  <c r="U33" i="36"/>
  <c r="K28" i="36"/>
  <c r="U24" i="36"/>
  <c r="AH21" i="36"/>
  <c r="AH211" i="36"/>
  <c r="W210" i="36"/>
  <c r="X201" i="36"/>
  <c r="AG197" i="36"/>
  <c r="W195" i="36"/>
  <c r="AG177" i="36"/>
  <c r="K160" i="36"/>
  <c r="K156" i="36"/>
  <c r="V152" i="36"/>
  <c r="W151" i="36"/>
  <c r="AG146" i="36"/>
  <c r="X134" i="36"/>
  <c r="X133" i="36"/>
  <c r="AG127" i="36"/>
  <c r="W119" i="36"/>
  <c r="AG111" i="36"/>
  <c r="V107" i="36"/>
  <c r="AG106" i="36"/>
  <c r="X102" i="36"/>
  <c r="V95" i="36"/>
  <c r="AG94" i="36"/>
  <c r="X90" i="36"/>
  <c r="V83" i="36"/>
  <c r="AG82" i="36"/>
  <c r="X78" i="36"/>
  <c r="V71" i="36"/>
  <c r="AG70" i="36"/>
  <c r="X66" i="36"/>
  <c r="V59" i="36"/>
  <c r="AG58" i="36"/>
  <c r="X54" i="36"/>
  <c r="V47" i="36"/>
  <c r="AG46" i="36"/>
  <c r="W42" i="36"/>
  <c r="AH41" i="36"/>
  <c r="K36" i="36"/>
  <c r="W35" i="36"/>
  <c r="AH34" i="36"/>
  <c r="X26" i="36"/>
  <c r="AG21" i="36"/>
  <c r="W213" i="36"/>
  <c r="U210" i="36"/>
  <c r="V206" i="36"/>
  <c r="W201" i="36"/>
  <c r="V195" i="36"/>
  <c r="AH187" i="36"/>
  <c r="X186" i="36"/>
  <c r="AH178" i="36"/>
  <c r="U152" i="36"/>
  <c r="V151" i="36"/>
  <c r="V150" i="36"/>
  <c r="AH144" i="36"/>
  <c r="W133" i="36"/>
  <c r="AG116" i="36"/>
  <c r="K114" i="36"/>
  <c r="X112" i="36"/>
  <c r="U107" i="36"/>
  <c r="K103" i="36"/>
  <c r="W102" i="36"/>
  <c r="AH101" i="36"/>
  <c r="U95" i="36"/>
  <c r="K91" i="36"/>
  <c r="W90" i="36"/>
  <c r="AH89" i="36"/>
  <c r="U83" i="36"/>
  <c r="K79" i="36"/>
  <c r="W78" i="36"/>
  <c r="AH77" i="36"/>
  <c r="U71" i="36"/>
  <c r="K67" i="36"/>
  <c r="W66" i="36"/>
  <c r="AH65" i="36"/>
  <c r="U59" i="36"/>
  <c r="K55" i="36"/>
  <c r="W54" i="36"/>
  <c r="AH53" i="36"/>
  <c r="U47" i="36"/>
  <c r="K43" i="36"/>
  <c r="V42" i="36"/>
  <c r="AG41" i="36"/>
  <c r="V35" i="36"/>
  <c r="AG34" i="36"/>
  <c r="W26" i="36"/>
  <c r="AH25" i="36"/>
  <c r="V213" i="36"/>
  <c r="V201" i="36"/>
  <c r="U195" i="36"/>
  <c r="W186" i="36"/>
  <c r="AG178" i="36"/>
  <c r="U150" i="36"/>
  <c r="X149" i="36"/>
  <c r="AG144" i="36"/>
  <c r="K138" i="36"/>
  <c r="V133" i="36"/>
  <c r="X132" i="36"/>
  <c r="X131" i="36"/>
  <c r="AH126" i="36"/>
  <c r="AG125" i="36"/>
  <c r="X118" i="36"/>
  <c r="W112" i="36"/>
  <c r="X109" i="36"/>
  <c r="V102" i="36"/>
  <c r="AG101" i="36"/>
  <c r="X97" i="36"/>
  <c r="V90" i="36"/>
  <c r="AG89" i="36"/>
  <c r="X85" i="36"/>
  <c r="V78" i="36"/>
  <c r="AG77" i="36"/>
  <c r="X73" i="36"/>
  <c r="V66" i="36"/>
  <c r="AG65" i="36"/>
  <c r="X61" i="36"/>
  <c r="V54" i="36"/>
  <c r="AG53" i="36"/>
  <c r="X49" i="36"/>
  <c r="U42" i="36"/>
  <c r="X37" i="36"/>
  <c r="U35" i="36"/>
  <c r="V26" i="36"/>
  <c r="AG25" i="36"/>
  <c r="W218" i="36"/>
  <c r="U213" i="36"/>
  <c r="L213" i="36"/>
  <c r="V186" i="36"/>
  <c r="X181" i="36"/>
  <c r="X176" i="36"/>
  <c r="K155" i="36"/>
  <c r="K153" i="36"/>
  <c r="W149" i="36"/>
  <c r="AH142" i="36"/>
  <c r="U133" i="36"/>
  <c r="U132" i="36"/>
  <c r="W131" i="36"/>
  <c r="X130" i="36"/>
  <c r="AG126" i="36"/>
  <c r="W118" i="36"/>
  <c r="V112" i="36"/>
  <c r="K110" i="36"/>
  <c r="W109" i="36"/>
  <c r="AH108" i="36"/>
  <c r="U102" i="36"/>
  <c r="K98" i="36"/>
  <c r="W97" i="36"/>
  <c r="AH96" i="36"/>
  <c r="U90" i="36"/>
  <c r="K86" i="36"/>
  <c r="W85" i="36"/>
  <c r="AH84" i="36"/>
  <c r="U78" i="36"/>
  <c r="K74" i="36"/>
  <c r="W73" i="36"/>
  <c r="AH72" i="36"/>
  <c r="U66" i="36"/>
  <c r="K62" i="36"/>
  <c r="W61" i="36"/>
  <c r="AH60" i="36"/>
  <c r="U54" i="36"/>
  <c r="K50" i="36"/>
  <c r="W49" i="36"/>
  <c r="AH48" i="36"/>
  <c r="K38" i="36"/>
  <c r="W37" i="36"/>
  <c r="K31" i="36"/>
  <c r="AH28" i="36"/>
  <c r="U26" i="36"/>
  <c r="AT22" i="36"/>
  <c r="U218" i="36"/>
  <c r="X216" i="36"/>
  <c r="W181" i="36"/>
  <c r="K180" i="36"/>
  <c r="V176" i="36"/>
  <c r="AH166" i="36"/>
  <c r="V149" i="36"/>
  <c r="X147" i="36"/>
  <c r="AH141" i="36"/>
  <c r="W130" i="36"/>
  <c r="V129" i="36"/>
  <c r="K120" i="36"/>
  <c r="V118" i="36"/>
  <c r="AH115" i="36"/>
  <c r="U112" i="36"/>
  <c r="V109" i="36"/>
  <c r="AG108" i="36"/>
  <c r="X104" i="36"/>
  <c r="V97" i="36"/>
  <c r="AG96" i="36"/>
  <c r="X92" i="36"/>
  <c r="V85" i="36"/>
  <c r="AG84" i="36"/>
  <c r="X80" i="36"/>
  <c r="V73" i="36"/>
  <c r="AG72" i="36"/>
  <c r="X68" i="36"/>
  <c r="V61" i="36"/>
  <c r="AG60" i="36"/>
  <c r="X56" i="36"/>
  <c r="V49" i="36"/>
  <c r="AG48" i="36"/>
  <c r="X44" i="36"/>
  <c r="V37" i="36"/>
  <c r="AH36" i="36"/>
  <c r="X30" i="36"/>
  <c r="AG28" i="36"/>
  <c r="AG208" i="36"/>
  <c r="K206" i="36"/>
  <c r="V181" i="36"/>
  <c r="AG171" i="36"/>
  <c r="AH170" i="36"/>
  <c r="AH168" i="36"/>
  <c r="AH165" i="36"/>
  <c r="X148" i="36"/>
  <c r="W147" i="36"/>
  <c r="AG141" i="36"/>
  <c r="K136" i="36"/>
  <c r="V130" i="36"/>
  <c r="AH124" i="36"/>
  <c r="U118" i="36"/>
  <c r="V117" i="36"/>
  <c r="AG115" i="36"/>
  <c r="K113" i="36"/>
  <c r="U109" i="36"/>
  <c r="K105" i="36"/>
  <c r="W104" i="36"/>
  <c r="AH103" i="36"/>
  <c r="U97" i="36"/>
  <c r="K93" i="36"/>
  <c r="W92" i="36"/>
  <c r="AH91" i="36"/>
  <c r="U85" i="36"/>
  <c r="K81" i="36"/>
  <c r="W80" i="36"/>
  <c r="AH79" i="36"/>
  <c r="U73" i="36"/>
  <c r="K69" i="36"/>
  <c r="W68" i="36"/>
  <c r="AH67" i="36"/>
  <c r="U61" i="36"/>
  <c r="K57" i="36"/>
  <c r="W56" i="36"/>
  <c r="AH55" i="36"/>
  <c r="U49" i="36"/>
  <c r="K45" i="36"/>
  <c r="W44" i="36"/>
  <c r="AH43" i="36"/>
  <c r="U37" i="36"/>
  <c r="AG36" i="36"/>
  <c r="W30" i="36"/>
  <c r="K29" i="36"/>
  <c r="K22" i="36"/>
  <c r="X207" i="36"/>
  <c r="AH204" i="36"/>
  <c r="AH199" i="36"/>
  <c r="U181" i="36"/>
  <c r="K175" i="36"/>
  <c r="AH173" i="36"/>
  <c r="AH172" i="36"/>
  <c r="AG170" i="36"/>
  <c r="AG168" i="36"/>
  <c r="AG165" i="36"/>
  <c r="AG164" i="36"/>
  <c r="AH163" i="36"/>
  <c r="AG161" i="36"/>
  <c r="V148" i="36"/>
  <c r="V147" i="36"/>
  <c r="AG140" i="36"/>
  <c r="K134" i="36"/>
  <c r="U130" i="36"/>
  <c r="X128" i="36"/>
  <c r="AG124" i="36"/>
  <c r="AG123" i="36"/>
  <c r="U117" i="36"/>
  <c r="X111" i="36"/>
  <c r="V104" i="36"/>
  <c r="AG103" i="36"/>
  <c r="X99" i="36"/>
  <c r="V92" i="36"/>
  <c r="AG91" i="36"/>
  <c r="X87" i="36"/>
  <c r="V80" i="36"/>
  <c r="AG79" i="36"/>
  <c r="X75" i="36"/>
  <c r="V68" i="36"/>
  <c r="AG67" i="36"/>
  <c r="X63" i="36"/>
  <c r="M63" i="36"/>
  <c r="V56" i="36"/>
  <c r="AG55" i="36"/>
  <c r="X51" i="36"/>
  <c r="V44" i="36"/>
  <c r="AG43" i="36"/>
  <c r="X39" i="36"/>
  <c r="X32" i="36"/>
  <c r="V30" i="36"/>
  <c r="X27" i="36"/>
  <c r="X23" i="36"/>
  <c r="X222" i="36"/>
  <c r="X211" i="36"/>
  <c r="W207" i="36"/>
  <c r="AG204" i="36"/>
  <c r="AG199" i="36"/>
  <c r="X197" i="36"/>
  <c r="X192" i="36"/>
  <c r="AG183" i="36"/>
  <c r="AG173" i="36"/>
  <c r="AG172" i="36"/>
  <c r="AG163" i="36"/>
  <c r="K152" i="36"/>
  <c r="U148" i="36"/>
  <c r="U147" i="36"/>
  <c r="AH139" i="36"/>
  <c r="W128" i="36"/>
  <c r="AH122" i="36"/>
  <c r="W111" i="36"/>
  <c r="AH110" i="36"/>
  <c r="U104" i="36"/>
  <c r="K100" i="36"/>
  <c r="W99" i="36"/>
  <c r="AH98" i="36"/>
  <c r="U92" i="36"/>
  <c r="K88" i="36"/>
  <c r="W87" i="36"/>
  <c r="AH86" i="36"/>
  <c r="U80" i="36"/>
  <c r="K76" i="36"/>
  <c r="W75" i="36"/>
  <c r="AH74" i="36"/>
  <c r="U68" i="36"/>
  <c r="K64" i="36"/>
  <c r="W63" i="36"/>
  <c r="AH62" i="36"/>
  <c r="U56" i="36"/>
  <c r="K52" i="36"/>
  <c r="W51" i="36"/>
  <c r="L51" i="36"/>
  <c r="AH50" i="36"/>
  <c r="U44" i="36"/>
  <c r="K40" i="36"/>
  <c r="W39" i="36"/>
  <c r="AH38" i="36"/>
  <c r="K33" i="36"/>
  <c r="W32" i="36"/>
  <c r="M32" i="36"/>
  <c r="AH31" i="36"/>
  <c r="U30" i="36"/>
  <c r="W27" i="36"/>
  <c r="K24" i="36"/>
  <c r="W23" i="36"/>
  <c r="W214" i="36"/>
  <c r="W211" i="36"/>
  <c r="V207" i="36"/>
  <c r="X187" i="36"/>
  <c r="AH162" i="36"/>
  <c r="AH160" i="36"/>
  <c r="AG159" i="36"/>
  <c r="AH158" i="36"/>
  <c r="X146" i="36"/>
  <c r="X145" i="36"/>
  <c r="AG139" i="36"/>
  <c r="K132" i="36"/>
  <c r="V128" i="36"/>
  <c r="W127" i="36"/>
  <c r="AG122" i="36"/>
  <c r="K119" i="36"/>
  <c r="AH114" i="36"/>
  <c r="V111" i="36"/>
  <c r="AG110" i="36"/>
  <c r="X106" i="36"/>
  <c r="V99" i="36"/>
  <c r="AG98" i="36"/>
  <c r="X94" i="36"/>
  <c r="V87" i="36"/>
  <c r="AG86" i="36"/>
  <c r="X82" i="36"/>
  <c r="V75" i="36"/>
  <c r="AG74" i="36"/>
  <c r="X70" i="36"/>
  <c r="V63" i="36"/>
  <c r="AG62" i="36"/>
  <c r="X58" i="36"/>
  <c r="V51" i="36"/>
  <c r="AG50" i="36"/>
  <c r="X46" i="36"/>
  <c r="V39" i="36"/>
  <c r="AG38" i="36"/>
  <c r="V32" i="36"/>
  <c r="AG31" i="36"/>
  <c r="V27" i="36"/>
  <c r="V23" i="36"/>
  <c r="X21" i="36"/>
  <c r="U214" i="36"/>
  <c r="L214" i="36"/>
  <c r="V211" i="36"/>
  <c r="U207" i="36"/>
  <c r="W203" i="36"/>
  <c r="AH190" i="36"/>
  <c r="AG189" i="36"/>
  <c r="AG160" i="36"/>
  <c r="AG158" i="36"/>
  <c r="AH156" i="36"/>
  <c r="W145" i="36"/>
  <c r="U128" i="36"/>
  <c r="V127" i="36"/>
  <c r="V126" i="36"/>
  <c r="X116" i="36"/>
  <c r="AG114" i="36"/>
  <c r="U111" i="36"/>
  <c r="K107" i="36"/>
  <c r="W106" i="36"/>
  <c r="AH105" i="36"/>
  <c r="U99" i="36"/>
  <c r="K95" i="36"/>
  <c r="W94" i="36"/>
  <c r="AH93" i="36"/>
  <c r="U87" i="36"/>
  <c r="K83" i="36"/>
  <c r="W82" i="36"/>
  <c r="AH81" i="36"/>
  <c r="U75" i="36"/>
  <c r="X208" i="36"/>
  <c r="K196" i="36"/>
  <c r="X188" i="36"/>
  <c r="W178" i="36"/>
  <c r="X171" i="36"/>
  <c r="AH154" i="36"/>
  <c r="U145" i="36"/>
  <c r="U144" i="36"/>
  <c r="W143" i="36"/>
  <c r="X142" i="36"/>
  <c r="AG138" i="36"/>
  <c r="K131" i="36"/>
  <c r="K129" i="36"/>
  <c r="W125" i="36"/>
  <c r="V116" i="36"/>
  <c r="U106" i="36"/>
  <c r="K102" i="36"/>
  <c r="W101" i="36"/>
  <c r="AH100" i="36"/>
  <c r="U94" i="36"/>
  <c r="K90" i="36"/>
  <c r="W89" i="36"/>
  <c r="AH88" i="36"/>
  <c r="U82" i="36"/>
  <c r="K78" i="36"/>
  <c r="W77" i="36"/>
  <c r="AH76" i="36"/>
  <c r="U70" i="36"/>
  <c r="K66" i="36"/>
  <c r="W65" i="36"/>
  <c r="AH64" i="36"/>
  <c r="U58" i="36"/>
  <c r="K54" i="36"/>
  <c r="W53" i="36"/>
  <c r="AH52" i="36"/>
  <c r="U46" i="36"/>
  <c r="V41" i="36"/>
  <c r="AH40" i="36"/>
  <c r="V34" i="36"/>
  <c r="AH33" i="36"/>
  <c r="K26" i="36"/>
  <c r="W25" i="36"/>
  <c r="AH24" i="36"/>
  <c r="U21" i="36"/>
  <c r="AH19" i="36"/>
  <c r="K17" i="36"/>
  <c r="W16" i="36"/>
  <c r="AH15" i="36"/>
  <c r="U12" i="36"/>
  <c r="U8" i="36"/>
  <c r="U6" i="36"/>
  <c r="AH29" i="36"/>
  <c r="U39" i="36"/>
  <c r="AG69" i="36"/>
  <c r="X178" i="36"/>
  <c r="L32" i="36"/>
  <c r="AE150" i="36"/>
  <c r="AJ150" i="36"/>
  <c r="T150" i="36"/>
  <c r="L20" i="36"/>
  <c r="M20" i="36"/>
  <c r="M51" i="36"/>
  <c r="AE112" i="36"/>
  <c r="AJ112" i="36"/>
  <c r="T112" i="36"/>
  <c r="AE42" i="36"/>
  <c r="AJ42" i="36"/>
  <c r="T42" i="36"/>
  <c r="AE35" i="36"/>
  <c r="AJ35" i="36"/>
  <c r="T35" i="36"/>
  <c r="AG209" i="36"/>
  <c r="U126" i="36"/>
  <c r="AG184" i="36"/>
  <c r="V145" i="36"/>
  <c r="AE13" i="36"/>
  <c r="AJ13" i="36"/>
  <c r="T13" i="36"/>
  <c r="T15" i="36"/>
  <c r="AE47" i="36"/>
  <c r="AJ47" i="36"/>
  <c r="T47" i="36"/>
  <c r="AG190" i="36"/>
  <c r="K202" i="36"/>
  <c r="M14" i="36"/>
  <c r="L14" i="36"/>
  <c r="AE59" i="36"/>
  <c r="AJ59" i="36"/>
  <c r="T59" i="36"/>
  <c r="W14" i="36"/>
  <c r="K177" i="36"/>
  <c r="X14" i="36"/>
  <c r="K71" i="36"/>
  <c r="X143" i="36"/>
  <c r="S8" i="36"/>
  <c r="AD8" i="36"/>
  <c r="C9" i="36"/>
  <c r="F9" i="36"/>
  <c r="K10" i="36"/>
  <c r="T11" i="36"/>
  <c r="V12" i="36"/>
  <c r="AG16" i="36"/>
  <c r="AG156" i="36"/>
  <c r="U11" i="36"/>
  <c r="W12" i="36"/>
  <c r="AH16" i="36"/>
  <c r="W116" i="36"/>
  <c r="AG137" i="36"/>
  <c r="L23" i="36"/>
  <c r="V11" i="36"/>
  <c r="X12" i="36"/>
  <c r="AG81" i="36"/>
  <c r="AG215" i="36"/>
  <c r="T9" i="36"/>
  <c r="W11" i="36"/>
  <c r="BA20" i="36"/>
  <c r="AG22" i="36"/>
  <c r="U9" i="36"/>
  <c r="L17" i="36"/>
  <c r="AH22" i="36"/>
  <c r="AG105" i="36"/>
  <c r="U211" i="36"/>
  <c r="L211" i="36"/>
  <c r="BB21" i="36"/>
  <c r="BB18" i="36"/>
  <c r="BA19" i="36"/>
  <c r="AY18" i="36"/>
  <c r="V9" i="36"/>
  <c r="K19" i="36"/>
  <c r="W41" i="36"/>
  <c r="AG45" i="36"/>
  <c r="V8" i="36"/>
  <c r="W9" i="36"/>
  <c r="AG13" i="36"/>
  <c r="K18" i="36"/>
  <c r="L19" i="36"/>
  <c r="U27" i="36"/>
  <c r="X41" i="36"/>
  <c r="AH45" i="36"/>
  <c r="V82" i="36"/>
  <c r="U203" i="36"/>
  <c r="W8" i="36"/>
  <c r="AH13" i="36"/>
  <c r="AG14" i="36"/>
  <c r="W34" i="36"/>
  <c r="AG57" i="36"/>
  <c r="X125" i="36"/>
  <c r="X8" i="36"/>
  <c r="X25" i="36"/>
  <c r="AG29" i="36"/>
  <c r="X34" i="36"/>
  <c r="X53" i="36"/>
  <c r="AH57" i="36"/>
  <c r="X77" i="36"/>
  <c r="V106" i="36"/>
  <c r="X144" i="36"/>
  <c r="M104" i="37"/>
  <c r="L30" i="37"/>
  <c r="AM50" i="37"/>
  <c r="AK50" i="37"/>
  <c r="AL50" i="37"/>
  <c r="M99" i="37"/>
  <c r="AK9" i="37"/>
  <c r="AM18" i="37"/>
  <c r="AL18" i="37"/>
  <c r="AK18" i="37"/>
  <c r="AK20" i="37"/>
  <c r="AM42" i="37"/>
  <c r="AK44" i="37"/>
  <c r="AK46" i="37"/>
  <c r="L62" i="37"/>
  <c r="L89" i="37"/>
  <c r="AL95" i="37"/>
  <c r="AM97" i="37"/>
  <c r="AK100" i="37"/>
  <c r="AM102" i="37"/>
  <c r="M111" i="37"/>
  <c r="Q9" i="37"/>
  <c r="AL9" i="37"/>
  <c r="L18" i="37"/>
  <c r="AL44" i="37"/>
  <c r="AE50" i="37"/>
  <c r="AJ50" i="37"/>
  <c r="M67" i="37"/>
  <c r="L67" i="37"/>
  <c r="L94" i="37"/>
  <c r="AL100" i="37"/>
  <c r="AK11" i="37"/>
  <c r="BA27" i="37"/>
  <c r="L36" i="37"/>
  <c r="AM38" i="37"/>
  <c r="AK38" i="37"/>
  <c r="L72" i="37"/>
  <c r="AM74" i="37"/>
  <c r="AK74" i="37"/>
  <c r="L101" i="37"/>
  <c r="AE106" i="37"/>
  <c r="AJ106" i="37"/>
  <c r="T106" i="37"/>
  <c r="AL11" i="37"/>
  <c r="BB27" i="37"/>
  <c r="L38" i="37"/>
  <c r="AK49" i="37"/>
  <c r="L74" i="37"/>
  <c r="L79" i="37"/>
  <c r="L106" i="37"/>
  <c r="T107" i="37"/>
  <c r="AE107" i="37"/>
  <c r="AJ107" i="37"/>
  <c r="AL49" i="37"/>
  <c r="L99" i="37"/>
  <c r="T110" i="37"/>
  <c r="T27" i="37"/>
  <c r="L84" i="37"/>
  <c r="T86" i="37"/>
  <c r="L110" i="37"/>
  <c r="L86" i="37"/>
  <c r="L91" i="37"/>
  <c r="AM172" i="37"/>
  <c r="AL172" i="37"/>
  <c r="AK172" i="37"/>
  <c r="AE64" i="37"/>
  <c r="AJ64" i="37"/>
  <c r="M123" i="37"/>
  <c r="AM43" i="37"/>
  <c r="AL43" i="37"/>
  <c r="AK43" i="37"/>
  <c r="L96" i="37"/>
  <c r="AM98" i="37"/>
  <c r="AK98" i="37"/>
  <c r="M135" i="37"/>
  <c r="L10" i="37"/>
  <c r="L43" i="37"/>
  <c r="AE78" i="37"/>
  <c r="AJ78" i="37"/>
  <c r="L98" i="37"/>
  <c r="L103" i="37"/>
  <c r="T112" i="37"/>
  <c r="AE112" i="37"/>
  <c r="AJ112" i="37"/>
  <c r="BA20" i="37"/>
  <c r="BB21" i="37"/>
  <c r="AK23" i="37"/>
  <c r="AK32" i="37"/>
  <c r="T99" i="37"/>
  <c r="T104" i="37"/>
  <c r="AM109" i="37"/>
  <c r="AL109" i="37"/>
  <c r="AK109" i="37"/>
  <c r="AL23" i="37"/>
  <c r="M28" i="37"/>
  <c r="L28" i="37"/>
  <c r="AL32" i="37"/>
  <c r="AL34" i="37"/>
  <c r="AK63" i="37"/>
  <c r="AE76" i="37"/>
  <c r="AJ76" i="37"/>
  <c r="AM145" i="37"/>
  <c r="AL145" i="37"/>
  <c r="AK145" i="37"/>
  <c r="AM181" i="37"/>
  <c r="AL181" i="37"/>
  <c r="AK181" i="37"/>
  <c r="AL15" i="37"/>
  <c r="AE19" i="37"/>
  <c r="AJ19" i="37"/>
  <c r="AK24" i="37"/>
  <c r="AK26" i="37"/>
  <c r="AK33" i="37"/>
  <c r="AM34" i="37"/>
  <c r="AE40" i="37"/>
  <c r="AJ40" i="37"/>
  <c r="AK59" i="37"/>
  <c r="AL61" i="37"/>
  <c r="AL63" i="37"/>
  <c r="AK68" i="37"/>
  <c r="AK70" i="37"/>
  <c r="AE85" i="37"/>
  <c r="AJ85" i="37"/>
  <c r="AE90" i="37"/>
  <c r="AJ90" i="37"/>
  <c r="T122" i="37"/>
  <c r="AE122" i="37"/>
  <c r="AJ122" i="37"/>
  <c r="AL24" i="37"/>
  <c r="AL33" i="37"/>
  <c r="AK64" i="37"/>
  <c r="AL68" i="37"/>
  <c r="AL70" i="37"/>
  <c r="AE83" i="37"/>
  <c r="AJ83" i="37"/>
  <c r="T134" i="37"/>
  <c r="AE134" i="37"/>
  <c r="AJ134" i="37"/>
  <c r="L48" i="37"/>
  <c r="AL64" i="37"/>
  <c r="AE88" i="37"/>
  <c r="AJ88" i="37"/>
  <c r="T12" i="37"/>
  <c r="L25" i="37"/>
  <c r="AK35" i="37"/>
  <c r="AK37" i="37"/>
  <c r="L50" i="37"/>
  <c r="AK73" i="37"/>
  <c r="AK75" i="37"/>
  <c r="AK78" i="37"/>
  <c r="AK80" i="37"/>
  <c r="AK82" i="37"/>
  <c r="AE97" i="37"/>
  <c r="AJ97" i="37"/>
  <c r="AE102" i="37"/>
  <c r="AJ102" i="37"/>
  <c r="AM114" i="37"/>
  <c r="AL114" i="37"/>
  <c r="AK114" i="37"/>
  <c r="T21" i="37"/>
  <c r="L34" i="37"/>
  <c r="AL35" i="37"/>
  <c r="AL37" i="37"/>
  <c r="AK39" i="37"/>
  <c r="T51" i="37"/>
  <c r="L65" i="37"/>
  <c r="AK71" i="37"/>
  <c r="AL73" i="37"/>
  <c r="AL75" i="37"/>
  <c r="AL78" i="37"/>
  <c r="AL80" i="37"/>
  <c r="AL82" i="37"/>
  <c r="AE95" i="37"/>
  <c r="AJ95" i="37"/>
  <c r="AM119" i="37"/>
  <c r="AL119" i="37"/>
  <c r="AK119" i="37"/>
  <c r="T124" i="37"/>
  <c r="AE124" i="37"/>
  <c r="AJ124" i="37"/>
  <c r="M134" i="37"/>
  <c r="AE9" i="37"/>
  <c r="AJ9" i="37"/>
  <c r="BA18" i="37"/>
  <c r="AE20" i="37"/>
  <c r="AJ20" i="37"/>
  <c r="AL38" i="37"/>
  <c r="AL39" i="37"/>
  <c r="AL41" i="37"/>
  <c r="AL74" i="37"/>
  <c r="AK76" i="37"/>
  <c r="AE100" i="37"/>
  <c r="AJ100" i="37"/>
  <c r="AM131" i="37"/>
  <c r="AL131" i="37"/>
  <c r="AK131" i="37"/>
  <c r="T136" i="37"/>
  <c r="AE136" i="37"/>
  <c r="AJ136" i="37"/>
  <c r="AK8" i="37"/>
  <c r="AK19" i="37"/>
  <c r="AK40" i="37"/>
  <c r="AM41" i="37"/>
  <c r="AM55" i="37"/>
  <c r="AL55" i="37"/>
  <c r="AK55" i="37"/>
  <c r="L70" i="37"/>
  <c r="AL76" i="37"/>
  <c r="AK85" i="37"/>
  <c r="AK87" i="37"/>
  <c r="AK90" i="37"/>
  <c r="AK92" i="37"/>
  <c r="AK94" i="37"/>
  <c r="AL8" i="37"/>
  <c r="AL19" i="37"/>
  <c r="T30" i="37"/>
  <c r="AL40" i="37"/>
  <c r="L55" i="37"/>
  <c r="T58" i="37"/>
  <c r="AK83" i="37"/>
  <c r="AL85" i="37"/>
  <c r="AL87" i="37"/>
  <c r="AL90" i="37"/>
  <c r="AL92" i="37"/>
  <c r="AL94" i="37"/>
  <c r="AM126" i="37"/>
  <c r="AL126" i="37"/>
  <c r="AK126" i="37"/>
  <c r="AE11" i="37"/>
  <c r="AJ11" i="37"/>
  <c r="AM31" i="37"/>
  <c r="AK31" i="37"/>
  <c r="L77" i="37"/>
  <c r="AL83" i="37"/>
  <c r="AK88" i="37"/>
  <c r="AM138" i="37"/>
  <c r="AL138" i="37"/>
  <c r="AK138" i="37"/>
  <c r="I8" i="37"/>
  <c r="G8" i="37"/>
  <c r="L31" i="37"/>
  <c r="AE49" i="37"/>
  <c r="AJ49" i="37"/>
  <c r="AL88" i="37"/>
  <c r="AM121" i="37"/>
  <c r="AL121" i="37"/>
  <c r="AK121" i="37"/>
  <c r="L60" i="37"/>
  <c r="AM62" i="37"/>
  <c r="AK62" i="37"/>
  <c r="AM133" i="37"/>
  <c r="AL133" i="37"/>
  <c r="AK133" i="37"/>
  <c r="W161" i="37"/>
  <c r="W166" i="37"/>
  <c r="AG170" i="37"/>
  <c r="W172" i="37"/>
  <c r="U181" i="37"/>
  <c r="U190" i="37"/>
  <c r="AH199" i="37"/>
  <c r="W207" i="37"/>
  <c r="V209" i="37"/>
  <c r="AH213" i="37"/>
  <c r="AG222" i="37"/>
  <c r="V226" i="37"/>
  <c r="V233" i="37"/>
  <c r="AG237" i="37"/>
  <c r="U240" i="37"/>
  <c r="L240" i="37"/>
  <c r="X241" i="37"/>
  <c r="W248" i="37"/>
  <c r="AG251" i="37"/>
  <c r="AH252" i="37"/>
  <c r="V263" i="37"/>
  <c r="X270" i="37"/>
  <c r="U282" i="37"/>
  <c r="AG285" i="37"/>
  <c r="W288" i="37"/>
  <c r="AH291" i="37"/>
  <c r="AG303" i="37"/>
  <c r="W313" i="37"/>
  <c r="AG316" i="37"/>
  <c r="V319" i="37"/>
  <c r="X326" i="37"/>
  <c r="W342" i="37"/>
  <c r="W370" i="37"/>
  <c r="AG375" i="37"/>
  <c r="W404" i="37"/>
  <c r="W414" i="37"/>
  <c r="AG419" i="37"/>
  <c r="U447" i="37"/>
  <c r="W476" i="37"/>
  <c r="AH480" i="37"/>
  <c r="AE114" i="37"/>
  <c r="AJ114" i="37"/>
  <c r="AE126" i="37"/>
  <c r="AJ126" i="37"/>
  <c r="L130" i="37"/>
  <c r="AE138" i="37"/>
  <c r="AJ138" i="37"/>
  <c r="AH144" i="37"/>
  <c r="W151" i="37"/>
  <c r="AG154" i="37"/>
  <c r="X156" i="37"/>
  <c r="X161" i="37"/>
  <c r="K163" i="37"/>
  <c r="X166" i="37"/>
  <c r="K168" i="37"/>
  <c r="AH170" i="37"/>
  <c r="X172" i="37"/>
  <c r="V181" i="37"/>
  <c r="V190" i="37"/>
  <c r="U192" i="37"/>
  <c r="AG201" i="37"/>
  <c r="AG203" i="37"/>
  <c r="X207" i="37"/>
  <c r="W208" i="37"/>
  <c r="W209" i="37"/>
  <c r="U218" i="37"/>
  <c r="L218" i="37"/>
  <c r="V219" i="37"/>
  <c r="AH222" i="37"/>
  <c r="U225" i="37"/>
  <c r="L225" i="37"/>
  <c r="W226" i="37"/>
  <c r="W233" i="37"/>
  <c r="AH237" i="37"/>
  <c r="V240" i="37"/>
  <c r="AG244" i="37"/>
  <c r="X248" i="37"/>
  <c r="AH251" i="37"/>
  <c r="U255" i="37"/>
  <c r="L255" i="37"/>
  <c r="W263" i="37"/>
  <c r="AG265" i="37"/>
  <c r="AG278" i="37"/>
  <c r="U281" i="37"/>
  <c r="V282" i="37"/>
  <c r="AH285" i="37"/>
  <c r="X288" i="37"/>
  <c r="U312" i="37"/>
  <c r="X313" i="37"/>
  <c r="AH316" i="37"/>
  <c r="W319" i="37"/>
  <c r="AG321" i="37"/>
  <c r="AG334" i="37"/>
  <c r="X342" i="37"/>
  <c r="AG361" i="37"/>
  <c r="V365" i="37"/>
  <c r="W386" i="37"/>
  <c r="X414" i="37"/>
  <c r="AH419" i="37"/>
  <c r="AG425" i="37"/>
  <c r="V447" i="37"/>
  <c r="U487" i="37"/>
  <c r="U146" i="37"/>
  <c r="K148" i="37"/>
  <c r="AH149" i="37"/>
  <c r="X151" i="37"/>
  <c r="AH154" i="37"/>
  <c r="AG160" i="37"/>
  <c r="K174" i="37"/>
  <c r="AG177" i="37"/>
  <c r="W181" i="37"/>
  <c r="K184" i="37"/>
  <c r="AG187" i="37"/>
  <c r="W190" i="37"/>
  <c r="V192" i="37"/>
  <c r="K194" i="37"/>
  <c r="AH201" i="37"/>
  <c r="AH203" i="37"/>
  <c r="X209" i="37"/>
  <c r="V218" i="37"/>
  <c r="V225" i="37"/>
  <c r="AG229" i="37"/>
  <c r="U232" i="37"/>
  <c r="L232" i="37"/>
  <c r="X233" i="37"/>
  <c r="W240" i="37"/>
  <c r="AG243" i="37"/>
  <c r="AH244" i="37"/>
  <c r="V255" i="37"/>
  <c r="X263" i="37"/>
  <c r="W276" i="37"/>
  <c r="AH278" i="37"/>
  <c r="V281" i="37"/>
  <c r="W282" i="37"/>
  <c r="V301" i="37"/>
  <c r="V312" i="37"/>
  <c r="AG315" i="37"/>
  <c r="X319" i="37"/>
  <c r="W332" i="37"/>
  <c r="AH334" i="37"/>
  <c r="V360" i="37"/>
  <c r="W372" i="37"/>
  <c r="W374" i="37"/>
  <c r="V381" i="37"/>
  <c r="AG391" i="37"/>
  <c r="U455" i="37"/>
  <c r="V487" i="37"/>
  <c r="X494" i="37"/>
  <c r="AE119" i="37"/>
  <c r="AJ119" i="37"/>
  <c r="L123" i="37"/>
  <c r="AE131" i="37"/>
  <c r="AJ131" i="37"/>
  <c r="T143" i="37"/>
  <c r="AE143" i="37"/>
  <c r="AJ143" i="37"/>
  <c r="K153" i="37"/>
  <c r="K158" i="37"/>
  <c r="AH160" i="37"/>
  <c r="U162" i="37"/>
  <c r="K164" i="37"/>
  <c r="AG165" i="37"/>
  <c r="U167" i="37"/>
  <c r="K169" i="37"/>
  <c r="AH177" i="37"/>
  <c r="AH187" i="37"/>
  <c r="AG188" i="37"/>
  <c r="X190" i="37"/>
  <c r="U191" i="37"/>
  <c r="W192" i="37"/>
  <c r="K196" i="37"/>
  <c r="U217" i="37"/>
  <c r="W218" i="37"/>
  <c r="W225" i="37"/>
  <c r="AH229" i="37"/>
  <c r="V232" i="37"/>
  <c r="AG236" i="37"/>
  <c r="X240" i="37"/>
  <c r="AH243" i="37"/>
  <c r="U247" i="37"/>
  <c r="W255" i="37"/>
  <c r="AG257" i="37"/>
  <c r="AG271" i="37"/>
  <c r="W281" i="37"/>
  <c r="U287" i="37"/>
  <c r="W294" i="37"/>
  <c r="U306" i="37"/>
  <c r="AG309" i="37"/>
  <c r="W312" i="37"/>
  <c r="AH315" i="37"/>
  <c r="AG327" i="37"/>
  <c r="AG353" i="37"/>
  <c r="X374" i="37"/>
  <c r="W388" i="37"/>
  <c r="V397" i="37"/>
  <c r="W412" i="37"/>
  <c r="W422" i="37"/>
  <c r="AG427" i="37"/>
  <c r="AG433" i="37"/>
  <c r="V455" i="37"/>
  <c r="W487" i="37"/>
  <c r="M142" i="37"/>
  <c r="AE145" i="37"/>
  <c r="AJ145" i="37"/>
  <c r="U147" i="37"/>
  <c r="U152" i="37"/>
  <c r="AG155" i="37"/>
  <c r="U157" i="37"/>
  <c r="W162" i="37"/>
  <c r="AH165" i="37"/>
  <c r="V167" i="37"/>
  <c r="AG179" i="37"/>
  <c r="K185" i="37"/>
  <c r="AH188" i="37"/>
  <c r="X192" i="37"/>
  <c r="U193" i="37"/>
  <c r="K197" i="37"/>
  <c r="AG204" i="37"/>
  <c r="AG211" i="37"/>
  <c r="V217" i="37"/>
  <c r="AG221" i="37"/>
  <c r="U224" i="37"/>
  <c r="X225" i="37"/>
  <c r="W232" i="37"/>
  <c r="AG235" i="37"/>
  <c r="AH236" i="37"/>
  <c r="V247" i="37"/>
  <c r="X255" i="37"/>
  <c r="U280" i="37"/>
  <c r="L280" i="37"/>
  <c r="X281" i="37"/>
  <c r="AG284" i="37"/>
  <c r="V287" i="37"/>
  <c r="X294" i="37"/>
  <c r="V306" i="37"/>
  <c r="AH309" i="37"/>
  <c r="X312" i="37"/>
  <c r="U336" i="37"/>
  <c r="V352" i="37"/>
  <c r="U367" i="37"/>
  <c r="W390" i="37"/>
  <c r="X422" i="37"/>
  <c r="AH427" i="37"/>
  <c r="L14" i="38"/>
  <c r="V147" i="37"/>
  <c r="AH150" i="37"/>
  <c r="V152" i="37"/>
  <c r="AH155" i="37"/>
  <c r="V157" i="37"/>
  <c r="X162" i="37"/>
  <c r="W167" i="37"/>
  <c r="U168" i="37"/>
  <c r="AH171" i="37"/>
  <c r="U173" i="37"/>
  <c r="K176" i="37"/>
  <c r="AH179" i="37"/>
  <c r="U182" i="37"/>
  <c r="U183" i="37"/>
  <c r="AE189" i="37"/>
  <c r="AJ189" i="37"/>
  <c r="V193" i="37"/>
  <c r="K198" i="37"/>
  <c r="AH204" i="37"/>
  <c r="U216" i="37"/>
  <c r="W217" i="37"/>
  <c r="AH221" i="37"/>
  <c r="V224" i="37"/>
  <c r="AG228" i="37"/>
  <c r="X232" i="37"/>
  <c r="AH235" i="37"/>
  <c r="U239" i="37"/>
  <c r="W247" i="37"/>
  <c r="AG249" i="37"/>
  <c r="W262" i="37"/>
  <c r="V269" i="37"/>
  <c r="V280" i="37"/>
  <c r="AH284" i="37"/>
  <c r="W287" i="37"/>
  <c r="AG289" i="37"/>
  <c r="AG302" i="37"/>
  <c r="U305" i="37"/>
  <c r="W306" i="37"/>
  <c r="V325" i="37"/>
  <c r="V336" i="37"/>
  <c r="AG345" i="37"/>
  <c r="V367" i="37"/>
  <c r="AG377" i="37"/>
  <c r="U383" i="37"/>
  <c r="X390" i="37"/>
  <c r="U399" i="37"/>
  <c r="W430" i="37"/>
  <c r="AG435" i="37"/>
  <c r="U463" i="37"/>
  <c r="AG145" i="37"/>
  <c r="W147" i="37"/>
  <c r="W152" i="37"/>
  <c r="W157" i="37"/>
  <c r="V168" i="37"/>
  <c r="V173" i="37"/>
  <c r="V183" i="37"/>
  <c r="W193" i="37"/>
  <c r="U195" i="37"/>
  <c r="K200" i="37"/>
  <c r="V216" i="37"/>
  <c r="X217" i="37"/>
  <c r="W224" i="37"/>
  <c r="AG227" i="37"/>
  <c r="AH228" i="37"/>
  <c r="V239" i="37"/>
  <c r="X247" i="37"/>
  <c r="X262" i="37"/>
  <c r="U274" i="37"/>
  <c r="AG277" i="37"/>
  <c r="W280" i="37"/>
  <c r="AG283" i="37"/>
  <c r="X287" i="37"/>
  <c r="W300" i="37"/>
  <c r="AH302" i="37"/>
  <c r="V305" i="37"/>
  <c r="U311" i="37"/>
  <c r="W318" i="37"/>
  <c r="U330" i="37"/>
  <c r="AG333" i="37"/>
  <c r="W336" i="37"/>
  <c r="AG337" i="37"/>
  <c r="V344" i="37"/>
  <c r="AG363" i="37"/>
  <c r="V383" i="37"/>
  <c r="V399" i="37"/>
  <c r="W420" i="37"/>
  <c r="X430" i="37"/>
  <c r="AH435" i="37"/>
  <c r="AG441" i="37"/>
  <c r="V463" i="37"/>
  <c r="T118" i="37"/>
  <c r="T130" i="37"/>
  <c r="X147" i="37"/>
  <c r="X152" i="37"/>
  <c r="W168" i="37"/>
  <c r="AE172" i="37"/>
  <c r="AJ172" i="37"/>
  <c r="W173" i="37"/>
  <c r="K175" i="37"/>
  <c r="AG180" i="37"/>
  <c r="W183" i="37"/>
  <c r="K186" i="37"/>
  <c r="AG189" i="37"/>
  <c r="U194" i="37"/>
  <c r="V195" i="37"/>
  <c r="AG206" i="37"/>
  <c r="AG210" i="37"/>
  <c r="W216" i="37"/>
  <c r="AG220" i="37"/>
  <c r="X224" i="37"/>
  <c r="AH227" i="37"/>
  <c r="U231" i="37"/>
  <c r="L231" i="37"/>
  <c r="W239" i="37"/>
  <c r="AG241" i="37"/>
  <c r="W254" i="37"/>
  <c r="V274" i="37"/>
  <c r="AH277" i="37"/>
  <c r="X280" i="37"/>
  <c r="AH283" i="37"/>
  <c r="AG295" i="37"/>
  <c r="W305" i="37"/>
  <c r="AG308" i="37"/>
  <c r="V311" i="37"/>
  <c r="X318" i="37"/>
  <c r="V330" i="37"/>
  <c r="AH333" i="37"/>
  <c r="V357" i="37"/>
  <c r="AH363" i="37"/>
  <c r="AG393" i="37"/>
  <c r="U471" i="37"/>
  <c r="L471" i="37"/>
  <c r="V479" i="37"/>
  <c r="K144" i="37"/>
  <c r="K149" i="37"/>
  <c r="W163" i="37"/>
  <c r="AG166" i="37"/>
  <c r="X168" i="37"/>
  <c r="X173" i="37"/>
  <c r="AH180" i="37"/>
  <c r="AE181" i="37"/>
  <c r="AJ181" i="37"/>
  <c r="X183" i="37"/>
  <c r="W184" i="37"/>
  <c r="AH189" i="37"/>
  <c r="W195" i="37"/>
  <c r="AH206" i="37"/>
  <c r="AH207" i="37"/>
  <c r="X216" i="37"/>
  <c r="AG219" i="37"/>
  <c r="AH220" i="37"/>
  <c r="V231" i="37"/>
  <c r="X239" i="37"/>
  <c r="X254" i="37"/>
  <c r="AG270" i="37"/>
  <c r="U273" i="37"/>
  <c r="W274" i="37"/>
  <c r="U304" i="37"/>
  <c r="X305" i="37"/>
  <c r="AH308" i="37"/>
  <c r="W311" i="37"/>
  <c r="AG313" i="37"/>
  <c r="AG326" i="37"/>
  <c r="U329" i="37"/>
  <c r="W330" i="37"/>
  <c r="AG379" i="37"/>
  <c r="W438" i="37"/>
  <c r="AG443" i="37"/>
  <c r="V471" i="37"/>
  <c r="U497" i="37"/>
  <c r="T111" i="37"/>
  <c r="T123" i="37"/>
  <c r="T135" i="37"/>
  <c r="U148" i="37"/>
  <c r="K154" i="37"/>
  <c r="AG156" i="37"/>
  <c r="U158" i="37"/>
  <c r="K160" i="37"/>
  <c r="AH161" i="37"/>
  <c r="X163" i="37"/>
  <c r="AH166" i="37"/>
  <c r="AG172" i="37"/>
  <c r="X184" i="37"/>
  <c r="AG191" i="37"/>
  <c r="X195" i="37"/>
  <c r="W196" i="37"/>
  <c r="AG208" i="37"/>
  <c r="V215" i="37"/>
  <c r="AH219" i="37"/>
  <c r="U223" i="37"/>
  <c r="W231" i="37"/>
  <c r="AG233" i="37"/>
  <c r="W246" i="37"/>
  <c r="W268" i="37"/>
  <c r="AH270" i="37"/>
  <c r="V273" i="37"/>
  <c r="U279" i="37"/>
  <c r="V293" i="37"/>
  <c r="V304" i="37"/>
  <c r="AG307" i="37"/>
  <c r="X311" i="37"/>
  <c r="W324" i="37"/>
  <c r="AH326" i="37"/>
  <c r="V329" i="37"/>
  <c r="U335" i="37"/>
  <c r="L335" i="37"/>
  <c r="V349" i="37"/>
  <c r="W362" i="37"/>
  <c r="AH379" i="37"/>
  <c r="W428" i="37"/>
  <c r="X438" i="37"/>
  <c r="AH443" i="37"/>
  <c r="AG449" i="37"/>
  <c r="AG485" i="37"/>
  <c r="AH156" i="37"/>
  <c r="K165" i="37"/>
  <c r="K170" i="37"/>
  <c r="AH172" i="37"/>
  <c r="U174" i="37"/>
  <c r="K188" i="37"/>
  <c r="AH191" i="37"/>
  <c r="U197" i="37"/>
  <c r="K199" i="37"/>
  <c r="AH208" i="37"/>
  <c r="AG209" i="37"/>
  <c r="W215" i="37"/>
  <c r="V223" i="37"/>
  <c r="X231" i="37"/>
  <c r="X246" i="37"/>
  <c r="V261" i="37"/>
  <c r="AG263" i="37"/>
  <c r="W273" i="37"/>
  <c r="AG276" i="37"/>
  <c r="V279" i="37"/>
  <c r="W286" i="37"/>
  <c r="U298" i="37"/>
  <c r="L298" i="37"/>
  <c r="AG301" i="37"/>
  <c r="W304" i="37"/>
  <c r="AH307" i="37"/>
  <c r="AG319" i="37"/>
  <c r="W329" i="37"/>
  <c r="AG332" i="37"/>
  <c r="V335" i="37"/>
  <c r="V341" i="37"/>
  <c r="AG355" i="37"/>
  <c r="U359" i="37"/>
  <c r="AG395" i="37"/>
  <c r="U407" i="37"/>
  <c r="L407" i="37"/>
  <c r="T116" i="37"/>
  <c r="T128" i="37"/>
  <c r="T140" i="37"/>
  <c r="AH146" i="37"/>
  <c r="X148" i="37"/>
  <c r="AH151" i="37"/>
  <c r="V153" i="37"/>
  <c r="U159" i="37"/>
  <c r="U164" i="37"/>
  <c r="AG167" i="37"/>
  <c r="U169" i="37"/>
  <c r="W174" i="37"/>
  <c r="K177" i="37"/>
  <c r="U185" i="37"/>
  <c r="AK189" i="37"/>
  <c r="V197" i="37"/>
  <c r="K201" i="37"/>
  <c r="K202" i="37"/>
  <c r="AH209" i="37"/>
  <c r="X215" i="37"/>
  <c r="W223" i="37"/>
  <c r="AG225" i="37"/>
  <c r="W238" i="37"/>
  <c r="U272" i="37"/>
  <c r="X273" i="37"/>
  <c r="AH276" i="37"/>
  <c r="W279" i="37"/>
  <c r="AG281" i="37"/>
  <c r="X286" i="37"/>
  <c r="V298" i="37"/>
  <c r="AH301" i="37"/>
  <c r="X304" i="37"/>
  <c r="U328" i="37"/>
  <c r="X329" i="37"/>
  <c r="AH332" i="37"/>
  <c r="W335" i="37"/>
  <c r="V354" i="37"/>
  <c r="AH355" i="37"/>
  <c r="V359" i="37"/>
  <c r="AH395" i="37"/>
  <c r="V407" i="37"/>
  <c r="W436" i="37"/>
  <c r="W446" i="37"/>
  <c r="AG451" i="37"/>
  <c r="AG457" i="37"/>
  <c r="AH481" i="37"/>
  <c r="V185" i="37"/>
  <c r="K187" i="37"/>
  <c r="AL189" i="37"/>
  <c r="AG192" i="37"/>
  <c r="W197" i="37"/>
  <c r="K203" i="37"/>
  <c r="K205" i="37"/>
  <c r="X223" i="37"/>
  <c r="X238" i="37"/>
  <c r="V253" i="37"/>
  <c r="AG255" i="37"/>
  <c r="V272" i="37"/>
  <c r="AG275" i="37"/>
  <c r="X279" i="37"/>
  <c r="AG294" i="37"/>
  <c r="U297" i="37"/>
  <c r="W298" i="37"/>
  <c r="V317" i="37"/>
  <c r="V328" i="37"/>
  <c r="AG331" i="37"/>
  <c r="X335" i="37"/>
  <c r="AG347" i="37"/>
  <c r="U351" i="37"/>
  <c r="W354" i="37"/>
  <c r="AG367" i="37"/>
  <c r="W378" i="37"/>
  <c r="X446" i="37"/>
  <c r="AH451" i="37"/>
  <c r="M20" i="38"/>
  <c r="AG55" i="37"/>
  <c r="V56" i="37"/>
  <c r="X63" i="37"/>
  <c r="M63" i="37"/>
  <c r="AG67" i="37"/>
  <c r="V68" i="37"/>
  <c r="X75" i="37"/>
  <c r="L75" i="37"/>
  <c r="AG79" i="37"/>
  <c r="V80" i="37"/>
  <c r="X87" i="37"/>
  <c r="AG91" i="37"/>
  <c r="V92" i="37"/>
  <c r="X99" i="37"/>
  <c r="AG103" i="37"/>
  <c r="V104" i="37"/>
  <c r="X111" i="37"/>
  <c r="L111" i="37"/>
  <c r="AG115" i="37"/>
  <c r="V116" i="37"/>
  <c r="X123" i="37"/>
  <c r="AG127" i="37"/>
  <c r="V128" i="37"/>
  <c r="X135" i="37"/>
  <c r="L135" i="37"/>
  <c r="AG139" i="37"/>
  <c r="V140" i="37"/>
  <c r="U144" i="37"/>
  <c r="K155" i="37"/>
  <c r="W159" i="37"/>
  <c r="W164" i="37"/>
  <c r="W169" i="37"/>
  <c r="X175" i="37"/>
  <c r="U176" i="37"/>
  <c r="K178" i="37"/>
  <c r="AG182" i="37"/>
  <c r="W185" i="37"/>
  <c r="AH192" i="37"/>
  <c r="X197" i="37"/>
  <c r="U198" i="37"/>
  <c r="V214" i="37"/>
  <c r="AG217" i="37"/>
  <c r="W230" i="37"/>
  <c r="W260" i="37"/>
  <c r="U266" i="37"/>
  <c r="AG269" i="37"/>
  <c r="W272" i="37"/>
  <c r="AH275" i="37"/>
  <c r="W292" i="37"/>
  <c r="AH294" i="37"/>
  <c r="V297" i="37"/>
  <c r="U303" i="37"/>
  <c r="L303" i="37"/>
  <c r="W310" i="37"/>
  <c r="U322" i="37"/>
  <c r="AG325" i="37"/>
  <c r="W328" i="37"/>
  <c r="AH331" i="37"/>
  <c r="AG339" i="37"/>
  <c r="V346" i="37"/>
  <c r="AH347" i="37"/>
  <c r="V351" i="37"/>
  <c r="W364" i="37"/>
  <c r="AG383" i="37"/>
  <c r="U415" i="37"/>
  <c r="W454" i="37"/>
  <c r="AG459" i="37"/>
  <c r="K13" i="37"/>
  <c r="AH18" i="37"/>
  <c r="U20" i="37"/>
  <c r="K22" i="37"/>
  <c r="K29" i="37"/>
  <c r="W30" i="37"/>
  <c r="AG36" i="37"/>
  <c r="U37" i="37"/>
  <c r="AH43" i="37"/>
  <c r="W44" i="37"/>
  <c r="K45" i="37"/>
  <c r="U49" i="37"/>
  <c r="AH55" i="37"/>
  <c r="W56" i="37"/>
  <c r="L56" i="37"/>
  <c r="K57" i="37"/>
  <c r="U61" i="37"/>
  <c r="AH67" i="37"/>
  <c r="W68" i="37"/>
  <c r="M68" i="37"/>
  <c r="K69" i="37"/>
  <c r="U73" i="37"/>
  <c r="AH79" i="37"/>
  <c r="W80" i="37"/>
  <c r="K81" i="37"/>
  <c r="U85" i="37"/>
  <c r="AH91" i="37"/>
  <c r="W92" i="37"/>
  <c r="L92" i="37"/>
  <c r="K93" i="37"/>
  <c r="U97" i="37"/>
  <c r="AH103" i="37"/>
  <c r="W104" i="37"/>
  <c r="K105" i="37"/>
  <c r="U109" i="37"/>
  <c r="AH115" i="37"/>
  <c r="W116" i="37"/>
  <c r="M116" i="37"/>
  <c r="K117" i="37"/>
  <c r="U121" i="37"/>
  <c r="AH127" i="37"/>
  <c r="W128" i="37"/>
  <c r="M128" i="37"/>
  <c r="K129" i="37"/>
  <c r="U133" i="37"/>
  <c r="AH139" i="37"/>
  <c r="W140" i="37"/>
  <c r="M140" i="37"/>
  <c r="K141" i="37"/>
  <c r="AG142" i="37"/>
  <c r="V144" i="37"/>
  <c r="AG152" i="37"/>
  <c r="X159" i="37"/>
  <c r="X164" i="37"/>
  <c r="V176" i="37"/>
  <c r="AH182" i="37"/>
  <c r="X185" i="37"/>
  <c r="W198" i="37"/>
  <c r="W199" i="37"/>
  <c r="U200" i="37"/>
  <c r="X230" i="37"/>
  <c r="V245" i="37"/>
  <c r="AG247" i="37"/>
  <c r="AG262" i="37"/>
  <c r="V266" i="37"/>
  <c r="AH269" i="37"/>
  <c r="X272" i="37"/>
  <c r="AG287" i="37"/>
  <c r="W297" i="37"/>
  <c r="AG300" i="37"/>
  <c r="V303" i="37"/>
  <c r="X310" i="37"/>
  <c r="V322" i="37"/>
  <c r="AH325" i="37"/>
  <c r="X328" i="37"/>
  <c r="V338" i="37"/>
  <c r="AH339" i="37"/>
  <c r="U343" i="37"/>
  <c r="W346" i="37"/>
  <c r="W366" i="37"/>
  <c r="V373" i="37"/>
  <c r="W380" i="37"/>
  <c r="W394" i="37"/>
  <c r="V415" i="37"/>
  <c r="W444" i="37"/>
  <c r="X454" i="37"/>
  <c r="AH459" i="37"/>
  <c r="AG465" i="37"/>
  <c r="AG10" i="37"/>
  <c r="V20" i="37"/>
  <c r="AG28" i="37"/>
  <c r="X30" i="37"/>
  <c r="M31" i="37"/>
  <c r="AH36" i="37"/>
  <c r="V37" i="37"/>
  <c r="X44" i="37"/>
  <c r="AG48" i="37"/>
  <c r="V49" i="37"/>
  <c r="X56" i="37"/>
  <c r="AG60" i="37"/>
  <c r="V61" i="37"/>
  <c r="X68" i="37"/>
  <c r="AG72" i="37"/>
  <c r="V73" i="37"/>
  <c r="X80" i="37"/>
  <c r="M80" i="37"/>
  <c r="AG84" i="37"/>
  <c r="V85" i="37"/>
  <c r="X92" i="37"/>
  <c r="AG96" i="37"/>
  <c r="V97" i="37"/>
  <c r="X104" i="37"/>
  <c r="L104" i="37"/>
  <c r="AG108" i="37"/>
  <c r="V109" i="37"/>
  <c r="X116" i="37"/>
  <c r="AG120" i="37"/>
  <c r="V121" i="37"/>
  <c r="X128" i="37"/>
  <c r="AG132" i="37"/>
  <c r="V133" i="37"/>
  <c r="X140" i="37"/>
  <c r="AH142" i="37"/>
  <c r="W144" i="37"/>
  <c r="AH147" i="37"/>
  <c r="U149" i="37"/>
  <c r="AH152" i="37"/>
  <c r="U154" i="37"/>
  <c r="K161" i="37"/>
  <c r="W176" i="37"/>
  <c r="K179" i="37"/>
  <c r="AH183" i="37"/>
  <c r="U186" i="37"/>
  <c r="AG194" i="37"/>
  <c r="X199" i="37"/>
  <c r="V200" i="37"/>
  <c r="W222" i="37"/>
  <c r="W252" i="37"/>
  <c r="U258" i="37"/>
  <c r="V259" i="37"/>
  <c r="AH262" i="37"/>
  <c r="U265" i="37"/>
  <c r="L265" i="37"/>
  <c r="W266" i="37"/>
  <c r="U296" i="37"/>
  <c r="L296" i="37"/>
  <c r="X297" i="37"/>
  <c r="AH300" i="37"/>
  <c r="W303" i="37"/>
  <c r="AG305" i="37"/>
  <c r="AG318" i="37"/>
  <c r="U321" i="37"/>
  <c r="W322" i="37"/>
  <c r="W338" i="37"/>
  <c r="V343" i="37"/>
  <c r="X366" i="37"/>
  <c r="W382" i="37"/>
  <c r="V389" i="37"/>
  <c r="W398" i="37"/>
  <c r="U201" i="37"/>
  <c r="X213" i="37"/>
  <c r="AG216" i="37"/>
  <c r="X222" i="37"/>
  <c r="V237" i="37"/>
  <c r="AG239" i="37"/>
  <c r="AG254" i="37"/>
  <c r="V258" i="37"/>
  <c r="V265" i="37"/>
  <c r="U271" i="37"/>
  <c r="L271" i="37"/>
  <c r="W278" i="37"/>
  <c r="V285" i="37"/>
  <c r="V296" i="37"/>
  <c r="AG299" i="37"/>
  <c r="X303" i="37"/>
  <c r="W316" i="37"/>
  <c r="AH318" i="37"/>
  <c r="V321" i="37"/>
  <c r="U327" i="37"/>
  <c r="W334" i="37"/>
  <c r="U375" i="37"/>
  <c r="X382" i="37"/>
  <c r="W396" i="37"/>
  <c r="X398" i="37"/>
  <c r="AG401" i="37"/>
  <c r="U423" i="37"/>
  <c r="L423" i="37"/>
  <c r="W462" i="37"/>
  <c r="AG467" i="37"/>
  <c r="AG473" i="37"/>
  <c r="L32" i="38"/>
  <c r="AG16" i="37"/>
  <c r="V17" i="37"/>
  <c r="X20" i="37"/>
  <c r="M21" i="37"/>
  <c r="AG25" i="37"/>
  <c r="V26" i="37"/>
  <c r="U35" i="37"/>
  <c r="X37" i="37"/>
  <c r="M38" i="37"/>
  <c r="U42" i="37"/>
  <c r="X49" i="37"/>
  <c r="M50" i="37"/>
  <c r="AG53" i="37"/>
  <c r="V54" i="37"/>
  <c r="X61" i="37"/>
  <c r="M62" i="37"/>
  <c r="AG65" i="37"/>
  <c r="V66" i="37"/>
  <c r="X73" i="37"/>
  <c r="M74" i="37"/>
  <c r="AG77" i="37"/>
  <c r="V78" i="37"/>
  <c r="X85" i="37"/>
  <c r="M86" i="37"/>
  <c r="AG89" i="37"/>
  <c r="V90" i="37"/>
  <c r="X97" i="37"/>
  <c r="M98" i="37"/>
  <c r="AG101" i="37"/>
  <c r="V102" i="37"/>
  <c r="X109" i="37"/>
  <c r="M110" i="37"/>
  <c r="AG113" i="37"/>
  <c r="V114" i="37"/>
  <c r="X121" i="37"/>
  <c r="M122" i="37"/>
  <c r="L122" i="37"/>
  <c r="AG125" i="37"/>
  <c r="V126" i="37"/>
  <c r="X133" i="37"/>
  <c r="L134" i="37"/>
  <c r="AG137" i="37"/>
  <c r="V138" i="37"/>
  <c r="W149" i="37"/>
  <c r="W154" i="37"/>
  <c r="AG158" i="37"/>
  <c r="W160" i="37"/>
  <c r="L160" i="37"/>
  <c r="AG163" i="37"/>
  <c r="U165" i="37"/>
  <c r="AH168" i="37"/>
  <c r="V177" i="37"/>
  <c r="AG184" i="37"/>
  <c r="W187" i="37"/>
  <c r="AG196" i="37"/>
  <c r="X200" i="37"/>
  <c r="W201" i="37"/>
  <c r="U202" i="37"/>
  <c r="U204" i="37"/>
  <c r="U212" i="37"/>
  <c r="W244" i="37"/>
  <c r="U250" i="37"/>
  <c r="V251" i="37"/>
  <c r="AH254" i="37"/>
  <c r="U257" i="37"/>
  <c r="W258" i="37"/>
  <c r="W265" i="37"/>
  <c r="AG268" i="37"/>
  <c r="V271" i="37"/>
  <c r="X278" i="37"/>
  <c r="U290" i="37"/>
  <c r="AG293" i="37"/>
  <c r="W296" i="37"/>
  <c r="AH299" i="37"/>
  <c r="AG311" i="37"/>
  <c r="W321" i="37"/>
  <c r="AG324" i="37"/>
  <c r="V327" i="37"/>
  <c r="X334" i="37"/>
  <c r="AG369" i="37"/>
  <c r="V375" i="37"/>
  <c r="V423" i="37"/>
  <c r="W452" i="37"/>
  <c r="X462" i="37"/>
  <c r="AH467" i="37"/>
  <c r="W66" i="37"/>
  <c r="M66" i="37"/>
  <c r="K67" i="37"/>
  <c r="U71" i="37"/>
  <c r="AH77" i="37"/>
  <c r="W78" i="37"/>
  <c r="K79" i="37"/>
  <c r="U83" i="37"/>
  <c r="AH89" i="37"/>
  <c r="W90" i="37"/>
  <c r="K91" i="37"/>
  <c r="U95" i="37"/>
  <c r="AH101" i="37"/>
  <c r="W102" i="37"/>
  <c r="K103" i="37"/>
  <c r="U107" i="37"/>
  <c r="AH113" i="37"/>
  <c r="W114" i="37"/>
  <c r="M114" i="37"/>
  <c r="K115" i="37"/>
  <c r="U119" i="37"/>
  <c r="AH125" i="37"/>
  <c r="W126" i="37"/>
  <c r="M126" i="37"/>
  <c r="K127" i="37"/>
  <c r="U131" i="37"/>
  <c r="AH137" i="37"/>
  <c r="W138" i="37"/>
  <c r="M138" i="37"/>
  <c r="K139" i="37"/>
  <c r="AG143" i="37"/>
  <c r="X149" i="37"/>
  <c r="K151" i="37"/>
  <c r="X154" i="37"/>
  <c r="K156" i="37"/>
  <c r="AH158" i="37"/>
  <c r="X160" i="37"/>
  <c r="AH163" i="37"/>
  <c r="V165" i="37"/>
  <c r="U171" i="37"/>
  <c r="AH174" i="37"/>
  <c r="W177" i="37"/>
  <c r="L177" i="37"/>
  <c r="AH184" i="37"/>
  <c r="X187" i="37"/>
  <c r="U188" i="37"/>
  <c r="K190" i="37"/>
  <c r="AH196" i="37"/>
  <c r="V202" i="37"/>
  <c r="V204" i="37"/>
  <c r="K206" i="37"/>
  <c r="U211" i="37"/>
  <c r="V212" i="37"/>
  <c r="V229" i="37"/>
  <c r="AG231" i="37"/>
  <c r="AG246" i="37"/>
  <c r="V250" i="37"/>
  <c r="V257" i="37"/>
  <c r="AG261" i="37"/>
  <c r="U264" i="37"/>
  <c r="X265" i="37"/>
  <c r="AH268" i="37"/>
  <c r="W271" i="37"/>
  <c r="AG273" i="37"/>
  <c r="V290" i="37"/>
  <c r="AH293" i="37"/>
  <c r="X296" i="37"/>
  <c r="U320" i="37"/>
  <c r="X321" i="37"/>
  <c r="AH324" i="37"/>
  <c r="W327" i="37"/>
  <c r="AG329" i="37"/>
  <c r="W356" i="37"/>
  <c r="AG359" i="37"/>
  <c r="AG385" i="37"/>
  <c r="U391" i="37"/>
  <c r="AG403" i="37"/>
  <c r="U431" i="37"/>
  <c r="L431" i="37"/>
  <c r="AG475" i="37"/>
  <c r="AG495" i="37"/>
  <c r="AH498" i="37"/>
  <c r="U494" i="37"/>
  <c r="X493" i="37"/>
  <c r="AH490" i="37"/>
  <c r="AG498" i="37"/>
  <c r="W493" i="37"/>
  <c r="AG490" i="37"/>
  <c r="W485" i="37"/>
  <c r="AG482" i="37"/>
  <c r="V493" i="37"/>
  <c r="V485" i="37"/>
  <c r="X500" i="37"/>
  <c r="AH497" i="37"/>
  <c r="U493" i="37"/>
  <c r="L493" i="37"/>
  <c r="X492" i="37"/>
  <c r="W500" i="37"/>
  <c r="AG497" i="37"/>
  <c r="W492" i="37"/>
  <c r="AG489" i="37"/>
  <c r="W484" i="37"/>
  <c r="AG481" i="37"/>
  <c r="V500" i="37"/>
  <c r="V492" i="37"/>
  <c r="V484" i="37"/>
  <c r="U500" i="37"/>
  <c r="X499" i="37"/>
  <c r="AH496" i="37"/>
  <c r="U492" i="37"/>
  <c r="X491" i="37"/>
  <c r="W499" i="37"/>
  <c r="AG496" i="37"/>
  <c r="W491" i="37"/>
  <c r="AG488" i="37"/>
  <c r="W483" i="37"/>
  <c r="AG480" i="37"/>
  <c r="V499" i="37"/>
  <c r="V491" i="37"/>
  <c r="V483" i="37"/>
  <c r="U499" i="37"/>
  <c r="L499" i="37"/>
  <c r="X498" i="37"/>
  <c r="AH495" i="37"/>
  <c r="U491" i="37"/>
  <c r="L491" i="37"/>
  <c r="X490" i="37"/>
  <c r="AH487" i="37"/>
  <c r="U483" i="37"/>
  <c r="L483" i="37"/>
  <c r="X482" i="37"/>
  <c r="AH479" i="37"/>
  <c r="V494" i="37"/>
  <c r="V486" i="37"/>
  <c r="AG491" i="37"/>
  <c r="X489" i="37"/>
  <c r="W488" i="37"/>
  <c r="AH483" i="37"/>
  <c r="X478" i="37"/>
  <c r="X477" i="37"/>
  <c r="AH474" i="37"/>
  <c r="U470" i="37"/>
  <c r="X469" i="37"/>
  <c r="AH466" i="37"/>
  <c r="U462" i="37"/>
  <c r="X461" i="37"/>
  <c r="AH458" i="37"/>
  <c r="U454" i="37"/>
  <c r="L454" i="37"/>
  <c r="X453" i="37"/>
  <c r="AH450" i="37"/>
  <c r="U446" i="37"/>
  <c r="L446" i="37"/>
  <c r="X445" i="37"/>
  <c r="AH442" i="37"/>
  <c r="U438" i="37"/>
  <c r="L438" i="37"/>
  <c r="X437" i="37"/>
  <c r="AH434" i="37"/>
  <c r="U430" i="37"/>
  <c r="L430" i="37"/>
  <c r="X429" i="37"/>
  <c r="AH426" i="37"/>
  <c r="U422" i="37"/>
  <c r="L422" i="37"/>
  <c r="X421" i="37"/>
  <c r="AH418" i="37"/>
  <c r="U414" i="37"/>
  <c r="X413" i="37"/>
  <c r="AH410" i="37"/>
  <c r="U406" i="37"/>
  <c r="X405" i="37"/>
  <c r="AH402" i="37"/>
  <c r="U398" i="37"/>
  <c r="X397" i="37"/>
  <c r="AH394" i="37"/>
  <c r="U390" i="37"/>
  <c r="X389" i="37"/>
  <c r="AH386" i="37"/>
  <c r="U382" i="37"/>
  <c r="L382" i="37"/>
  <c r="X381" i="37"/>
  <c r="AH378" i="37"/>
  <c r="U374" i="37"/>
  <c r="L374" i="37"/>
  <c r="X373" i="37"/>
  <c r="AH370" i="37"/>
  <c r="U366" i="37"/>
  <c r="L366" i="37"/>
  <c r="X365" i="37"/>
  <c r="AH362" i="37"/>
  <c r="U358" i="37"/>
  <c r="X357" i="37"/>
  <c r="AH354" i="37"/>
  <c r="U350" i="37"/>
  <c r="X349" i="37"/>
  <c r="AH346" i="37"/>
  <c r="U342" i="37"/>
  <c r="X341" i="37"/>
  <c r="AH338" i="37"/>
  <c r="U334" i="37"/>
  <c r="X333" i="37"/>
  <c r="AH330" i="37"/>
  <c r="U326" i="37"/>
  <c r="X325" i="37"/>
  <c r="AH322" i="37"/>
  <c r="U318" i="37"/>
  <c r="L318" i="37"/>
  <c r="X317" i="37"/>
  <c r="AH314" i="37"/>
  <c r="U310" i="37"/>
  <c r="L310" i="37"/>
  <c r="X309" i="37"/>
  <c r="AH306" i="37"/>
  <c r="U302" i="37"/>
  <c r="X301" i="37"/>
  <c r="AH298" i="37"/>
  <c r="U294" i="37"/>
  <c r="X293" i="37"/>
  <c r="AH290" i="37"/>
  <c r="U286" i="37"/>
  <c r="X285" i="37"/>
  <c r="AH282" i="37"/>
  <c r="U278" i="37"/>
  <c r="X277" i="37"/>
  <c r="AH274" i="37"/>
  <c r="U270" i="37"/>
  <c r="X269" i="37"/>
  <c r="AH266" i="37"/>
  <c r="U262" i="37"/>
  <c r="L262" i="37"/>
  <c r="X261" i="37"/>
  <c r="AH258" i="37"/>
  <c r="U254" i="37"/>
  <c r="L254" i="37"/>
  <c r="X253" i="37"/>
  <c r="AH250" i="37"/>
  <c r="U246" i="37"/>
  <c r="L246" i="37"/>
  <c r="X245" i="37"/>
  <c r="AH242" i="37"/>
  <c r="U238" i="37"/>
  <c r="L238" i="37"/>
  <c r="X237" i="37"/>
  <c r="AH234" i="37"/>
  <c r="U230" i="37"/>
  <c r="X229" i="37"/>
  <c r="AH226" i="37"/>
  <c r="U222" i="37"/>
  <c r="X221" i="37"/>
  <c r="AH218" i="37"/>
  <c r="X214" i="37"/>
  <c r="AG212" i="37"/>
  <c r="K207" i="37"/>
  <c r="W206" i="37"/>
  <c r="AH205" i="37"/>
  <c r="U199" i="37"/>
  <c r="K195" i="37"/>
  <c r="W194" i="37"/>
  <c r="AH193" i="37"/>
  <c r="U187" i="37"/>
  <c r="K183" i="37"/>
  <c r="W182" i="37"/>
  <c r="AH181" i="37"/>
  <c r="U175" i="37"/>
  <c r="K171" i="37"/>
  <c r="W170" i="37"/>
  <c r="L170" i="37"/>
  <c r="AH169" i="37"/>
  <c r="U163" i="37"/>
  <c r="K159" i="37"/>
  <c r="W158" i="37"/>
  <c r="AH157" i="37"/>
  <c r="U151" i="37"/>
  <c r="K147" i="37"/>
  <c r="W146" i="37"/>
  <c r="AH145" i="37"/>
  <c r="W489" i="37"/>
  <c r="V488" i="37"/>
  <c r="AH484" i="37"/>
  <c r="AG483" i="37"/>
  <c r="W478" i="37"/>
  <c r="W477" i="37"/>
  <c r="AG474" i="37"/>
  <c r="W469" i="37"/>
  <c r="AG466" i="37"/>
  <c r="W461" i="37"/>
  <c r="AG458" i="37"/>
  <c r="W453" i="37"/>
  <c r="AG450" i="37"/>
  <c r="W445" i="37"/>
  <c r="AG442" i="37"/>
  <c r="W437" i="37"/>
  <c r="AG434" i="37"/>
  <c r="W429" i="37"/>
  <c r="AG426" i="37"/>
  <c r="W421" i="37"/>
  <c r="AG418" i="37"/>
  <c r="W413" i="37"/>
  <c r="AG410" i="37"/>
  <c r="W405" i="37"/>
  <c r="AG402" i="37"/>
  <c r="W397" i="37"/>
  <c r="AG394" i="37"/>
  <c r="W389" i="37"/>
  <c r="AG386" i="37"/>
  <c r="W381" i="37"/>
  <c r="AG378" i="37"/>
  <c r="W373" i="37"/>
  <c r="AG370" i="37"/>
  <c r="W365" i="37"/>
  <c r="AG362" i="37"/>
  <c r="W357" i="37"/>
  <c r="AG354" i="37"/>
  <c r="W349" i="37"/>
  <c r="AG346" i="37"/>
  <c r="W341" i="37"/>
  <c r="AG338" i="37"/>
  <c r="W333" i="37"/>
  <c r="AG330" i="37"/>
  <c r="W325" i="37"/>
  <c r="AG322" i="37"/>
  <c r="W317" i="37"/>
  <c r="AG314" i="37"/>
  <c r="W309" i="37"/>
  <c r="AG306" i="37"/>
  <c r="W301" i="37"/>
  <c r="AG298" i="37"/>
  <c r="W293" i="37"/>
  <c r="AG290" i="37"/>
  <c r="W285" i="37"/>
  <c r="AG282" i="37"/>
  <c r="W277" i="37"/>
  <c r="AG274" i="37"/>
  <c r="W269" i="37"/>
  <c r="AG266" i="37"/>
  <c r="W261" i="37"/>
  <c r="AG258" i="37"/>
  <c r="W253" i="37"/>
  <c r="AG250" i="37"/>
  <c r="W245" i="37"/>
  <c r="AG242" i="37"/>
  <c r="W237" i="37"/>
  <c r="AG234" i="37"/>
  <c r="W229" i="37"/>
  <c r="AG226" i="37"/>
  <c r="W221" i="37"/>
  <c r="AG218" i="37"/>
  <c r="W214" i="37"/>
  <c r="V206" i="37"/>
  <c r="AG205" i="37"/>
  <c r="X201" i="37"/>
  <c r="V194" i="37"/>
  <c r="AG193" i="37"/>
  <c r="X189" i="37"/>
  <c r="V182" i="37"/>
  <c r="AG181" i="37"/>
  <c r="X177" i="37"/>
  <c r="V170" i="37"/>
  <c r="AG169" i="37"/>
  <c r="X165" i="37"/>
  <c r="V158" i="37"/>
  <c r="AG157" i="37"/>
  <c r="X153" i="37"/>
  <c r="L153" i="37"/>
  <c r="V146" i="37"/>
  <c r="AH492" i="37"/>
  <c r="V489" i="37"/>
  <c r="U488" i="37"/>
  <c r="AG484" i="37"/>
  <c r="X479" i="37"/>
  <c r="V478" i="37"/>
  <c r="V477" i="37"/>
  <c r="V469" i="37"/>
  <c r="V461" i="37"/>
  <c r="V453" i="37"/>
  <c r="V445" i="37"/>
  <c r="V437" i="37"/>
  <c r="V429" i="37"/>
  <c r="V421" i="37"/>
  <c r="V413" i="37"/>
  <c r="V405" i="37"/>
  <c r="AG492" i="37"/>
  <c r="W490" i="37"/>
  <c r="U489" i="37"/>
  <c r="L489" i="37"/>
  <c r="AH485" i="37"/>
  <c r="W479" i="37"/>
  <c r="U478" i="37"/>
  <c r="L478" i="37"/>
  <c r="U477" i="37"/>
  <c r="L477" i="37"/>
  <c r="X476" i="37"/>
  <c r="AH473" i="37"/>
  <c r="U469" i="37"/>
  <c r="X468" i="37"/>
  <c r="AH465" i="37"/>
  <c r="U461" i="37"/>
  <c r="X460" i="37"/>
  <c r="AH457" i="37"/>
  <c r="U453" i="37"/>
  <c r="X452" i="37"/>
  <c r="AH449" i="37"/>
  <c r="U445" i="37"/>
  <c r="X444" i="37"/>
  <c r="AH441" i="37"/>
  <c r="U437" i="37"/>
  <c r="X436" i="37"/>
  <c r="AH433" i="37"/>
  <c r="U429" i="37"/>
  <c r="L429" i="37"/>
  <c r="X428" i="37"/>
  <c r="AH425" i="37"/>
  <c r="U421" i="37"/>
  <c r="L421" i="37"/>
  <c r="X420" i="37"/>
  <c r="AH417" i="37"/>
  <c r="U413" i="37"/>
  <c r="L413" i="37"/>
  <c r="X412" i="37"/>
  <c r="AH409" i="37"/>
  <c r="U405" i="37"/>
  <c r="L405" i="37"/>
  <c r="X404" i="37"/>
  <c r="AH401" i="37"/>
  <c r="U397" i="37"/>
  <c r="X396" i="37"/>
  <c r="AH393" i="37"/>
  <c r="U389" i="37"/>
  <c r="X388" i="37"/>
  <c r="AH385" i="37"/>
  <c r="U381" i="37"/>
  <c r="X380" i="37"/>
  <c r="AH377" i="37"/>
  <c r="U373" i="37"/>
  <c r="X372" i="37"/>
  <c r="AH369" i="37"/>
  <c r="U365" i="37"/>
  <c r="L365" i="37"/>
  <c r="X364" i="37"/>
  <c r="AH361" i="37"/>
  <c r="U357" i="37"/>
  <c r="L357" i="37"/>
  <c r="X356" i="37"/>
  <c r="AH353" i="37"/>
  <c r="U349" i="37"/>
  <c r="L349" i="37"/>
  <c r="X348" i="37"/>
  <c r="AH345" i="37"/>
  <c r="U341" i="37"/>
  <c r="L341" i="37"/>
  <c r="X340" i="37"/>
  <c r="AH337" i="37"/>
  <c r="U333" i="37"/>
  <c r="X332" i="37"/>
  <c r="AH329" i="37"/>
  <c r="U325" i="37"/>
  <c r="X324" i="37"/>
  <c r="AH321" i="37"/>
  <c r="U317" i="37"/>
  <c r="X316" i="37"/>
  <c r="AH313" i="37"/>
  <c r="U309" i="37"/>
  <c r="X308" i="37"/>
  <c r="AH305" i="37"/>
  <c r="U301" i="37"/>
  <c r="L301" i="37"/>
  <c r="X300" i="37"/>
  <c r="AH297" i="37"/>
  <c r="U293" i="37"/>
  <c r="L293" i="37"/>
  <c r="X292" i="37"/>
  <c r="AH289" i="37"/>
  <c r="U285" i="37"/>
  <c r="L285" i="37"/>
  <c r="X284" i="37"/>
  <c r="AH281" i="37"/>
  <c r="U277" i="37"/>
  <c r="X276" i="37"/>
  <c r="AH273" i="37"/>
  <c r="U269" i="37"/>
  <c r="X268" i="37"/>
  <c r="AH265" i="37"/>
  <c r="U261" i="37"/>
  <c r="X260" i="37"/>
  <c r="AH257" i="37"/>
  <c r="U253" i="37"/>
  <c r="X252" i="37"/>
  <c r="AH249" i="37"/>
  <c r="U245" i="37"/>
  <c r="X244" i="37"/>
  <c r="AH241" i="37"/>
  <c r="U237" i="37"/>
  <c r="L237" i="37"/>
  <c r="X236" i="37"/>
  <c r="AH233" i="37"/>
  <c r="U229" i="37"/>
  <c r="L229" i="37"/>
  <c r="X228" i="37"/>
  <c r="AH225" i="37"/>
  <c r="U221" i="37"/>
  <c r="L221" i="37"/>
  <c r="X220" i="37"/>
  <c r="AH217" i="37"/>
  <c r="U214" i="37"/>
  <c r="L214" i="37"/>
  <c r="AH211" i="37"/>
  <c r="X208" i="37"/>
  <c r="V201" i="37"/>
  <c r="AG200" i="37"/>
  <c r="X196" i="37"/>
  <c r="V490" i="37"/>
  <c r="X495" i="37"/>
  <c r="U490" i="37"/>
  <c r="L490" i="37"/>
  <c r="X481" i="37"/>
  <c r="X480" i="37"/>
  <c r="U479" i="37"/>
  <c r="V476" i="37"/>
  <c r="V468" i="37"/>
  <c r="V460" i="37"/>
  <c r="V452" i="37"/>
  <c r="V444" i="37"/>
  <c r="V436" i="37"/>
  <c r="V428" i="37"/>
  <c r="V420" i="37"/>
  <c r="V412" i="37"/>
  <c r="V404" i="37"/>
  <c r="V396" i="37"/>
  <c r="V388" i="37"/>
  <c r="V380" i="37"/>
  <c r="V372" i="37"/>
  <c r="V364" i="37"/>
  <c r="V356" i="37"/>
  <c r="V348" i="37"/>
  <c r="V340" i="37"/>
  <c r="V332" i="37"/>
  <c r="V324" i="37"/>
  <c r="V316" i="37"/>
  <c r="V308" i="37"/>
  <c r="V300" i="37"/>
  <c r="V292" i="37"/>
  <c r="V284" i="37"/>
  <c r="V276" i="37"/>
  <c r="V268" i="37"/>
  <c r="V260" i="37"/>
  <c r="V252" i="37"/>
  <c r="V244" i="37"/>
  <c r="V236" i="37"/>
  <c r="V228" i="37"/>
  <c r="V220" i="37"/>
  <c r="W213" i="37"/>
  <c r="V208" i="37"/>
  <c r="AG207" i="37"/>
  <c r="X203" i="37"/>
  <c r="V196" i="37"/>
  <c r="AG195" i="37"/>
  <c r="X191" i="37"/>
  <c r="V184" i="37"/>
  <c r="AG183" i="37"/>
  <c r="X179" i="37"/>
  <c r="V172" i="37"/>
  <c r="AG171" i="37"/>
  <c r="X167" i="37"/>
  <c r="V160" i="37"/>
  <c r="AG159" i="37"/>
  <c r="X155" i="37"/>
  <c r="V148" i="37"/>
  <c r="AG147" i="37"/>
  <c r="X143" i="37"/>
  <c r="L143" i="37"/>
  <c r="W495" i="37"/>
  <c r="AH486" i="37"/>
  <c r="W482" i="37"/>
  <c r="W481" i="37"/>
  <c r="W480" i="37"/>
  <c r="U476" i="37"/>
  <c r="L476" i="37"/>
  <c r="X475" i="37"/>
  <c r="AH472" i="37"/>
  <c r="U468" i="37"/>
  <c r="X467" i="37"/>
  <c r="AH464" i="37"/>
  <c r="U460" i="37"/>
  <c r="X459" i="37"/>
  <c r="AH456" i="37"/>
  <c r="U452" i="37"/>
  <c r="X451" i="37"/>
  <c r="AH448" i="37"/>
  <c r="U444" i="37"/>
  <c r="X443" i="37"/>
  <c r="AH440" i="37"/>
  <c r="U436" i="37"/>
  <c r="X435" i="37"/>
  <c r="AH432" i="37"/>
  <c r="U428" i="37"/>
  <c r="L428" i="37"/>
  <c r="X427" i="37"/>
  <c r="AH424" i="37"/>
  <c r="U420" i="37"/>
  <c r="L420" i="37"/>
  <c r="X419" i="37"/>
  <c r="AH416" i="37"/>
  <c r="U412" i="37"/>
  <c r="L412" i="37"/>
  <c r="X411" i="37"/>
  <c r="AH408" i="37"/>
  <c r="U404" i="37"/>
  <c r="X403" i="37"/>
  <c r="AH400" i="37"/>
  <c r="U396" i="37"/>
  <c r="L396" i="37"/>
  <c r="X395" i="37"/>
  <c r="AH392" i="37"/>
  <c r="U388" i="37"/>
  <c r="X387" i="37"/>
  <c r="AH384" i="37"/>
  <c r="U380" i="37"/>
  <c r="X379" i="37"/>
  <c r="AH376" i="37"/>
  <c r="U372" i="37"/>
  <c r="X371" i="37"/>
  <c r="AH368" i="37"/>
  <c r="U364" i="37"/>
  <c r="L364" i="37"/>
  <c r="X363" i="37"/>
  <c r="AH360" i="37"/>
  <c r="U356" i="37"/>
  <c r="L356" i="37"/>
  <c r="X355" i="37"/>
  <c r="AH352" i="37"/>
  <c r="U348" i="37"/>
  <c r="L348" i="37"/>
  <c r="X347" i="37"/>
  <c r="AH344" i="37"/>
  <c r="U340" i="37"/>
  <c r="X339" i="37"/>
  <c r="AH336" i="37"/>
  <c r="U332" i="37"/>
  <c r="L332" i="37"/>
  <c r="X331" i="37"/>
  <c r="AH328" i="37"/>
  <c r="U324" i="37"/>
  <c r="X323" i="37"/>
  <c r="AH320" i="37"/>
  <c r="U316" i="37"/>
  <c r="X315" i="37"/>
  <c r="AH312" i="37"/>
  <c r="U308" i="37"/>
  <c r="X307" i="37"/>
  <c r="AH304" i="37"/>
  <c r="U300" i="37"/>
  <c r="L300" i="37"/>
  <c r="X299" i="37"/>
  <c r="AH296" i="37"/>
  <c r="U292" i="37"/>
  <c r="L292" i="37"/>
  <c r="X291" i="37"/>
  <c r="AH288" i="37"/>
  <c r="U284" i="37"/>
  <c r="X283" i="37"/>
  <c r="AH280" i="37"/>
  <c r="U276" i="37"/>
  <c r="L276" i="37"/>
  <c r="X275" i="37"/>
  <c r="AH272" i="37"/>
  <c r="U268" i="37"/>
  <c r="L268" i="37"/>
  <c r="X267" i="37"/>
  <c r="AH264" i="37"/>
  <c r="U260" i="37"/>
  <c r="X259" i="37"/>
  <c r="AH256" i="37"/>
  <c r="U252" i="37"/>
  <c r="X251" i="37"/>
  <c r="AH248" i="37"/>
  <c r="U244" i="37"/>
  <c r="X243" i="37"/>
  <c r="AH240" i="37"/>
  <c r="U236" i="37"/>
  <c r="X235" i="37"/>
  <c r="AH232" i="37"/>
  <c r="U228" i="37"/>
  <c r="L228" i="37"/>
  <c r="X227" i="37"/>
  <c r="AH224" i="37"/>
  <c r="U220" i="37"/>
  <c r="L220" i="37"/>
  <c r="X219" i="37"/>
  <c r="V213" i="37"/>
  <c r="U208" i="37"/>
  <c r="K204" i="37"/>
  <c r="W203" i="37"/>
  <c r="AH202" i="37"/>
  <c r="U196" i="37"/>
  <c r="K192" i="37"/>
  <c r="W191" i="37"/>
  <c r="AH190" i="37"/>
  <c r="U184" i="37"/>
  <c r="K180" i="37"/>
  <c r="W179" i="37"/>
  <c r="AH178" i="37"/>
  <c r="V495" i="37"/>
  <c r="AH493" i="37"/>
  <c r="AG486" i="37"/>
  <c r="V482" i="37"/>
  <c r="V481" i="37"/>
  <c r="V480" i="37"/>
  <c r="W475" i="37"/>
  <c r="AG472" i="37"/>
  <c r="W467" i="37"/>
  <c r="AG464" i="37"/>
  <c r="W459" i="37"/>
  <c r="AG456" i="37"/>
  <c r="W451" i="37"/>
  <c r="AG448" i="37"/>
  <c r="W443" i="37"/>
  <c r="AG440" i="37"/>
  <c r="W435" i="37"/>
  <c r="AG432" i="37"/>
  <c r="W427" i="37"/>
  <c r="AG424" i="37"/>
  <c r="W419" i="37"/>
  <c r="AG416" i="37"/>
  <c r="W411" i="37"/>
  <c r="AG408" i="37"/>
  <c r="W403" i="37"/>
  <c r="AG400" i="37"/>
  <c r="W395" i="37"/>
  <c r="AG392" i="37"/>
  <c r="W387" i="37"/>
  <c r="AG384" i="37"/>
  <c r="W379" i="37"/>
  <c r="AG376" i="37"/>
  <c r="W371" i="37"/>
  <c r="AG368" i="37"/>
  <c r="W363" i="37"/>
  <c r="AG360" i="37"/>
  <c r="W355" i="37"/>
  <c r="AG352" i="37"/>
  <c r="W347" i="37"/>
  <c r="AG344" i="37"/>
  <c r="W339" i="37"/>
  <c r="AG336" i="37"/>
  <c r="W331" i="37"/>
  <c r="AG328" i="37"/>
  <c r="W323" i="37"/>
  <c r="AG320" i="37"/>
  <c r="W315" i="37"/>
  <c r="AG312" i="37"/>
  <c r="W307" i="37"/>
  <c r="AG304" i="37"/>
  <c r="W299" i="37"/>
  <c r="AG296" i="37"/>
  <c r="W291" i="37"/>
  <c r="AG288" i="37"/>
  <c r="W283" i="37"/>
  <c r="AG280" i="37"/>
  <c r="W275" i="37"/>
  <c r="AG272" i="37"/>
  <c r="W267" i="37"/>
  <c r="AG264" i="37"/>
  <c r="W259" i="37"/>
  <c r="AG256" i="37"/>
  <c r="W251" i="37"/>
  <c r="AG248" i="37"/>
  <c r="W243" i="37"/>
  <c r="AG240" i="37"/>
  <c r="W235" i="37"/>
  <c r="AG232" i="37"/>
  <c r="W227" i="37"/>
  <c r="AG224" i="37"/>
  <c r="W219" i="37"/>
  <c r="AH216" i="37"/>
  <c r="U213" i="37"/>
  <c r="AH210" i="37"/>
  <c r="V203" i="37"/>
  <c r="AG202" i="37"/>
  <c r="X198" i="37"/>
  <c r="V191" i="37"/>
  <c r="AG190" i="37"/>
  <c r="X186" i="37"/>
  <c r="V179" i="37"/>
  <c r="AG178" i="37"/>
  <c r="X174" i="37"/>
  <c r="U495" i="37"/>
  <c r="AG493" i="37"/>
  <c r="X483" i="37"/>
  <c r="U482" i="37"/>
  <c r="U481" i="37"/>
  <c r="U480" i="37"/>
  <c r="V475" i="37"/>
  <c r="V467" i="37"/>
  <c r="V459" i="37"/>
  <c r="V451" i="37"/>
  <c r="V443" i="37"/>
  <c r="V435" i="37"/>
  <c r="V427" i="37"/>
  <c r="V419" i="37"/>
  <c r="V411" i="37"/>
  <c r="V403" i="37"/>
  <c r="V395" i="37"/>
  <c r="V387" i="37"/>
  <c r="V379" i="37"/>
  <c r="V371" i="37"/>
  <c r="V363" i="37"/>
  <c r="V355" i="37"/>
  <c r="V347" i="37"/>
  <c r="V339" i="37"/>
  <c r="V331" i="37"/>
  <c r="V323" i="37"/>
  <c r="V315" i="37"/>
  <c r="V307" i="37"/>
  <c r="V299" i="37"/>
  <c r="V291" i="37"/>
  <c r="V283" i="37"/>
  <c r="V275" i="37"/>
  <c r="V267" i="37"/>
  <c r="U475" i="37"/>
  <c r="X474" i="37"/>
  <c r="AH471" i="37"/>
  <c r="U467" i="37"/>
  <c r="L467" i="37"/>
  <c r="X466" i="37"/>
  <c r="AH463" i="37"/>
  <c r="U459" i="37"/>
  <c r="L459" i="37"/>
  <c r="X458" i="37"/>
  <c r="AH455" i="37"/>
  <c r="U451" i="37"/>
  <c r="L451" i="37"/>
  <c r="X450" i="37"/>
  <c r="AH447" i="37"/>
  <c r="U443" i="37"/>
  <c r="L443" i="37"/>
  <c r="X442" i="37"/>
  <c r="AH439" i="37"/>
  <c r="U435" i="37"/>
  <c r="X434" i="37"/>
  <c r="AH431" i="37"/>
  <c r="U427" i="37"/>
  <c r="X426" i="37"/>
  <c r="AH423" i="37"/>
  <c r="U419" i="37"/>
  <c r="X418" i="37"/>
  <c r="AH415" i="37"/>
  <c r="U411" i="37"/>
  <c r="L411" i="37"/>
  <c r="X410" i="37"/>
  <c r="AH407" i="37"/>
  <c r="U403" i="37"/>
  <c r="L403" i="37"/>
  <c r="X402" i="37"/>
  <c r="AH399" i="37"/>
  <c r="U395" i="37"/>
  <c r="L395" i="37"/>
  <c r="X394" i="37"/>
  <c r="AH391" i="37"/>
  <c r="U387" i="37"/>
  <c r="L387" i="37"/>
  <c r="X386" i="37"/>
  <c r="AH383" i="37"/>
  <c r="U379" i="37"/>
  <c r="X378" i="37"/>
  <c r="AH375" i="37"/>
  <c r="U371" i="37"/>
  <c r="X370" i="37"/>
  <c r="AH367" i="37"/>
  <c r="U363" i="37"/>
  <c r="X362" i="37"/>
  <c r="AH359" i="37"/>
  <c r="U355" i="37"/>
  <c r="X354" i="37"/>
  <c r="AH351" i="37"/>
  <c r="U347" i="37"/>
  <c r="L347" i="37"/>
  <c r="X346" i="37"/>
  <c r="AH343" i="37"/>
  <c r="U339" i="37"/>
  <c r="L339" i="37"/>
  <c r="X338" i="37"/>
  <c r="AH335" i="37"/>
  <c r="U331" i="37"/>
  <c r="L331" i="37"/>
  <c r="X330" i="37"/>
  <c r="AH327" i="37"/>
  <c r="U323" i="37"/>
  <c r="L323" i="37"/>
  <c r="X322" i="37"/>
  <c r="AH319" i="37"/>
  <c r="U315" i="37"/>
  <c r="L315" i="37"/>
  <c r="X314" i="37"/>
  <c r="AH311" i="37"/>
  <c r="U307" i="37"/>
  <c r="X306" i="37"/>
  <c r="AH303" i="37"/>
  <c r="U299" i="37"/>
  <c r="X298" i="37"/>
  <c r="AH295" i="37"/>
  <c r="U291" i="37"/>
  <c r="X290" i="37"/>
  <c r="AH287" i="37"/>
  <c r="U283" i="37"/>
  <c r="X282" i="37"/>
  <c r="AH279" i="37"/>
  <c r="U275" i="37"/>
  <c r="L275" i="37"/>
  <c r="X274" i="37"/>
  <c r="AH271" i="37"/>
  <c r="U267" i="37"/>
  <c r="L267" i="37"/>
  <c r="X266" i="37"/>
  <c r="AH263" i="37"/>
  <c r="U259" i="37"/>
  <c r="L259" i="37"/>
  <c r="X258" i="37"/>
  <c r="AH255" i="37"/>
  <c r="U251" i="37"/>
  <c r="L251" i="37"/>
  <c r="X250" i="37"/>
  <c r="AH247" i="37"/>
  <c r="U243" i="37"/>
  <c r="X242" i="37"/>
  <c r="AH239" i="37"/>
  <c r="U235" i="37"/>
  <c r="X234" i="37"/>
  <c r="AH231" i="37"/>
  <c r="U227" i="37"/>
  <c r="X226" i="37"/>
  <c r="AH223" i="37"/>
  <c r="U219" i="37"/>
  <c r="L219" i="37"/>
  <c r="X218" i="37"/>
  <c r="W212" i="37"/>
  <c r="X205" i="37"/>
  <c r="V198" i="37"/>
  <c r="AG197" i="37"/>
  <c r="X193" i="37"/>
  <c r="V186" i="37"/>
  <c r="AG185" i="37"/>
  <c r="X181" i="37"/>
  <c r="V174" i="37"/>
  <c r="AG173" i="37"/>
  <c r="X169" i="37"/>
  <c r="V162" i="37"/>
  <c r="AG161" i="37"/>
  <c r="X157" i="37"/>
  <c r="V150" i="37"/>
  <c r="AG149" i="37"/>
  <c r="X145" i="37"/>
  <c r="X484" i="37"/>
  <c r="W474" i="37"/>
  <c r="AG471" i="37"/>
  <c r="W466" i="37"/>
  <c r="AG463" i="37"/>
  <c r="W458" i="37"/>
  <c r="AG455" i="37"/>
  <c r="W450" i="37"/>
  <c r="AG447" i="37"/>
  <c r="W442" i="37"/>
  <c r="AG439" i="37"/>
  <c r="W434" i="37"/>
  <c r="AG431" i="37"/>
  <c r="W426" i="37"/>
  <c r="AG423" i="37"/>
  <c r="W418" i="37"/>
  <c r="AG415" i="37"/>
  <c r="W410" i="37"/>
  <c r="AG407" i="37"/>
  <c r="W402" i="37"/>
  <c r="AG399" i="37"/>
  <c r="AG487" i="37"/>
  <c r="U484" i="37"/>
  <c r="V474" i="37"/>
  <c r="V466" i="37"/>
  <c r="V458" i="37"/>
  <c r="V450" i="37"/>
  <c r="V442" i="37"/>
  <c r="V434" i="37"/>
  <c r="V426" i="37"/>
  <c r="V418" i="37"/>
  <c r="V410" i="37"/>
  <c r="V402" i="37"/>
  <c r="V394" i="37"/>
  <c r="V386" i="37"/>
  <c r="V378" i="37"/>
  <c r="V370" i="37"/>
  <c r="V362" i="37"/>
  <c r="X496" i="37"/>
  <c r="X485" i="37"/>
  <c r="U474" i="37"/>
  <c r="L474" i="37"/>
  <c r="X473" i="37"/>
  <c r="AH470" i="37"/>
  <c r="U466" i="37"/>
  <c r="X465" i="37"/>
  <c r="AH462" i="37"/>
  <c r="U458" i="37"/>
  <c r="X457" i="37"/>
  <c r="AH454" i="37"/>
  <c r="U450" i="37"/>
  <c r="X449" i="37"/>
  <c r="AH446" i="37"/>
  <c r="U442" i="37"/>
  <c r="X441" i="37"/>
  <c r="AH438" i="37"/>
  <c r="U434" i="37"/>
  <c r="X433" i="37"/>
  <c r="AH430" i="37"/>
  <c r="U426" i="37"/>
  <c r="L426" i="37"/>
  <c r="X425" i="37"/>
  <c r="AH422" i="37"/>
  <c r="U418" i="37"/>
  <c r="X417" i="37"/>
  <c r="AH414" i="37"/>
  <c r="U410" i="37"/>
  <c r="L410" i="37"/>
  <c r="X409" i="37"/>
  <c r="AH406" i="37"/>
  <c r="U402" i="37"/>
  <c r="X401" i="37"/>
  <c r="AH398" i="37"/>
  <c r="U394" i="37"/>
  <c r="X393" i="37"/>
  <c r="AH390" i="37"/>
  <c r="U386" i="37"/>
  <c r="X385" i="37"/>
  <c r="AH382" i="37"/>
  <c r="U378" i="37"/>
  <c r="X377" i="37"/>
  <c r="AH374" i="37"/>
  <c r="U370" i="37"/>
  <c r="L370" i="37"/>
  <c r="X369" i="37"/>
  <c r="AH366" i="37"/>
  <c r="U362" i="37"/>
  <c r="L362" i="37"/>
  <c r="X361" i="37"/>
  <c r="AH358" i="37"/>
  <c r="U354" i="37"/>
  <c r="L354" i="37"/>
  <c r="X353" i="37"/>
  <c r="AH350" i="37"/>
  <c r="U346" i="37"/>
  <c r="L346" i="37"/>
  <c r="X345" i="37"/>
  <c r="AH342" i="37"/>
  <c r="U338" i="37"/>
  <c r="X337" i="37"/>
  <c r="W496" i="37"/>
  <c r="AH494" i="37"/>
  <c r="U485" i="37"/>
  <c r="W473" i="37"/>
  <c r="AG470" i="37"/>
  <c r="W465" i="37"/>
  <c r="AG462" i="37"/>
  <c r="W457" i="37"/>
  <c r="AG454" i="37"/>
  <c r="W449" i="37"/>
  <c r="AG446" i="37"/>
  <c r="W441" i="37"/>
  <c r="AG438" i="37"/>
  <c r="W433" i="37"/>
  <c r="AG430" i="37"/>
  <c r="W425" i="37"/>
  <c r="AG422" i="37"/>
  <c r="W417" i="37"/>
  <c r="AG414" i="37"/>
  <c r="W409" i="37"/>
  <c r="AG406" i="37"/>
  <c r="W401" i="37"/>
  <c r="AG398" i="37"/>
  <c r="W393" i="37"/>
  <c r="AG390" i="37"/>
  <c r="W385" i="37"/>
  <c r="AG382" i="37"/>
  <c r="W377" i="37"/>
  <c r="AG374" i="37"/>
  <c r="W369" i="37"/>
  <c r="AG366" i="37"/>
  <c r="W361" i="37"/>
  <c r="AG358" i="37"/>
  <c r="W353" i="37"/>
  <c r="AG350" i="37"/>
  <c r="W345" i="37"/>
  <c r="AG342" i="37"/>
  <c r="V496" i="37"/>
  <c r="AG494" i="37"/>
  <c r="V473" i="37"/>
  <c r="V465" i="37"/>
  <c r="V457" i="37"/>
  <c r="V449" i="37"/>
  <c r="V441" i="37"/>
  <c r="V433" i="37"/>
  <c r="V425" i="37"/>
  <c r="V417" i="37"/>
  <c r="V409" i="37"/>
  <c r="V401" i="37"/>
  <c r="V393" i="37"/>
  <c r="V385" i="37"/>
  <c r="V377" i="37"/>
  <c r="V369" i="37"/>
  <c r="V361" i="37"/>
  <c r="V353" i="37"/>
  <c r="V345" i="37"/>
  <c r="V337" i="37"/>
  <c r="U496" i="37"/>
  <c r="AH488" i="37"/>
  <c r="X486" i="37"/>
  <c r="AH478" i="37"/>
  <c r="AH477" i="37"/>
  <c r="U473" i="37"/>
  <c r="L473" i="37"/>
  <c r="X472" i="37"/>
  <c r="AH469" i="37"/>
  <c r="U465" i="37"/>
  <c r="L465" i="37"/>
  <c r="X464" i="37"/>
  <c r="AH461" i="37"/>
  <c r="U457" i="37"/>
  <c r="L457" i="37"/>
  <c r="X456" i="37"/>
  <c r="AH453" i="37"/>
  <c r="U449" i="37"/>
  <c r="X448" i="37"/>
  <c r="AH445" i="37"/>
  <c r="U441" i="37"/>
  <c r="X440" i="37"/>
  <c r="AH437" i="37"/>
  <c r="U433" i="37"/>
  <c r="X432" i="37"/>
  <c r="AH429" i="37"/>
  <c r="U425" i="37"/>
  <c r="L425" i="37"/>
  <c r="X424" i="37"/>
  <c r="AH421" i="37"/>
  <c r="U417" i="37"/>
  <c r="L417" i="37"/>
  <c r="X416" i="37"/>
  <c r="AH413" i="37"/>
  <c r="U409" i="37"/>
  <c r="X408" i="37"/>
  <c r="AH405" i="37"/>
  <c r="U401" i="37"/>
  <c r="X400" i="37"/>
  <c r="AH397" i="37"/>
  <c r="U393" i="37"/>
  <c r="L393" i="37"/>
  <c r="X392" i="37"/>
  <c r="AH389" i="37"/>
  <c r="U385" i="37"/>
  <c r="X384" i="37"/>
  <c r="AH381" i="37"/>
  <c r="U377" i="37"/>
  <c r="X376" i="37"/>
  <c r="AH373" i="37"/>
  <c r="U369" i="37"/>
  <c r="L369" i="37"/>
  <c r="X368" i="37"/>
  <c r="AH365" i="37"/>
  <c r="U361" i="37"/>
  <c r="L361" i="37"/>
  <c r="X360" i="37"/>
  <c r="AH357" i="37"/>
  <c r="U353" i="37"/>
  <c r="L353" i="37"/>
  <c r="X352" i="37"/>
  <c r="AH349" i="37"/>
  <c r="U345" i="37"/>
  <c r="L345" i="37"/>
  <c r="X344" i="37"/>
  <c r="AH341" i="37"/>
  <c r="U337" i="37"/>
  <c r="X336" i="37"/>
  <c r="W486" i="37"/>
  <c r="AG478" i="37"/>
  <c r="AG477" i="37"/>
  <c r="W472" i="37"/>
  <c r="AG469" i="37"/>
  <c r="W464" i="37"/>
  <c r="AG461" i="37"/>
  <c r="W456" i="37"/>
  <c r="AG453" i="37"/>
  <c r="W448" i="37"/>
  <c r="AG445" i="37"/>
  <c r="W440" i="37"/>
  <c r="AG437" i="37"/>
  <c r="W432" i="37"/>
  <c r="AG429" i="37"/>
  <c r="W424" i="37"/>
  <c r="AG421" i="37"/>
  <c r="W416" i="37"/>
  <c r="AG413" i="37"/>
  <c r="W408" i="37"/>
  <c r="AG405" i="37"/>
  <c r="W400" i="37"/>
  <c r="AG397" i="37"/>
  <c r="W392" i="37"/>
  <c r="AG389" i="37"/>
  <c r="W384" i="37"/>
  <c r="AG381" i="37"/>
  <c r="W376" i="37"/>
  <c r="AG373" i="37"/>
  <c r="W368" i="37"/>
  <c r="AG365" i="37"/>
  <c r="W360" i="37"/>
  <c r="AG357" i="37"/>
  <c r="W352" i="37"/>
  <c r="AG349" i="37"/>
  <c r="W344" i="37"/>
  <c r="AG341" i="37"/>
  <c r="AH499" i="37"/>
  <c r="X497" i="37"/>
  <c r="AH489" i="37"/>
  <c r="U486" i="37"/>
  <c r="V472" i="37"/>
  <c r="V464" i="37"/>
  <c r="V456" i="37"/>
  <c r="V448" i="37"/>
  <c r="V440" i="37"/>
  <c r="V432" i="37"/>
  <c r="V424" i="37"/>
  <c r="V416" i="37"/>
  <c r="V408" i="37"/>
  <c r="V400" i="37"/>
  <c r="V392" i="37"/>
  <c r="V384" i="37"/>
  <c r="V376" i="37"/>
  <c r="V368" i="37"/>
  <c r="AG499" i="37"/>
  <c r="W497" i="37"/>
  <c r="AG479" i="37"/>
  <c r="AH476" i="37"/>
  <c r="U472" i="37"/>
  <c r="X471" i="37"/>
  <c r="AH468" i="37"/>
  <c r="U464" i="37"/>
  <c r="X463" i="37"/>
  <c r="AH460" i="37"/>
  <c r="U456" i="37"/>
  <c r="X455" i="37"/>
  <c r="AH452" i="37"/>
  <c r="U448" i="37"/>
  <c r="L448" i="37"/>
  <c r="X447" i="37"/>
  <c r="AH444" i="37"/>
  <c r="U440" i="37"/>
  <c r="L440" i="37"/>
  <c r="X439" i="37"/>
  <c r="AH436" i="37"/>
  <c r="U432" i="37"/>
  <c r="L432" i="37"/>
  <c r="X431" i="37"/>
  <c r="AH428" i="37"/>
  <c r="U424" i="37"/>
  <c r="X423" i="37"/>
  <c r="AH420" i="37"/>
  <c r="U416" i="37"/>
  <c r="X415" i="37"/>
  <c r="AH412" i="37"/>
  <c r="U408" i="37"/>
  <c r="X407" i="37"/>
  <c r="AH404" i="37"/>
  <c r="U400" i="37"/>
  <c r="X399" i="37"/>
  <c r="AH396" i="37"/>
  <c r="U392" i="37"/>
  <c r="X391" i="37"/>
  <c r="AH388" i="37"/>
  <c r="U384" i="37"/>
  <c r="L384" i="37"/>
  <c r="X383" i="37"/>
  <c r="AH380" i="37"/>
  <c r="U376" i="37"/>
  <c r="L376" i="37"/>
  <c r="X375" i="37"/>
  <c r="AH372" i="37"/>
  <c r="U368" i="37"/>
  <c r="L368" i="37"/>
  <c r="X367" i="37"/>
  <c r="AH364" i="37"/>
  <c r="U360" i="37"/>
  <c r="L360" i="37"/>
  <c r="X359" i="37"/>
  <c r="AH356" i="37"/>
  <c r="U352" i="37"/>
  <c r="X351" i="37"/>
  <c r="AH348" i="37"/>
  <c r="U344" i="37"/>
  <c r="X343" i="37"/>
  <c r="AH340" i="37"/>
  <c r="V497" i="37"/>
  <c r="X487" i="37"/>
  <c r="AG476" i="37"/>
  <c r="W471" i="37"/>
  <c r="AG468" i="37"/>
  <c r="W463" i="37"/>
  <c r="AG460" i="37"/>
  <c r="W455" i="37"/>
  <c r="AG452" i="37"/>
  <c r="W447" i="37"/>
  <c r="AG444" i="37"/>
  <c r="W439" i="37"/>
  <c r="AG436" i="37"/>
  <c r="W431" i="37"/>
  <c r="AG428" i="37"/>
  <c r="W423" i="37"/>
  <c r="AG420" i="37"/>
  <c r="W415" i="37"/>
  <c r="AG412" i="37"/>
  <c r="W407" i="37"/>
  <c r="AG404" i="37"/>
  <c r="W399" i="37"/>
  <c r="AG396" i="37"/>
  <c r="W391" i="37"/>
  <c r="AG388" i="37"/>
  <c r="W383" i="37"/>
  <c r="AG380" i="37"/>
  <c r="W375" i="37"/>
  <c r="AG372" i="37"/>
  <c r="W367" i="37"/>
  <c r="AG364" i="37"/>
  <c r="W359" i="37"/>
  <c r="AG356" i="37"/>
  <c r="W351" i="37"/>
  <c r="AG348" i="37"/>
  <c r="W343" i="37"/>
  <c r="AG340" i="37"/>
  <c r="U498" i="37"/>
  <c r="W494" i="37"/>
  <c r="AH491" i="37"/>
  <c r="X488" i="37"/>
  <c r="AH482" i="37"/>
  <c r="V470" i="37"/>
  <c r="V462" i="37"/>
  <c r="V454" i="37"/>
  <c r="V446" i="37"/>
  <c r="V438" i="37"/>
  <c r="V430" i="37"/>
  <c r="V422" i="37"/>
  <c r="V414" i="37"/>
  <c r="V406" i="37"/>
  <c r="V398" i="37"/>
  <c r="V390" i="37"/>
  <c r="V382" i="37"/>
  <c r="V374" i="37"/>
  <c r="V366" i="37"/>
  <c r="V358" i="37"/>
  <c r="V350" i="37"/>
  <c r="V342" i="37"/>
  <c r="V334" i="37"/>
  <c r="V326" i="37"/>
  <c r="V318" i="37"/>
  <c r="V310" i="37"/>
  <c r="V302" i="37"/>
  <c r="V294" i="37"/>
  <c r="V286" i="37"/>
  <c r="V278" i="37"/>
  <c r="V270" i="37"/>
  <c r="V262" i="37"/>
  <c r="V254" i="37"/>
  <c r="V246" i="37"/>
  <c r="V238" i="37"/>
  <c r="V230" i="37"/>
  <c r="V222" i="37"/>
  <c r="U215" i="37"/>
  <c r="L215" i="37"/>
  <c r="AH212" i="37"/>
  <c r="U209" i="37"/>
  <c r="L209" i="37"/>
  <c r="X206" i="37"/>
  <c r="V199" i="37"/>
  <c r="AG198" i="37"/>
  <c r="X194" i="37"/>
  <c r="V187" i="37"/>
  <c r="AG186" i="37"/>
  <c r="X182" i="37"/>
  <c r="V175" i="37"/>
  <c r="AG174" i="37"/>
  <c r="X170" i="37"/>
  <c r="V163" i="37"/>
  <c r="AG162" i="37"/>
  <c r="X158" i="37"/>
  <c r="V151" i="37"/>
  <c r="AG150" i="37"/>
  <c r="X146" i="37"/>
  <c r="AG8" i="37"/>
  <c r="V9" i="37"/>
  <c r="V11" i="37"/>
  <c r="AG12" i="37"/>
  <c r="X17" i="37"/>
  <c r="M17" i="37"/>
  <c r="AG21" i="37"/>
  <c r="X26" i="37"/>
  <c r="AH34" i="37"/>
  <c r="W35" i="37"/>
  <c r="K36" i="37"/>
  <c r="AH41" i="37"/>
  <c r="W42" i="37"/>
  <c r="AG46" i="37"/>
  <c r="V47" i="37"/>
  <c r="X54" i="37"/>
  <c r="M54" i="37"/>
  <c r="AG58" i="37"/>
  <c r="V59" i="37"/>
  <c r="X66" i="37"/>
  <c r="AG70" i="37"/>
  <c r="V71" i="37"/>
  <c r="X78" i="37"/>
  <c r="M79" i="37"/>
  <c r="AG82" i="37"/>
  <c r="V83" i="37"/>
  <c r="X90" i="37"/>
  <c r="M91" i="37"/>
  <c r="AG94" i="37"/>
  <c r="V95" i="37"/>
  <c r="X102" i="37"/>
  <c r="M103" i="37"/>
  <c r="AG106" i="37"/>
  <c r="V107" i="37"/>
  <c r="X114" i="37"/>
  <c r="M115" i="37"/>
  <c r="L115" i="37"/>
  <c r="AG118" i="37"/>
  <c r="V119" i="37"/>
  <c r="X126" i="37"/>
  <c r="M127" i="37"/>
  <c r="L127" i="37"/>
  <c r="AG130" i="37"/>
  <c r="V131" i="37"/>
  <c r="X138" i="37"/>
  <c r="M139" i="37"/>
  <c r="L139" i="37"/>
  <c r="AH143" i="37"/>
  <c r="AG148" i="37"/>
  <c r="T150" i="37"/>
  <c r="K162" i="37"/>
  <c r="W165" i="37"/>
  <c r="V171" i="37"/>
  <c r="U178" i="37"/>
  <c r="V188" i="37"/>
  <c r="W202" i="37"/>
  <c r="U203" i="37"/>
  <c r="W204" i="37"/>
  <c r="K208" i="37"/>
  <c r="V211" i="37"/>
  <c r="X212" i="37"/>
  <c r="AG215" i="37"/>
  <c r="W236" i="37"/>
  <c r="U242" i="37"/>
  <c r="L242" i="37"/>
  <c r="V243" i="37"/>
  <c r="AH246" i="37"/>
  <c r="U249" i="37"/>
  <c r="W250" i="37"/>
  <c r="W257" i="37"/>
  <c r="AH261" i="37"/>
  <c r="V264" i="37"/>
  <c r="AG267" i="37"/>
  <c r="X271" i="37"/>
  <c r="AG286" i="37"/>
  <c r="U289" i="37"/>
  <c r="W290" i="37"/>
  <c r="V309" i="37"/>
  <c r="V320" i="37"/>
  <c r="AG323" i="37"/>
  <c r="X327" i="37"/>
  <c r="V391" i="37"/>
  <c r="AH403" i="37"/>
  <c r="AG409" i="37"/>
  <c r="V431" i="37"/>
  <c r="W460" i="37"/>
  <c r="W470" i="37"/>
  <c r="AH475" i="37"/>
  <c r="W498" i="37"/>
  <c r="AH8" i="37"/>
  <c r="W9" i="37"/>
  <c r="K10" i="37"/>
  <c r="W11" i="37"/>
  <c r="AH12" i="37"/>
  <c r="AG14" i="37"/>
  <c r="U15" i="37"/>
  <c r="U19" i="37"/>
  <c r="AH21" i="37"/>
  <c r="U24" i="37"/>
  <c r="K28" i="37"/>
  <c r="U33" i="37"/>
  <c r="X35" i="37"/>
  <c r="M36" i="37"/>
  <c r="U40" i="37"/>
  <c r="X42" i="37"/>
  <c r="M43" i="37"/>
  <c r="AH46" i="37"/>
  <c r="W47" i="37"/>
  <c r="K48" i="37"/>
  <c r="U52" i="37"/>
  <c r="AH58" i="37"/>
  <c r="W59" i="37"/>
  <c r="K60" i="37"/>
  <c r="U64" i="37"/>
  <c r="AH70" i="37"/>
  <c r="W71" i="37"/>
  <c r="K72" i="37"/>
  <c r="U76" i="37"/>
  <c r="AH82" i="37"/>
  <c r="W83" i="37"/>
  <c r="K84" i="37"/>
  <c r="U88" i="37"/>
  <c r="AH94" i="37"/>
  <c r="W95" i="37"/>
  <c r="K96" i="37"/>
  <c r="U100" i="37"/>
  <c r="AH106" i="37"/>
  <c r="W107" i="37"/>
  <c r="K108" i="37"/>
  <c r="U112" i="37"/>
  <c r="AH118" i="37"/>
  <c r="W119" i="37"/>
  <c r="K120" i="37"/>
  <c r="U124" i="37"/>
  <c r="AH130" i="37"/>
  <c r="W131" i="37"/>
  <c r="K132" i="37"/>
  <c r="U136" i="37"/>
  <c r="U145" i="37"/>
  <c r="K146" i="37"/>
  <c r="AH148" i="37"/>
  <c r="U150" i="37"/>
  <c r="K152" i="37"/>
  <c r="AG153" i="37"/>
  <c r="U155" i="37"/>
  <c r="K157" i="37"/>
  <c r="K167" i="37"/>
  <c r="W171" i="37"/>
  <c r="V178" i="37"/>
  <c r="U180" i="37"/>
  <c r="W188" i="37"/>
  <c r="K191" i="37"/>
  <c r="K193" i="37"/>
  <c r="X202" i="37"/>
  <c r="X204" i="37"/>
  <c r="U205" i="37"/>
  <c r="U210" i="37"/>
  <c r="W211" i="37"/>
  <c r="AH215" i="37"/>
  <c r="V221" i="37"/>
  <c r="AG223" i="37"/>
  <c r="AG238" i="37"/>
  <c r="V242" i="37"/>
  <c r="V249" i="37"/>
  <c r="AG253" i="37"/>
  <c r="U256" i="37"/>
  <c r="L256" i="37"/>
  <c r="X257" i="37"/>
  <c r="W264" i="37"/>
  <c r="AH267" i="37"/>
  <c r="AG279" i="37"/>
  <c r="W284" i="37"/>
  <c r="AH286" i="37"/>
  <c r="V289" i="37"/>
  <c r="U295" i="37"/>
  <c r="W302" i="37"/>
  <c r="U314" i="37"/>
  <c r="AG317" i="37"/>
  <c r="W320" i="37"/>
  <c r="AH323" i="37"/>
  <c r="AG335" i="37"/>
  <c r="W348" i="37"/>
  <c r="AG351" i="37"/>
  <c r="W358" i="37"/>
  <c r="AG371" i="37"/>
  <c r="X470" i="37"/>
  <c r="X9" i="37"/>
  <c r="M10" i="37"/>
  <c r="X11" i="37"/>
  <c r="M12" i="37"/>
  <c r="AH14" i="37"/>
  <c r="V15" i="37"/>
  <c r="V19" i="37"/>
  <c r="AG23" i="37"/>
  <c r="V24" i="37"/>
  <c r="AG27" i="37"/>
  <c r="AG32" i="37"/>
  <c r="V33" i="37"/>
  <c r="AG39" i="37"/>
  <c r="V40" i="37"/>
  <c r="X47" i="37"/>
  <c r="M48" i="37"/>
  <c r="AG51" i="37"/>
  <c r="V52" i="37"/>
  <c r="X59" i="37"/>
  <c r="M60" i="37"/>
  <c r="AG63" i="37"/>
  <c r="V64" i="37"/>
  <c r="X71" i="37"/>
  <c r="M72" i="37"/>
  <c r="AG75" i="37"/>
  <c r="V76" i="37"/>
  <c r="X83" i="37"/>
  <c r="M84" i="37"/>
  <c r="AG87" i="37"/>
  <c r="V88" i="37"/>
  <c r="X95" i="37"/>
  <c r="M96" i="37"/>
  <c r="AG99" i="37"/>
  <c r="V100" i="37"/>
  <c r="X107" i="37"/>
  <c r="M108" i="37"/>
  <c r="L108" i="37"/>
  <c r="AG111" i="37"/>
  <c r="V112" i="37"/>
  <c r="X119" i="37"/>
  <c r="M120" i="37"/>
  <c r="L120" i="37"/>
  <c r="AG123" i="37"/>
  <c r="V124" i="37"/>
  <c r="X131" i="37"/>
  <c r="M132" i="37"/>
  <c r="L132" i="37"/>
  <c r="AG135" i="37"/>
  <c r="V136" i="37"/>
  <c r="U141" i="37"/>
  <c r="K142" i="37"/>
  <c r="V145" i="37"/>
  <c r="W150" i="37"/>
  <c r="AH153" i="37"/>
  <c r="V155" i="37"/>
  <c r="AG164" i="37"/>
  <c r="T166" i="37"/>
  <c r="X171" i="37"/>
  <c r="AG175" i="37"/>
  <c r="W178" i="37"/>
  <c r="V180" i="37"/>
  <c r="X188" i="37"/>
  <c r="U189" i="37"/>
  <c r="AH197" i="37"/>
  <c r="AH198" i="37"/>
  <c r="V205" i="37"/>
  <c r="V210" i="37"/>
  <c r="X211" i="37"/>
  <c r="AG214" i="37"/>
  <c r="W228" i="37"/>
  <c r="U234" i="37"/>
  <c r="V235" i="37"/>
  <c r="AH238" i="37"/>
  <c r="U241" i="37"/>
  <c r="L241" i="37"/>
  <c r="W242" i="37"/>
  <c r="W249" i="37"/>
  <c r="AH253" i="37"/>
  <c r="V256" i="37"/>
  <c r="AG260" i="37"/>
  <c r="X264" i="37"/>
  <c r="W289" i="37"/>
  <c r="AG292" i="37"/>
  <c r="V295" i="37"/>
  <c r="X302" i="37"/>
  <c r="V314" i="37"/>
  <c r="AH317" i="37"/>
  <c r="X320" i="37"/>
  <c r="W340" i="37"/>
  <c r="X358" i="37"/>
  <c r="AH371" i="37"/>
  <c r="AG387" i="37"/>
  <c r="W406" i="37"/>
  <c r="AG411" i="37"/>
  <c r="U439" i="37"/>
  <c r="U13" i="37"/>
  <c r="W15" i="37"/>
  <c r="K16" i="37"/>
  <c r="W19" i="37"/>
  <c r="U22" i="37"/>
  <c r="AH23" i="37"/>
  <c r="W24" i="37"/>
  <c r="K25" i="37"/>
  <c r="AH27" i="37"/>
  <c r="U29" i="37"/>
  <c r="AH32" i="37"/>
  <c r="W33" i="37"/>
  <c r="AH39" i="37"/>
  <c r="W40" i="37"/>
  <c r="U45" i="37"/>
  <c r="AH51" i="37"/>
  <c r="W52" i="37"/>
  <c r="K53" i="37"/>
  <c r="U57" i="37"/>
  <c r="AH63" i="37"/>
  <c r="W64" i="37"/>
  <c r="K65" i="37"/>
  <c r="U69" i="37"/>
  <c r="AH75" i="37"/>
  <c r="W76" i="37"/>
  <c r="K77" i="37"/>
  <c r="U81" i="37"/>
  <c r="AH87" i="37"/>
  <c r="W88" i="37"/>
  <c r="K89" i="37"/>
  <c r="U93" i="37"/>
  <c r="AH99" i="37"/>
  <c r="W100" i="37"/>
  <c r="K101" i="37"/>
  <c r="U105" i="37"/>
  <c r="AH111" i="37"/>
  <c r="W112" i="37"/>
  <c r="K113" i="37"/>
  <c r="U117" i="37"/>
  <c r="AH123" i="37"/>
  <c r="W124" i="37"/>
  <c r="K125" i="37"/>
  <c r="U129" i="37"/>
  <c r="AH135" i="37"/>
  <c r="W136" i="37"/>
  <c r="K137" i="37"/>
  <c r="V141" i="37"/>
  <c r="L142" i="37"/>
  <c r="W145" i="37"/>
  <c r="X150" i="37"/>
  <c r="W155" i="37"/>
  <c r="U156" i="37"/>
  <c r="AH159" i="37"/>
  <c r="U161" i="37"/>
  <c r="AH164" i="37"/>
  <c r="U166" i="37"/>
  <c r="K173" i="37"/>
  <c r="AH175" i="37"/>
  <c r="AG176" i="37"/>
  <c r="X178" i="37"/>
  <c r="U179" i="37"/>
  <c r="W180" i="37"/>
  <c r="AH185" i="37"/>
  <c r="V189" i="37"/>
  <c r="W205" i="37"/>
  <c r="U207" i="37"/>
  <c r="W210" i="37"/>
  <c r="AH214" i="37"/>
  <c r="AG230" i="37"/>
  <c r="V234" i="37"/>
  <c r="V241" i="37"/>
  <c r="AG245" i="37"/>
  <c r="U248" i="37"/>
  <c r="L248" i="37"/>
  <c r="X249" i="37"/>
  <c r="W256" i="37"/>
  <c r="AG259" i="37"/>
  <c r="AH260" i="37"/>
  <c r="V277" i="37"/>
  <c r="U288" i="37"/>
  <c r="L288" i="37"/>
  <c r="X289" i="37"/>
  <c r="AH292" i="37"/>
  <c r="W295" i="37"/>
  <c r="AG297" i="37"/>
  <c r="AG310" i="37"/>
  <c r="U313" i="37"/>
  <c r="L313" i="37"/>
  <c r="W314" i="37"/>
  <c r="V333" i="37"/>
  <c r="AG343" i="37"/>
  <c r="W350" i="37"/>
  <c r="AH387" i="37"/>
  <c r="X406" i="37"/>
  <c r="AH411" i="37"/>
  <c r="AG417" i="37"/>
  <c r="V439" i="37"/>
  <c r="W468" i="37"/>
  <c r="AG500" i="37"/>
  <c r="V156" i="37"/>
  <c r="V161" i="37"/>
  <c r="V166" i="37"/>
  <c r="U172" i="37"/>
  <c r="AH176" i="37"/>
  <c r="X180" i="37"/>
  <c r="K182" i="37"/>
  <c r="AH186" i="37"/>
  <c r="W189" i="37"/>
  <c r="AG199" i="37"/>
  <c r="AH200" i="37"/>
  <c r="U206" i="37"/>
  <c r="V207" i="37"/>
  <c r="X210" i="37"/>
  <c r="AG213" i="37"/>
  <c r="W220" i="37"/>
  <c r="U226" i="37"/>
  <c r="L226" i="37"/>
  <c r="V227" i="37"/>
  <c r="AH230" i="37"/>
  <c r="U233" i="37"/>
  <c r="L233" i="37"/>
  <c r="W234" i="37"/>
  <c r="W241" i="37"/>
  <c r="AH245" i="37"/>
  <c r="V248" i="37"/>
  <c r="AG252" i="37"/>
  <c r="X256" i="37"/>
  <c r="AH259" i="37"/>
  <c r="U263" i="37"/>
  <c r="L263" i="37"/>
  <c r="W270" i="37"/>
  <c r="V288" i="37"/>
  <c r="AG291" i="37"/>
  <c r="X295" i="37"/>
  <c r="W308" i="37"/>
  <c r="AH310" i="37"/>
  <c r="V313" i="37"/>
  <c r="U319" i="37"/>
  <c r="W326" i="37"/>
  <c r="W337" i="37"/>
  <c r="X350" i="37"/>
  <c r="AH500" i="37"/>
  <c r="C10" i="38"/>
  <c r="F10" i="38"/>
  <c r="M12" i="38"/>
  <c r="L12" i="38"/>
  <c r="M39" i="38"/>
  <c r="L39" i="38"/>
  <c r="L46" i="38"/>
  <c r="AM57" i="38"/>
  <c r="BB18" i="38"/>
  <c r="BA19" i="38"/>
  <c r="AY18" i="38"/>
  <c r="BB21" i="38"/>
  <c r="S9" i="38"/>
  <c r="AD9" i="38"/>
  <c r="M25" i="38"/>
  <c r="L25" i="38"/>
  <c r="M27" i="38"/>
  <c r="L27" i="38"/>
  <c r="M49" i="38"/>
  <c r="L20" i="38"/>
  <c r="M51" i="38"/>
  <c r="M8" i="38"/>
  <c r="L8" i="38"/>
  <c r="BA20" i="38"/>
  <c r="AZ22" i="38"/>
  <c r="L44" i="38"/>
  <c r="L42" i="38"/>
  <c r="L23" i="38"/>
  <c r="AM62" i="38"/>
  <c r="M21" i="38"/>
  <c r="L21" i="38"/>
  <c r="L16" i="38"/>
  <c r="M34" i="38"/>
  <c r="L34" i="38"/>
  <c r="AM52" i="38"/>
  <c r="M9" i="38"/>
  <c r="M10" i="38"/>
  <c r="M11" i="38"/>
  <c r="M13" i="38"/>
  <c r="M14" i="38"/>
  <c r="M15" i="38"/>
  <c r="M16" i="38"/>
  <c r="M17" i="38"/>
  <c r="M18" i="38"/>
  <c r="M19" i="38"/>
  <c r="M22" i="38"/>
  <c r="M23" i="38"/>
  <c r="M24" i="38"/>
  <c r="M26" i="38"/>
  <c r="M28" i="38"/>
  <c r="M29" i="38"/>
  <c r="M30" i="38"/>
  <c r="M31" i="38"/>
  <c r="M32" i="38"/>
  <c r="M33" i="38"/>
  <c r="M35" i="38"/>
  <c r="M36" i="38"/>
  <c r="M38" i="38"/>
  <c r="M40" i="38"/>
  <c r="M41" i="38"/>
  <c r="M42" i="38"/>
  <c r="M43" i="38"/>
  <c r="M44" i="38"/>
  <c r="M45" i="38"/>
  <c r="M46" i="38"/>
  <c r="M47" i="38"/>
  <c r="M48" i="38"/>
  <c r="M50" i="38"/>
  <c r="M52" i="38"/>
  <c r="M53" i="38"/>
  <c r="M54" i="38"/>
  <c r="M55" i="38"/>
  <c r="M56" i="38"/>
  <c r="L41" i="38"/>
  <c r="BB27" i="38"/>
  <c r="L56" i="38"/>
  <c r="X62" i="38"/>
  <c r="X63" i="38"/>
  <c r="X64" i="38"/>
  <c r="X65" i="38"/>
  <c r="X66" i="38"/>
  <c r="X67" i="38"/>
  <c r="AG66" i="38"/>
  <c r="AG67" i="38"/>
  <c r="AG68" i="38"/>
  <c r="AG69" i="38"/>
  <c r="AG70" i="38"/>
  <c r="AG71" i="38"/>
  <c r="V67" i="38"/>
  <c r="V68" i="38"/>
  <c r="V69" i="38"/>
  <c r="V70" i="38"/>
  <c r="V71" i="38"/>
  <c r="V72" i="38"/>
  <c r="X68" i="38"/>
  <c r="X69" i="38"/>
  <c r="X70" i="38"/>
  <c r="X71" i="38"/>
  <c r="X72" i="38"/>
  <c r="X73" i="38"/>
  <c r="X74" i="38"/>
  <c r="X75" i="38"/>
  <c r="X76" i="38"/>
  <c r="X77" i="38"/>
  <c r="X78" i="38"/>
  <c r="X79" i="38"/>
  <c r="AG72" i="38"/>
  <c r="AG73" i="38"/>
  <c r="AG74" i="38"/>
  <c r="AG75" i="38"/>
  <c r="AG76" i="38"/>
  <c r="AG77" i="38"/>
  <c r="AG78" i="38"/>
  <c r="AG79" i="38"/>
  <c r="AG80" i="38"/>
  <c r="AG81" i="38"/>
  <c r="AG82" i="38"/>
  <c r="AG83" i="38"/>
  <c r="V73" i="38"/>
  <c r="V74" i="38"/>
  <c r="V75" i="38"/>
  <c r="V76" i="38"/>
  <c r="V77" i="38"/>
  <c r="V78" i="38"/>
  <c r="V79" i="38"/>
  <c r="V80" i="38"/>
  <c r="V81" i="38"/>
  <c r="V82" i="38"/>
  <c r="V83" i="38"/>
  <c r="V84" i="38"/>
  <c r="X80" i="38"/>
  <c r="X81" i="38"/>
  <c r="X82" i="38"/>
  <c r="X83" i="38"/>
  <c r="X84" i="38"/>
  <c r="X85" i="38"/>
  <c r="X86" i="38"/>
  <c r="X87" i="38"/>
  <c r="X88" i="38"/>
  <c r="X89" i="38"/>
  <c r="X90" i="38"/>
  <c r="X91" i="38"/>
  <c r="X92" i="38"/>
  <c r="X93" i="38"/>
  <c r="X94" i="38"/>
  <c r="X95" i="38"/>
  <c r="X96" i="38"/>
  <c r="X97" i="38"/>
  <c r="X98" i="38"/>
  <c r="X99" i="38"/>
  <c r="U64" i="38"/>
  <c r="U65" i="38"/>
  <c r="U66" i="38"/>
  <c r="U67" i="38"/>
  <c r="U68" i="38"/>
  <c r="U69" i="38"/>
  <c r="U70" i="38"/>
  <c r="U71" i="38"/>
  <c r="U72" i="38"/>
  <c r="U73" i="38"/>
  <c r="U74" i="38"/>
  <c r="U75" i="38"/>
  <c r="U76" i="38"/>
  <c r="U77" i="38"/>
  <c r="U78" i="38"/>
  <c r="U79" i="38"/>
  <c r="U80" i="38"/>
  <c r="U81" i="38"/>
  <c r="U82" i="38"/>
  <c r="U83" i="38"/>
  <c r="U84" i="38"/>
  <c r="U85" i="38"/>
  <c r="U86" i="38"/>
  <c r="U87" i="38"/>
  <c r="U88" i="38"/>
  <c r="U89" i="38"/>
  <c r="U90" i="38"/>
  <c r="U91" i="38"/>
  <c r="U92" i="38"/>
  <c r="U93" i="38"/>
  <c r="U94" i="38"/>
  <c r="U95" i="38"/>
  <c r="U96" i="38"/>
  <c r="U97" i="38"/>
  <c r="U98" i="38"/>
  <c r="U99" i="38"/>
  <c r="U100" i="38"/>
  <c r="U101" i="38"/>
  <c r="U102" i="38"/>
  <c r="U103" i="38"/>
  <c r="U104" i="38"/>
  <c r="U105" i="38"/>
  <c r="U106" i="38"/>
  <c r="U107" i="38"/>
  <c r="AG84" i="38"/>
  <c r="AG85" i="38"/>
  <c r="AG86" i="38"/>
  <c r="AG87" i="38"/>
  <c r="AG88" i="38"/>
  <c r="AG89" i="38"/>
  <c r="AG90" i="38"/>
  <c r="AG91" i="38"/>
  <c r="AG92" i="38"/>
  <c r="AG93" i="38"/>
  <c r="AG94" i="38"/>
  <c r="AG95" i="38"/>
  <c r="AG96" i="38"/>
  <c r="AG97" i="38"/>
  <c r="AG98" i="38"/>
  <c r="AG99" i="38"/>
  <c r="AG100" i="38"/>
  <c r="AG101" i="38"/>
  <c r="AG102" i="38"/>
  <c r="AG103" i="38"/>
  <c r="AG104" i="38"/>
  <c r="AG105" i="38"/>
  <c r="AG106" i="38"/>
  <c r="AG107" i="38"/>
  <c r="AG108" i="38"/>
  <c r="AG109" i="38"/>
  <c r="AG110" i="38"/>
  <c r="AG111" i="38"/>
  <c r="AG112" i="38"/>
  <c r="AG113" i="38"/>
  <c r="AG114" i="38"/>
  <c r="AG115" i="38"/>
  <c r="AG116" i="38"/>
  <c r="AG117" i="38"/>
  <c r="U108" i="38"/>
  <c r="U109" i="38"/>
  <c r="U110" i="38"/>
  <c r="U111" i="38"/>
  <c r="U112" i="38"/>
  <c r="U113" i="38"/>
  <c r="U114" i="38"/>
  <c r="U115" i="38"/>
  <c r="U116" i="38"/>
  <c r="U117" i="38"/>
  <c r="U118" i="38"/>
  <c r="U119" i="38"/>
  <c r="U120" i="38"/>
  <c r="U121" i="38"/>
  <c r="U122" i="38"/>
  <c r="U123" i="38"/>
  <c r="U124" i="38"/>
  <c r="U125" i="38"/>
  <c r="U126" i="38"/>
  <c r="U127" i="38"/>
  <c r="U128" i="38"/>
  <c r="U129" i="38"/>
  <c r="U130" i="38"/>
  <c r="U131" i="38"/>
  <c r="U132" i="38"/>
  <c r="U133" i="38"/>
  <c r="V85" i="38"/>
  <c r="V86" i="38"/>
  <c r="V87" i="38"/>
  <c r="V88" i="38"/>
  <c r="V89" i="38"/>
  <c r="V90" i="38"/>
  <c r="V91" i="38"/>
  <c r="V92" i="38"/>
  <c r="V93" i="38"/>
  <c r="V94" i="38"/>
  <c r="V95" i="38"/>
  <c r="V96" i="38"/>
  <c r="V97" i="38"/>
  <c r="V98" i="38"/>
  <c r="V99" i="38"/>
  <c r="V100" i="38"/>
  <c r="V101" i="38"/>
  <c r="V102" i="38"/>
  <c r="V103" i="38"/>
  <c r="V104" i="38"/>
  <c r="V105" i="38"/>
  <c r="V106" i="38"/>
  <c r="V107" i="38"/>
  <c r="V108" i="38"/>
  <c r="V109" i="38"/>
  <c r="V110" i="38"/>
  <c r="V111" i="38"/>
  <c r="V112" i="38"/>
  <c r="V113" i="38"/>
  <c r="V114" i="38"/>
  <c r="V115" i="38"/>
  <c r="V116" i="38"/>
  <c r="V117" i="38"/>
  <c r="V118" i="38"/>
  <c r="V119" i="38"/>
  <c r="V120" i="38"/>
  <c r="V121" i="38"/>
  <c r="V122" i="38"/>
  <c r="V123" i="38"/>
  <c r="V124" i="38"/>
  <c r="V125" i="38"/>
  <c r="V126" i="38"/>
  <c r="V127" i="38"/>
  <c r="V128" i="38"/>
  <c r="V129" i="38"/>
  <c r="V130" i="38"/>
  <c r="V131" i="38"/>
  <c r="V132" i="38"/>
  <c r="V133" i="38"/>
  <c r="V134" i="38"/>
  <c r="V135" i="38"/>
  <c r="V136" i="38"/>
  <c r="V137" i="38"/>
  <c r="V138" i="38"/>
  <c r="V139" i="38"/>
  <c r="V140" i="38"/>
  <c r="V141" i="38"/>
  <c r="V142" i="38"/>
  <c r="V143" i="38"/>
  <c r="V144" i="38"/>
  <c r="V145" i="38"/>
  <c r="V146" i="38"/>
  <c r="V147" i="38"/>
  <c r="V148" i="38"/>
  <c r="V149" i="38"/>
  <c r="V150" i="38"/>
  <c r="V151" i="38"/>
  <c r="V152" i="38"/>
  <c r="V153" i="38"/>
  <c r="V154" i="38"/>
  <c r="V155" i="38"/>
  <c r="V156" i="38"/>
  <c r="V157" i="38"/>
  <c r="V158" i="38"/>
  <c r="V159" i="38"/>
  <c r="V160" i="38"/>
  <c r="V161"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X146" i="38"/>
  <c r="X147" i="38"/>
  <c r="X148" i="38"/>
  <c r="X149" i="38"/>
  <c r="X150" i="38"/>
  <c r="X151" i="38"/>
  <c r="X152" i="38"/>
  <c r="X153" i="38"/>
  <c r="X154" i="38"/>
  <c r="X155" i="38"/>
  <c r="X156" i="38"/>
  <c r="X157" i="38"/>
  <c r="X158" i="38"/>
  <c r="X159" i="38"/>
  <c r="X160" i="38"/>
  <c r="X161" i="38"/>
  <c r="X162" i="38"/>
  <c r="X163" i="38"/>
  <c r="X164" i="38"/>
  <c r="X165" i="38"/>
  <c r="V162" i="38"/>
  <c r="V163" i="38"/>
  <c r="V164" i="38"/>
  <c r="V165" i="38"/>
  <c r="V166" i="38"/>
  <c r="V167" i="38"/>
  <c r="V168" i="38"/>
  <c r="V169" i="38"/>
  <c r="V170" i="38"/>
  <c r="V171" i="38"/>
  <c r="V172" i="38"/>
  <c r="V173" i="38"/>
  <c r="V174" i="38"/>
  <c r="AG118" i="38"/>
  <c r="AG119" i="38"/>
  <c r="AG120" i="38"/>
  <c r="AG121" i="38"/>
  <c r="AG122" i="38"/>
  <c r="AG123" i="38"/>
  <c r="AG124" i="38"/>
  <c r="AG125" i="38"/>
  <c r="AG126" i="38"/>
  <c r="AG127" i="38"/>
  <c r="AG128" i="38"/>
  <c r="AG129" i="38"/>
  <c r="AG130" i="38"/>
  <c r="AG131" i="38"/>
  <c r="AG132" i="38"/>
  <c r="AG133" i="38"/>
  <c r="AG134" i="38"/>
  <c r="AG135" i="38"/>
  <c r="AG136" i="38"/>
  <c r="AG137" i="38"/>
  <c r="AG138" i="38"/>
  <c r="AG139" i="38"/>
  <c r="AG140" i="38"/>
  <c r="AG141" i="38"/>
  <c r="AG142" i="38"/>
  <c r="AG143" i="38"/>
  <c r="AG144" i="38"/>
  <c r="AG145" i="38"/>
  <c r="AG146" i="38"/>
  <c r="AG147" i="38"/>
  <c r="AG148" i="38"/>
  <c r="AG149" i="38"/>
  <c r="AG150" i="38"/>
  <c r="AG151" i="38"/>
  <c r="AG152" i="38"/>
  <c r="AG153" i="38"/>
  <c r="AG154" i="38"/>
  <c r="AG155" i="38"/>
  <c r="AG156" i="38"/>
  <c r="AG157" i="38"/>
  <c r="AG158" i="38"/>
  <c r="AG159" i="38"/>
  <c r="AG160" i="38"/>
  <c r="AG161" i="38"/>
  <c r="AG162" i="38"/>
  <c r="AG163" i="38"/>
  <c r="AG164" i="38"/>
  <c r="AG165" i="38"/>
  <c r="AG166" i="38"/>
  <c r="AG167" i="38"/>
  <c r="AG168" i="38"/>
  <c r="AG169" i="38"/>
  <c r="AG170" i="38"/>
  <c r="AG171" i="38"/>
  <c r="AG172" i="38"/>
  <c r="AG173" i="38"/>
  <c r="AG174" i="38"/>
  <c r="AG175" i="38"/>
  <c r="AG176" i="38"/>
  <c r="AG177" i="38"/>
  <c r="AG178" i="38"/>
  <c r="AG179" i="38"/>
  <c r="AG180" i="38"/>
  <c r="AG181" i="38"/>
  <c r="AG182" i="38"/>
  <c r="AG183" i="38"/>
  <c r="AG184" i="38"/>
  <c r="AG185" i="38"/>
  <c r="AG186" i="38"/>
  <c r="AG187" i="38"/>
  <c r="AG188" i="38"/>
  <c r="AG189" i="38"/>
  <c r="AG190" i="38"/>
  <c r="AG191" i="38"/>
  <c r="AG192" i="38"/>
  <c r="AG193" i="38"/>
  <c r="AG194" i="38"/>
  <c r="AG195" i="38"/>
  <c r="AG196" i="38"/>
  <c r="AG197" i="38"/>
  <c r="AG198" i="38"/>
  <c r="AG199" i="38"/>
  <c r="AG200" i="38"/>
  <c r="AG201" i="38"/>
  <c r="AG202" i="38"/>
  <c r="AG203" i="38"/>
  <c r="AG204" i="38"/>
  <c r="AG205" i="38"/>
  <c r="AG206" i="38"/>
  <c r="AG207" i="38"/>
  <c r="AG208" i="38"/>
  <c r="AG209" i="38"/>
  <c r="AG210" i="38"/>
  <c r="AG211" i="38"/>
  <c r="AG212" i="38"/>
  <c r="AG213" i="38"/>
  <c r="AG214" i="38"/>
  <c r="AG215" i="38"/>
  <c r="AG216" i="38"/>
  <c r="AG217" i="38"/>
  <c r="AG218" i="38"/>
  <c r="AG219" i="38"/>
  <c r="AG220" i="38"/>
  <c r="AG221" i="38"/>
  <c r="AG222" i="38"/>
  <c r="AG223" i="38"/>
  <c r="AG224" i="38"/>
  <c r="AG225" i="38"/>
  <c r="AG226" i="38"/>
  <c r="AG227" i="38"/>
  <c r="AG228" i="38"/>
  <c r="AG229" i="38"/>
  <c r="AG230" i="38"/>
  <c r="AG231" i="38"/>
  <c r="AG232" i="38"/>
  <c r="AG233" i="38"/>
  <c r="AG234" i="38"/>
  <c r="AG235" i="38"/>
  <c r="AG236" i="38"/>
  <c r="AG237" i="38"/>
  <c r="AG238" i="38"/>
  <c r="AG239" i="38"/>
  <c r="AG240" i="38"/>
  <c r="AG241" i="38"/>
  <c r="AG242" i="38"/>
  <c r="AG243" i="38"/>
  <c r="AG244" i="38"/>
  <c r="AG245" i="38"/>
  <c r="AG246" i="38"/>
  <c r="AG247" i="38"/>
  <c r="AG248" i="38"/>
  <c r="AG249" i="38"/>
  <c r="L49" i="38"/>
  <c r="L61" i="38"/>
  <c r="U134" i="38"/>
  <c r="U135" i="38"/>
  <c r="U136" i="38"/>
  <c r="U137" i="38"/>
  <c r="U138" i="38"/>
  <c r="U139" i="38"/>
  <c r="U140" i="38"/>
  <c r="U141" i="38"/>
  <c r="U142" i="38"/>
  <c r="U143" i="38"/>
  <c r="U144" i="38"/>
  <c r="U145" i="38"/>
  <c r="U146" i="38"/>
  <c r="U147" i="38"/>
  <c r="U148" i="38"/>
  <c r="U149" i="38"/>
  <c r="U150" i="38"/>
  <c r="U151" i="38"/>
  <c r="U152" i="38"/>
  <c r="U153" i="38"/>
  <c r="U154" i="38"/>
  <c r="U155" i="38"/>
  <c r="U156" i="38"/>
  <c r="U157" i="38"/>
  <c r="U158" i="38"/>
  <c r="U159" i="38"/>
  <c r="U160" i="38"/>
  <c r="U161" i="38"/>
  <c r="U162" i="38"/>
  <c r="U163" i="38"/>
  <c r="X166" i="38"/>
  <c r="X167" i="38"/>
  <c r="X168" i="38"/>
  <c r="X169" i="38"/>
  <c r="X170" i="38"/>
  <c r="X171" i="38"/>
  <c r="X172" i="38"/>
  <c r="X173" i="38"/>
  <c r="X174" i="38"/>
  <c r="X175" i="38"/>
  <c r="X176" i="38"/>
  <c r="X177" i="38"/>
  <c r="X178" i="38"/>
  <c r="X179" i="38"/>
  <c r="X180" i="38"/>
  <c r="X181" i="38"/>
  <c r="X182" i="38"/>
  <c r="X183" i="38"/>
  <c r="X184" i="38"/>
  <c r="X185" i="38"/>
  <c r="X186" i="38"/>
  <c r="U164" i="38"/>
  <c r="U165" i="38"/>
  <c r="U166" i="38"/>
  <c r="U167" i="38"/>
  <c r="U168" i="38"/>
  <c r="U169" i="38"/>
  <c r="U170" i="38"/>
  <c r="U171" i="38"/>
  <c r="U172" i="38"/>
  <c r="U173" i="38"/>
  <c r="U174" i="38"/>
  <c r="U175" i="38"/>
  <c r="U176" i="38"/>
  <c r="U177" i="38"/>
  <c r="U178" i="38"/>
  <c r="U179" i="38"/>
  <c r="U180" i="38"/>
  <c r="U181" i="38"/>
  <c r="U182" i="38"/>
  <c r="U183" i="38"/>
  <c r="U184" i="38"/>
  <c r="U185" i="38"/>
  <c r="U186" i="38"/>
  <c r="U187" i="38"/>
  <c r="U188" i="38"/>
  <c r="U189" i="38"/>
  <c r="U190" i="38"/>
  <c r="U191" i="38"/>
  <c r="U192" i="38"/>
  <c r="U193" i="38"/>
  <c r="U194" i="38"/>
  <c r="U195" i="38"/>
  <c r="U196" i="38"/>
  <c r="U197" i="38"/>
  <c r="U198" i="38"/>
  <c r="U199" i="38"/>
  <c r="U200" i="38"/>
  <c r="U201" i="38"/>
  <c r="U202" i="38"/>
  <c r="U203" i="38"/>
  <c r="U204" i="38"/>
  <c r="U205" i="38"/>
  <c r="U206" i="38"/>
  <c r="U207" i="38"/>
  <c r="U208" i="38"/>
  <c r="U209" i="38"/>
  <c r="U210" i="38"/>
  <c r="U211" i="38"/>
  <c r="W279" i="38"/>
  <c r="W280" i="38"/>
  <c r="W281" i="38"/>
  <c r="W282" i="38"/>
  <c r="W283" i="38"/>
  <c r="W284" i="38"/>
  <c r="W285" i="38"/>
  <c r="W286" i="38"/>
  <c r="W287" i="38"/>
  <c r="W288" i="38"/>
  <c r="W289" i="38"/>
  <c r="W290" i="38"/>
  <c r="W291" i="38"/>
  <c r="W292" i="38"/>
  <c r="W293" i="38"/>
  <c r="W294" i="38"/>
  <c r="W295" i="38"/>
  <c r="W296" i="38"/>
  <c r="W297" i="38"/>
  <c r="W298" i="38"/>
  <c r="W299" i="38"/>
  <c r="W300" i="38"/>
  <c r="W301" i="38"/>
  <c r="W302" i="38"/>
  <c r="V175" i="38"/>
  <c r="V176" i="38"/>
  <c r="V177" i="38"/>
  <c r="V178" i="38"/>
  <c r="V179" i="38"/>
  <c r="V180" i="38"/>
  <c r="V181" i="38"/>
  <c r="V182" i="38"/>
  <c r="V183" i="38"/>
  <c r="V184" i="38"/>
  <c r="V185" i="38"/>
  <c r="V186" i="38"/>
  <c r="V187" i="38"/>
  <c r="V188" i="38"/>
  <c r="V189" i="38"/>
  <c r="V190" i="38"/>
  <c r="V191" i="38"/>
  <c r="V192" i="38"/>
  <c r="V193" i="38"/>
  <c r="V194" i="38"/>
  <c r="V195" i="38"/>
  <c r="V196" i="38"/>
  <c r="V197" i="38"/>
  <c r="V198" i="38"/>
  <c r="V199" i="38"/>
  <c r="V200" i="38"/>
  <c r="V201" i="38"/>
  <c r="V202" i="38"/>
  <c r="V203" i="38"/>
  <c r="V204" i="38"/>
  <c r="V205" i="38"/>
  <c r="V206" i="38"/>
  <c r="U212" i="38"/>
  <c r="U213" i="38"/>
  <c r="U214" i="38"/>
  <c r="U215" i="38"/>
  <c r="U216" i="38"/>
  <c r="U217" i="38"/>
  <c r="U218" i="38"/>
  <c r="V207" i="38"/>
  <c r="V208" i="38"/>
  <c r="V209" i="38"/>
  <c r="V210" i="38"/>
  <c r="V211" i="38"/>
  <c r="V212" i="38"/>
  <c r="V213" i="38"/>
  <c r="V214" i="38"/>
  <c r="V215" i="38"/>
  <c r="V216" i="38"/>
  <c r="V217" i="38"/>
  <c r="V218" i="38"/>
  <c r="V219" i="38"/>
  <c r="V220" i="38"/>
  <c r="V221" i="38"/>
  <c r="V222" i="38"/>
  <c r="V223" i="38"/>
  <c r="V224" i="38"/>
  <c r="V225" i="38"/>
  <c r="AH209" i="38"/>
  <c r="AH210" i="38"/>
  <c r="AH211" i="38"/>
  <c r="AH212" i="38"/>
  <c r="AH213" i="38"/>
  <c r="AH214" i="38"/>
  <c r="AH215" i="38"/>
  <c r="AH216" i="38"/>
  <c r="AH217" i="38"/>
  <c r="AH218" i="38"/>
  <c r="AH219" i="38"/>
  <c r="AH220" i="38"/>
  <c r="AH221" i="38"/>
  <c r="AH222" i="38"/>
  <c r="AH223" i="38"/>
  <c r="AH224" i="38"/>
  <c r="AH225" i="38"/>
  <c r="AH226" i="38"/>
  <c r="AH227" i="38"/>
  <c r="AH228" i="38"/>
  <c r="AH229" i="38"/>
  <c r="AH230" i="38"/>
  <c r="AH231" i="38"/>
  <c r="AH232" i="38"/>
  <c r="AH233" i="38"/>
  <c r="AH234" i="38"/>
  <c r="AH235" i="38"/>
  <c r="AH236" i="38"/>
  <c r="AH237" i="38"/>
  <c r="AH238" i="38"/>
  <c r="AH239" i="38"/>
  <c r="AH240" i="38"/>
  <c r="AH241" i="38"/>
  <c r="AH242" i="38"/>
  <c r="AH243" i="38"/>
  <c r="AH244" i="38"/>
  <c r="AH245" i="38"/>
  <c r="AH246" i="38"/>
  <c r="AH247" i="38"/>
  <c r="AH248" i="38"/>
  <c r="AH249" i="38"/>
  <c r="AH250" i="38"/>
  <c r="AH251" i="38"/>
  <c r="AH252" i="38"/>
  <c r="AH253" i="38"/>
  <c r="AH254" i="38"/>
  <c r="AH255" i="38"/>
  <c r="AH256" i="38"/>
  <c r="AH257" i="38"/>
  <c r="AH258" i="38"/>
  <c r="AH259" i="38"/>
  <c r="AH260" i="38"/>
  <c r="AH261" i="38"/>
  <c r="AH262" i="38"/>
  <c r="AH263" i="38"/>
  <c r="AH264" i="38"/>
  <c r="AH265" i="38"/>
  <c r="AH266" i="38"/>
  <c r="AH267" i="38"/>
  <c r="AH268" i="38"/>
  <c r="AH269" i="38"/>
  <c r="AH270" i="38"/>
  <c r="X187" i="38"/>
  <c r="X188" i="38"/>
  <c r="X189" i="38"/>
  <c r="X190" i="38"/>
  <c r="X191" i="38"/>
  <c r="X192" i="38"/>
  <c r="X193" i="38"/>
  <c r="X194" i="38"/>
  <c r="X195" i="38"/>
  <c r="X196" i="38"/>
  <c r="X197" i="38"/>
  <c r="X198" i="38"/>
  <c r="X199" i="38"/>
  <c r="X200" i="38"/>
  <c r="X201" i="38"/>
  <c r="X202" i="38"/>
  <c r="X203" i="38"/>
  <c r="X204" i="38"/>
  <c r="X205" i="38"/>
  <c r="X206" i="38"/>
  <c r="X207" i="38"/>
  <c r="X208" i="38"/>
  <c r="X209" i="38"/>
  <c r="X210" i="38"/>
  <c r="X211" i="38"/>
  <c r="X212" i="38"/>
  <c r="X213" i="38"/>
  <c r="X214" i="38"/>
  <c r="X215" i="38"/>
  <c r="X216" i="38"/>
  <c r="X217" i="38"/>
  <c r="X218" i="38"/>
  <c r="X219" i="38"/>
  <c r="X220" i="38"/>
  <c r="X221" i="38"/>
  <c r="X222" i="38"/>
  <c r="X223" i="38"/>
  <c r="X224" i="38"/>
  <c r="X225" i="38"/>
  <c r="X226" i="38"/>
  <c r="X227" i="38"/>
  <c r="X228" i="38"/>
  <c r="X229" i="38"/>
  <c r="X230" i="38"/>
  <c r="X231" i="38"/>
  <c r="X232" i="38"/>
  <c r="X233" i="38"/>
  <c r="X234" i="38"/>
  <c r="X235" i="38"/>
  <c r="X236" i="38"/>
  <c r="X237" i="38"/>
  <c r="X238" i="38"/>
  <c r="X239" i="38"/>
  <c r="X240" i="38"/>
  <c r="X241" i="38"/>
  <c r="X242" i="38"/>
  <c r="X243" i="38"/>
  <c r="X244" i="38"/>
  <c r="X245" i="38"/>
  <c r="X246" i="38"/>
  <c r="X247" i="38"/>
  <c r="X248" i="38"/>
  <c r="X249" i="38"/>
  <c r="X250" i="38"/>
  <c r="X251" i="38"/>
  <c r="X252" i="38"/>
  <c r="X253" i="38"/>
  <c r="X254" i="38"/>
  <c r="X255" i="38"/>
  <c r="X256" i="38"/>
  <c r="X257" i="38"/>
  <c r="X258" i="38"/>
  <c r="X259" i="38"/>
  <c r="X260" i="38"/>
  <c r="X261" i="38"/>
  <c r="X262" i="38"/>
  <c r="X263" i="38"/>
  <c r="X264" i="38"/>
  <c r="X265" i="38"/>
  <c r="X266" i="38"/>
  <c r="X267" i="38"/>
  <c r="X268" i="38"/>
  <c r="X269" i="38"/>
  <c r="X270" i="38"/>
  <c r="X271" i="38"/>
  <c r="X272" i="38"/>
  <c r="X273" i="38"/>
  <c r="X274" i="38"/>
  <c r="X275" i="38"/>
  <c r="X276" i="38"/>
  <c r="X277" i="38"/>
  <c r="X278" i="38"/>
  <c r="X279" i="38"/>
  <c r="X280" i="38"/>
  <c r="X281" i="38"/>
  <c r="X282" i="38"/>
  <c r="X283" i="38"/>
  <c r="X284" i="38"/>
  <c r="X285" i="38"/>
  <c r="X286" i="38"/>
  <c r="X287" i="38"/>
  <c r="X288" i="38"/>
  <c r="X289" i="38"/>
  <c r="M57" i="38"/>
  <c r="M58" i="38"/>
  <c r="M59" i="38"/>
  <c r="M60" i="38"/>
  <c r="M62" i="38"/>
  <c r="M63" i="38"/>
  <c r="U219" i="38"/>
  <c r="U220" i="38"/>
  <c r="U221" i="38"/>
  <c r="U222" i="38"/>
  <c r="U223" i="38"/>
  <c r="U224" i="38"/>
  <c r="U225" i="38"/>
  <c r="U226" i="38"/>
  <c r="U227" i="38"/>
  <c r="U228" i="38"/>
  <c r="U229" i="38"/>
  <c r="U230" i="38"/>
  <c r="U231" i="38"/>
  <c r="U232" i="38"/>
  <c r="U233" i="38"/>
  <c r="U234" i="38"/>
  <c r="U235" i="38"/>
  <c r="U236" i="38"/>
  <c r="U237" i="38"/>
  <c r="U238" i="38"/>
  <c r="U239" i="38"/>
  <c r="U240" i="38"/>
  <c r="U241" i="38"/>
  <c r="U242" i="38"/>
  <c r="U243" i="38"/>
  <c r="U244" i="38"/>
  <c r="U245" i="38"/>
  <c r="U246" i="38"/>
  <c r="U247" i="38"/>
  <c r="U248" i="38"/>
  <c r="U249" i="38"/>
  <c r="U250" i="38"/>
  <c r="U251" i="38"/>
  <c r="U252" i="38"/>
  <c r="U253" i="38"/>
  <c r="U254" i="38"/>
  <c r="U255" i="38"/>
  <c r="U256" i="38"/>
  <c r="U257" i="38"/>
  <c r="U258" i="38"/>
  <c r="U259" i="38"/>
  <c r="U260" i="38"/>
  <c r="U261" i="38"/>
  <c r="U262" i="38"/>
  <c r="U263" i="38"/>
  <c r="U264" i="38"/>
  <c r="U265" i="38"/>
  <c r="U266" i="38"/>
  <c r="U267" i="38"/>
  <c r="U268" i="38"/>
  <c r="U269" i="38"/>
  <c r="U270" i="38"/>
  <c r="U271" i="38"/>
  <c r="U272" i="38"/>
  <c r="U273" i="38"/>
  <c r="U274" i="38"/>
  <c r="U275" i="38"/>
  <c r="U276" i="38"/>
  <c r="U277" i="38"/>
  <c r="U278" i="38"/>
  <c r="U279" i="38"/>
  <c r="U280" i="38"/>
  <c r="U281" i="38"/>
  <c r="U282" i="38"/>
  <c r="U283" i="38"/>
  <c r="U284" i="38"/>
  <c r="U285" i="38"/>
  <c r="U286" i="38"/>
  <c r="U287" i="38"/>
  <c r="U288" i="38"/>
  <c r="U289" i="38"/>
  <c r="U290" i="38"/>
  <c r="U291" i="38"/>
  <c r="U292" i="38"/>
  <c r="U293" i="38"/>
  <c r="U294" i="38"/>
  <c r="U295" i="38"/>
  <c r="U296" i="38"/>
  <c r="X290" i="38"/>
  <c r="X291" i="38"/>
  <c r="X292" i="38"/>
  <c r="X293" i="38"/>
  <c r="X294" i="38"/>
  <c r="X295" i="38"/>
  <c r="X296" i="38"/>
  <c r="L296" i="38"/>
  <c r="L223" i="38"/>
  <c r="V226" i="38"/>
  <c r="V227" i="38"/>
  <c r="V228" i="38"/>
  <c r="V229" i="38"/>
  <c r="V230" i="38"/>
  <c r="V231" i="38"/>
  <c r="V232" i="38"/>
  <c r="V233" i="38"/>
  <c r="V234" i="38"/>
  <c r="V235" i="38"/>
  <c r="V236" i="38"/>
  <c r="V237" i="38"/>
  <c r="V238" i="38"/>
  <c r="V239" i="38"/>
  <c r="V240" i="38"/>
  <c r="V241" i="38"/>
  <c r="V242" i="38"/>
  <c r="V243" i="38"/>
  <c r="V244" i="38"/>
  <c r="V245" i="38"/>
  <c r="V246" i="38"/>
  <c r="V247" i="38"/>
  <c r="V248" i="38"/>
  <c r="V249" i="38"/>
  <c r="V250" i="38"/>
  <c r="V251" i="38"/>
  <c r="V252" i="38"/>
  <c r="V253" i="38"/>
  <c r="V254" i="38"/>
  <c r="V255" i="38"/>
  <c r="V256" i="38"/>
  <c r="V257" i="38"/>
  <c r="V258" i="38"/>
  <c r="V259" i="38"/>
  <c r="V260" i="38"/>
  <c r="V261" i="38"/>
  <c r="V262" i="38"/>
  <c r="V263" i="38"/>
  <c r="V264" i="38"/>
  <c r="V265" i="38"/>
  <c r="V266" i="38"/>
  <c r="V267" i="38"/>
  <c r="V268" i="38"/>
  <c r="V269" i="38"/>
  <c r="V270" i="38"/>
  <c r="V271" i="38"/>
  <c r="V272" i="38"/>
  <c r="V273" i="38"/>
  <c r="V274" i="38"/>
  <c r="V275" i="38"/>
  <c r="V276" i="38"/>
  <c r="V277" i="38"/>
  <c r="V278" i="38"/>
  <c r="V279" i="38"/>
  <c r="V280" i="38"/>
  <c r="V281" i="38"/>
  <c r="V282" i="38"/>
  <c r="V283" i="38"/>
  <c r="V284" i="38"/>
  <c r="V285" i="38"/>
  <c r="V286" i="38"/>
  <c r="V287" i="38"/>
  <c r="AH271" i="38"/>
  <c r="AH272" i="38"/>
  <c r="AH273" i="38"/>
  <c r="AH274" i="38"/>
  <c r="AH275" i="38"/>
  <c r="AH276" i="38"/>
  <c r="AH277" i="38"/>
  <c r="AH278" i="38"/>
  <c r="AH279" i="38"/>
  <c r="AH280" i="38"/>
  <c r="AH281" i="38"/>
  <c r="AH282" i="38"/>
  <c r="AH283" i="38"/>
  <c r="AH284" i="38"/>
  <c r="AH285" i="38"/>
  <c r="AH286" i="38"/>
  <c r="AH287" i="38"/>
  <c r="AH288" i="38"/>
  <c r="AH289" i="38"/>
  <c r="AH290" i="38"/>
  <c r="AH291" i="38"/>
  <c r="AH292" i="38"/>
  <c r="AH293" i="38"/>
  <c r="AH294" i="38"/>
  <c r="AH295" i="38"/>
  <c r="AH296" i="38"/>
  <c r="AH297" i="38"/>
  <c r="AH298" i="38"/>
  <c r="AH299" i="38"/>
  <c r="AH300" i="38"/>
  <c r="AH301" i="38"/>
  <c r="AH302" i="38"/>
  <c r="AH303" i="38"/>
  <c r="AH304" i="38"/>
  <c r="AH305" i="38"/>
  <c r="AH306" i="38"/>
  <c r="AH307" i="38"/>
  <c r="AH308" i="38"/>
  <c r="AH309" i="38"/>
  <c r="AG250" i="38"/>
  <c r="AG251" i="38"/>
  <c r="AG252" i="38"/>
  <c r="AG253" i="38"/>
  <c r="AG254" i="38"/>
  <c r="AG255" i="38"/>
  <c r="AG256" i="38"/>
  <c r="AG257" i="38"/>
  <c r="AG258" i="38"/>
  <c r="AG259" i="38"/>
  <c r="AG260" i="38"/>
  <c r="AG261" i="38"/>
  <c r="AG262" i="38"/>
  <c r="AG263" i="38"/>
  <c r="AG264" i="38"/>
  <c r="AG265" i="38"/>
  <c r="AG266" i="38"/>
  <c r="AG267" i="38"/>
  <c r="AG268" i="38"/>
  <c r="AG269" i="38"/>
  <c r="AG270" i="38"/>
  <c r="AG271" i="38"/>
  <c r="AG272" i="38"/>
  <c r="AG273" i="38"/>
  <c r="AG274" i="38"/>
  <c r="AG275" i="38"/>
  <c r="AG276" i="38"/>
  <c r="AG277" i="38"/>
  <c r="AG278" i="38"/>
  <c r="AG279" i="38"/>
  <c r="AG280" i="38"/>
  <c r="AG281" i="38"/>
  <c r="AG282" i="38"/>
  <c r="AG283" i="38"/>
  <c r="AG284" i="38"/>
  <c r="AG285" i="38"/>
  <c r="AG286" i="38"/>
  <c r="AG287" i="38"/>
  <c r="AG288" i="38"/>
  <c r="AG289" i="38"/>
  <c r="AG290" i="38"/>
  <c r="AG291" i="38"/>
  <c r="U297" i="38"/>
  <c r="U298" i="38"/>
  <c r="U299" i="38"/>
  <c r="U300" i="38"/>
  <c r="U301" i="38"/>
  <c r="U302" i="38"/>
  <c r="U303" i="38"/>
  <c r="W303" i="38"/>
  <c r="X297" i="38"/>
  <c r="X298" i="38"/>
  <c r="X299" i="38"/>
  <c r="X300" i="38"/>
  <c r="X301" i="38"/>
  <c r="X302" i="38"/>
  <c r="X303" i="38"/>
  <c r="L303" i="38"/>
  <c r="AY19" i="38"/>
  <c r="W304" i="38"/>
  <c r="W305" i="38"/>
  <c r="W306" i="38"/>
  <c r="W307" i="38"/>
  <c r="W308" i="38"/>
  <c r="W309" i="38"/>
  <c r="W310" i="38"/>
  <c r="W311" i="38"/>
  <c r="W312" i="38"/>
  <c r="W313" i="38"/>
  <c r="W314" i="38"/>
  <c r="W315" i="38"/>
  <c r="W316" i="38"/>
  <c r="W317" i="38"/>
  <c r="W318" i="38"/>
  <c r="W319" i="38"/>
  <c r="W320" i="38"/>
  <c r="W321" i="38"/>
  <c r="W322" i="38"/>
  <c r="W323" i="38"/>
  <c r="W324" i="38"/>
  <c r="W325" i="38"/>
  <c r="W326" i="38"/>
  <c r="W327" i="38"/>
  <c r="W328" i="38"/>
  <c r="W329" i="38"/>
  <c r="W330" i="38"/>
  <c r="W331" i="38"/>
  <c r="W332" i="38"/>
  <c r="W333" i="38"/>
  <c r="W334" i="38"/>
  <c r="W335" i="38"/>
  <c r="W336" i="38"/>
  <c r="W337" i="38"/>
  <c r="W338" i="38"/>
  <c r="W339" i="38"/>
  <c r="W340" i="38"/>
  <c r="W341" i="38"/>
  <c r="W342" i="38"/>
  <c r="W343" i="38"/>
  <c r="W344" i="38"/>
  <c r="W345" i="38"/>
  <c r="W346" i="38"/>
  <c r="W347" i="38"/>
  <c r="W348" i="38"/>
  <c r="W349" i="38"/>
  <c r="W350" i="38"/>
  <c r="W351" i="38"/>
  <c r="W352" i="38"/>
  <c r="W353" i="38"/>
  <c r="W354" i="38"/>
  <c r="W355" i="38"/>
  <c r="W356" i="38"/>
  <c r="W357" i="38"/>
  <c r="W358" i="38"/>
  <c r="W359" i="38"/>
  <c r="W360" i="38"/>
  <c r="W361" i="38"/>
  <c r="W362" i="38"/>
  <c r="W363" i="38"/>
  <c r="W364" i="38"/>
  <c r="W365" i="38"/>
  <c r="W366" i="38"/>
  <c r="W367" i="38"/>
  <c r="W368" i="38"/>
  <c r="W369" i="38"/>
  <c r="W370" i="38"/>
  <c r="W371" i="38"/>
  <c r="W372" i="38"/>
  <c r="W373" i="38"/>
  <c r="W374" i="38"/>
  <c r="W375" i="38"/>
  <c r="W376" i="38"/>
  <c r="W377" i="38"/>
  <c r="W378" i="38"/>
  <c r="W379" i="38"/>
  <c r="W380" i="38"/>
  <c r="W381" i="38"/>
  <c r="W382" i="38"/>
  <c r="W383" i="38"/>
  <c r="W384" i="38"/>
  <c r="W385" i="38"/>
  <c r="W386" i="38"/>
  <c r="W387" i="38"/>
  <c r="W388" i="38"/>
  <c r="W389" i="38"/>
  <c r="W390" i="38"/>
  <c r="W391" i="38"/>
  <c r="W392" i="38"/>
  <c r="W393" i="38"/>
  <c r="W394" i="38"/>
  <c r="W395" i="38"/>
  <c r="W396" i="38"/>
  <c r="W397" i="38"/>
  <c r="W398" i="38"/>
  <c r="W399" i="38"/>
  <c r="W400" i="38"/>
  <c r="W401" i="38"/>
  <c r="W402" i="38"/>
  <c r="W403" i="38"/>
  <c r="W404" i="38"/>
  <c r="W405" i="38"/>
  <c r="W406" i="38"/>
  <c r="W407" i="38"/>
  <c r="W408" i="38"/>
  <c r="W409" i="38"/>
  <c r="W410" i="38"/>
  <c r="W411" i="38"/>
  <c r="W412" i="38"/>
  <c r="W413" i="38"/>
  <c r="W414" i="38"/>
  <c r="W415" i="38"/>
  <c r="W416" i="38"/>
  <c r="W417" i="38"/>
  <c r="W418" i="38"/>
  <c r="W419" i="38"/>
  <c r="W420" i="38"/>
  <c r="W421" i="38"/>
  <c r="W422" i="38"/>
  <c r="W423" i="38"/>
  <c r="W424" i="38"/>
  <c r="W425" i="38"/>
  <c r="W426" i="38"/>
  <c r="W427" i="38"/>
  <c r="W428" i="38"/>
  <c r="W429" i="38"/>
  <c r="W430" i="38"/>
  <c r="W431" i="38"/>
  <c r="W432" i="38"/>
  <c r="W433" i="38"/>
  <c r="W434" i="38"/>
  <c r="W435" i="38"/>
  <c r="W436" i="38"/>
  <c r="W437" i="38"/>
  <c r="W438" i="38"/>
  <c r="W439" i="38"/>
  <c r="W440" i="38"/>
  <c r="W441" i="38"/>
  <c r="W442" i="38"/>
  <c r="W443" i="38"/>
  <c r="W444" i="38"/>
  <c r="W445" i="38"/>
  <c r="W446" i="38"/>
  <c r="W447" i="38"/>
  <c r="W448" i="38"/>
  <c r="W449" i="38"/>
  <c r="W450" i="38"/>
  <c r="W451" i="38"/>
  <c r="W452" i="38"/>
  <c r="W453" i="38"/>
  <c r="W454" i="38"/>
  <c r="W455" i="38"/>
  <c r="W456" i="38"/>
  <c r="W457" i="38"/>
  <c r="W458" i="38"/>
  <c r="W459" i="38"/>
  <c r="W460" i="38"/>
  <c r="W461" i="38"/>
  <c r="W462" i="38"/>
  <c r="W463" i="38"/>
  <c r="W464" i="38"/>
  <c r="W465" i="38"/>
  <c r="W466" i="38"/>
  <c r="W467" i="38"/>
  <c r="W468" i="38"/>
  <c r="W469" i="38"/>
  <c r="W470" i="38"/>
  <c r="W471" i="38"/>
  <c r="W472" i="38"/>
  <c r="W473" i="38"/>
  <c r="W474" i="38"/>
  <c r="W475" i="38"/>
  <c r="W476" i="38"/>
  <c r="W477" i="38"/>
  <c r="W478" i="38"/>
  <c r="W479" i="38"/>
  <c r="W480" i="38"/>
  <c r="W481" i="38"/>
  <c r="W482" i="38"/>
  <c r="W483" i="38"/>
  <c r="W484" i="38"/>
  <c r="W485" i="38"/>
  <c r="W486" i="38"/>
  <c r="W487" i="38"/>
  <c r="W488" i="38"/>
  <c r="W489" i="38"/>
  <c r="W490" i="38"/>
  <c r="W491" i="38"/>
  <c r="W492" i="38"/>
  <c r="W493" i="38"/>
  <c r="W494" i="38"/>
  <c r="W495" i="38"/>
  <c r="W496" i="38"/>
  <c r="W497" i="38"/>
  <c r="W498" i="38"/>
  <c r="W499" i="38"/>
  <c r="AG292" i="38"/>
  <c r="AG293" i="38"/>
  <c r="AG294" i="38"/>
  <c r="AG295" i="38"/>
  <c r="AG296" i="38"/>
  <c r="AG297" i="38"/>
  <c r="AG298" i="38"/>
  <c r="AG299" i="38"/>
  <c r="AG300" i="38"/>
  <c r="AG301" i="38"/>
  <c r="AG302" i="38"/>
  <c r="AG303" i="38"/>
  <c r="AG304" i="38"/>
  <c r="AG305" i="38"/>
  <c r="AG306" i="38"/>
  <c r="AG307" i="38"/>
  <c r="AG308" i="38"/>
  <c r="AG309" i="38"/>
  <c r="AG310" i="38"/>
  <c r="AG311" i="38"/>
  <c r="AG312" i="38"/>
  <c r="AG313" i="38"/>
  <c r="AG314" i="38"/>
  <c r="AG315" i="38"/>
  <c r="AG316" i="38"/>
  <c r="AG317" i="38"/>
  <c r="AG318" i="38"/>
  <c r="AG319" i="38"/>
  <c r="AG320" i="38"/>
  <c r="AG321" i="38"/>
  <c r="AG322" i="38"/>
  <c r="AG323" i="38"/>
  <c r="AG324" i="38"/>
  <c r="AG325" i="38"/>
  <c r="AG326" i="38"/>
  <c r="AG327" i="38"/>
  <c r="AG328" i="38"/>
  <c r="AG329" i="38"/>
  <c r="AG330" i="38"/>
  <c r="AG331" i="38"/>
  <c r="AG332" i="38"/>
  <c r="AG333" i="38"/>
  <c r="AG334" i="38"/>
  <c r="AG335" i="38"/>
  <c r="AG336" i="38"/>
  <c r="AG337" i="38"/>
  <c r="AG338" i="38"/>
  <c r="AG339" i="38"/>
  <c r="AG340" i="38"/>
  <c r="AG341" i="38"/>
  <c r="AG342" i="38"/>
  <c r="AG343" i="38"/>
  <c r="AG344" i="38"/>
  <c r="AG345" i="38"/>
  <c r="AG346" i="38"/>
  <c r="AG347" i="38"/>
  <c r="AG348" i="38"/>
  <c r="AG349" i="38"/>
  <c r="AG350" i="38"/>
  <c r="AG351" i="38"/>
  <c r="AG352" i="38"/>
  <c r="AG353" i="38"/>
  <c r="AG354" i="38"/>
  <c r="AG355" i="38"/>
  <c r="AG356" i="38"/>
  <c r="AG357" i="38"/>
  <c r="AG358" i="38"/>
  <c r="AG359" i="38"/>
  <c r="AG360" i="38"/>
  <c r="AG361" i="38"/>
  <c r="AG362" i="38"/>
  <c r="AG363" i="38"/>
  <c r="AG364" i="38"/>
  <c r="AG365" i="38"/>
  <c r="AG366" i="38"/>
  <c r="AG367" i="38"/>
  <c r="AG368" i="38"/>
  <c r="AG369" i="38"/>
  <c r="AG370" i="38"/>
  <c r="AG371" i="38"/>
  <c r="AG372" i="38"/>
  <c r="AG373" i="38"/>
  <c r="AG374" i="38"/>
  <c r="AG375" i="38"/>
  <c r="AG376" i="38"/>
  <c r="AG377" i="38"/>
  <c r="AG378" i="38"/>
  <c r="AG379" i="38"/>
  <c r="AG380" i="38"/>
  <c r="AG381" i="38"/>
  <c r="AG382" i="38"/>
  <c r="AG383" i="38"/>
  <c r="AG384" i="38"/>
  <c r="AG385" i="38"/>
  <c r="AG386" i="38"/>
  <c r="AG387" i="38"/>
  <c r="AG388" i="38"/>
  <c r="AG389" i="38"/>
  <c r="AG390" i="38"/>
  <c r="AG391" i="38"/>
  <c r="AG392" i="38"/>
  <c r="AG393" i="38"/>
  <c r="AG394" i="38"/>
  <c r="AG395" i="38"/>
  <c r="AG396" i="38"/>
  <c r="AG397" i="38"/>
  <c r="AG398" i="38"/>
  <c r="AG399" i="38"/>
  <c r="AG400" i="38"/>
  <c r="AG401" i="38"/>
  <c r="AG402" i="38"/>
  <c r="AG403" i="38"/>
  <c r="AG404" i="38"/>
  <c r="AG405" i="38"/>
  <c r="AG406" i="38"/>
  <c r="AG407" i="38"/>
  <c r="AG408" i="38"/>
  <c r="AG409" i="38"/>
  <c r="AG410" i="38"/>
  <c r="AG411" i="38"/>
  <c r="AG412" i="38"/>
  <c r="AG413" i="38"/>
  <c r="AG414" i="38"/>
  <c r="AG415" i="38"/>
  <c r="AG416" i="38"/>
  <c r="AG417" i="38"/>
  <c r="AG418" i="38"/>
  <c r="AG419" i="38"/>
  <c r="AG420" i="38"/>
  <c r="AG421" i="38"/>
  <c r="AG422" i="38"/>
  <c r="AG423" i="38"/>
  <c r="AG424" i="38"/>
  <c r="AG425" i="38"/>
  <c r="AG426" i="38"/>
  <c r="AG427" i="38"/>
  <c r="AG428" i="38"/>
  <c r="AG429" i="38"/>
  <c r="AG430" i="38"/>
  <c r="AG431" i="38"/>
  <c r="AG432" i="38"/>
  <c r="AG433" i="38"/>
  <c r="AG434" i="38"/>
  <c r="AG435" i="38"/>
  <c r="AG436" i="38"/>
  <c r="AG437" i="38"/>
  <c r="AG438" i="38"/>
  <c r="AG439" i="38"/>
  <c r="AG440" i="38"/>
  <c r="AG441" i="38"/>
  <c r="AG442" i="38"/>
  <c r="AG443" i="38"/>
  <c r="AG444" i="38"/>
  <c r="AG445" i="38"/>
  <c r="AG446" i="38"/>
  <c r="AG447" i="38"/>
  <c r="AG448" i="38"/>
  <c r="AG449" i="38"/>
  <c r="AG450" i="38"/>
  <c r="AG451" i="38"/>
  <c r="AG452" i="38"/>
  <c r="AG453" i="38"/>
  <c r="AG454" i="38"/>
  <c r="AG455" i="38"/>
  <c r="AG456" i="38"/>
  <c r="AG457" i="38"/>
  <c r="AG458" i="38"/>
  <c r="AG459" i="38"/>
  <c r="AG460" i="38"/>
  <c r="AG461" i="38"/>
  <c r="AG462" i="38"/>
  <c r="AG463" i="38"/>
  <c r="AG464" i="38"/>
  <c r="AG465" i="38"/>
  <c r="AG466" i="38"/>
  <c r="AG467" i="38"/>
  <c r="AG468" i="38"/>
  <c r="AG469" i="38"/>
  <c r="AG470" i="38"/>
  <c r="AG471" i="38"/>
  <c r="AG472" i="38"/>
  <c r="AG473" i="38"/>
  <c r="AG474" i="38"/>
  <c r="AG475" i="38"/>
  <c r="AG476" i="38"/>
  <c r="AG477" i="38"/>
  <c r="AG478" i="38"/>
  <c r="AG479" i="38"/>
  <c r="AG480" i="38"/>
  <c r="AG481" i="38"/>
  <c r="AG482" i="38"/>
  <c r="AG483" i="38"/>
  <c r="AG484" i="38"/>
  <c r="AG485" i="38"/>
  <c r="AG486" i="38"/>
  <c r="AG487" i="38"/>
  <c r="AG488" i="38"/>
  <c r="AG489" i="38"/>
  <c r="AG490" i="38"/>
  <c r="AG491" i="38"/>
  <c r="AG492" i="38"/>
  <c r="AG493" i="38"/>
  <c r="AG494" i="38"/>
  <c r="AG495" i="38"/>
  <c r="AG496" i="38"/>
  <c r="U304" i="38"/>
  <c r="U305" i="38"/>
  <c r="U306" i="38"/>
  <c r="U307" i="38"/>
  <c r="U308" i="38"/>
  <c r="U309" i="38"/>
  <c r="U310" i="38"/>
  <c r="U311" i="38"/>
  <c r="U312" i="38"/>
  <c r="U313" i="38"/>
  <c r="U314" i="38"/>
  <c r="U315" i="38"/>
  <c r="U316" i="38"/>
  <c r="U317" i="38"/>
  <c r="U318" i="38"/>
  <c r="U319" i="38"/>
  <c r="U320" i="38"/>
  <c r="U321" i="38"/>
  <c r="U322" i="38"/>
  <c r="U323" i="38"/>
  <c r="U324" i="38"/>
  <c r="U325" i="38"/>
  <c r="U326" i="38"/>
  <c r="U327" i="38"/>
  <c r="U328" i="38"/>
  <c r="U329" i="38"/>
  <c r="U330" i="38"/>
  <c r="U331" i="38"/>
  <c r="U332" i="38"/>
  <c r="U333" i="38"/>
  <c r="U334" i="38"/>
  <c r="U335" i="38"/>
  <c r="U336" i="38"/>
  <c r="U337" i="38"/>
  <c r="U338" i="38"/>
  <c r="U339" i="38"/>
  <c r="U340" i="38"/>
  <c r="U341" i="38"/>
  <c r="U342" i="38"/>
  <c r="U343" i="38"/>
  <c r="U344" i="38"/>
  <c r="U345" i="38"/>
  <c r="U346" i="38"/>
  <c r="U347" i="38"/>
  <c r="U348" i="38"/>
  <c r="U349" i="38"/>
  <c r="U350" i="38"/>
  <c r="U351" i="38"/>
  <c r="U352" i="38"/>
  <c r="U353" i="38"/>
  <c r="U354" i="38"/>
  <c r="U355" i="38"/>
  <c r="U356" i="38"/>
  <c r="U357" i="38"/>
  <c r="U358" i="38"/>
  <c r="U359" i="38"/>
  <c r="U360" i="38"/>
  <c r="U361" i="38"/>
  <c r="U362" i="38"/>
  <c r="U363" i="38"/>
  <c r="U364" i="38"/>
  <c r="U365" i="38"/>
  <c r="U366" i="38"/>
  <c r="U367" i="38"/>
  <c r="U368" i="38"/>
  <c r="U369" i="38"/>
  <c r="U370" i="38"/>
  <c r="U371" i="38"/>
  <c r="U372" i="38"/>
  <c r="U373" i="38"/>
  <c r="U374" i="38"/>
  <c r="U375" i="38"/>
  <c r="U376" i="38"/>
  <c r="U377" i="38"/>
  <c r="U378" i="38"/>
  <c r="U379" i="38"/>
  <c r="U380" i="38"/>
  <c r="U381" i="38"/>
  <c r="U382" i="38"/>
  <c r="U383" i="38"/>
  <c r="U384" i="38"/>
  <c r="U385" i="38"/>
  <c r="U386" i="38"/>
  <c r="U387" i="38"/>
  <c r="U388" i="38"/>
  <c r="U389" i="38"/>
  <c r="U390" i="38"/>
  <c r="U391" i="38"/>
  <c r="U392" i="38"/>
  <c r="U393" i="38"/>
  <c r="U394" i="38"/>
  <c r="U395" i="38"/>
  <c r="U396" i="38"/>
  <c r="U397" i="38"/>
  <c r="U398" i="38"/>
  <c r="U399" i="38"/>
  <c r="U400" i="38"/>
  <c r="U401" i="38"/>
  <c r="U402" i="38"/>
  <c r="U403" i="38"/>
  <c r="U404" i="38"/>
  <c r="U405" i="38"/>
  <c r="U406" i="38"/>
  <c r="U407" i="38"/>
  <c r="U408" i="38"/>
  <c r="U409" i="38"/>
  <c r="U410" i="38"/>
  <c r="U411" i="38"/>
  <c r="U412" i="38"/>
  <c r="U413" i="38"/>
  <c r="U414" i="38"/>
  <c r="U415" i="38"/>
  <c r="U416" i="38"/>
  <c r="U417" i="38"/>
  <c r="U418" i="38"/>
  <c r="U419" i="38"/>
  <c r="U420" i="38"/>
  <c r="U421" i="38"/>
  <c r="U422" i="38"/>
  <c r="U423" i="38"/>
  <c r="U424" i="38"/>
  <c r="U425" i="38"/>
  <c r="U426" i="38"/>
  <c r="U427" i="38"/>
  <c r="U428" i="38"/>
  <c r="U429" i="38"/>
  <c r="U430" i="38"/>
  <c r="U431" i="38"/>
  <c r="U432" i="38"/>
  <c r="U433" i="38"/>
  <c r="U434" i="38"/>
  <c r="U435" i="38"/>
  <c r="U436" i="38"/>
  <c r="U437" i="38"/>
  <c r="U438" i="38"/>
  <c r="U439" i="38"/>
  <c r="U440" i="38"/>
  <c r="U441" i="38"/>
  <c r="U442" i="38"/>
  <c r="U443" i="38"/>
  <c r="U444" i="38"/>
  <c r="U445" i="38"/>
  <c r="U446" i="38"/>
  <c r="U447" i="38"/>
  <c r="U448" i="38"/>
  <c r="U449" i="38"/>
  <c r="U450" i="38"/>
  <c r="U451" i="38"/>
  <c r="U452" i="38"/>
  <c r="U453" i="38"/>
  <c r="U454" i="38"/>
  <c r="U455" i="38"/>
  <c r="U456" i="38"/>
  <c r="U457" i="38"/>
  <c r="U458" i="38"/>
  <c r="U459" i="38"/>
  <c r="U460" i="38"/>
  <c r="U461" i="38"/>
  <c r="U462" i="38"/>
  <c r="U463" i="38"/>
  <c r="U464" i="38"/>
  <c r="U465" i="38"/>
  <c r="U466" i="38"/>
  <c r="U467" i="38"/>
  <c r="U468" i="38"/>
  <c r="U469" i="38"/>
  <c r="U470" i="38"/>
  <c r="U471" i="38"/>
  <c r="U472" i="38"/>
  <c r="U473" i="38"/>
  <c r="U474" i="38"/>
  <c r="U475" i="38"/>
  <c r="U476" i="38"/>
  <c r="U477" i="38"/>
  <c r="U478" i="38"/>
  <c r="U479" i="38"/>
  <c r="U480" i="38"/>
  <c r="U481" i="38"/>
  <c r="U482" i="38"/>
  <c r="U483" i="38"/>
  <c r="U484" i="38"/>
  <c r="U485" i="38"/>
  <c r="U486" i="38"/>
  <c r="U487" i="38"/>
  <c r="U488" i="38"/>
  <c r="U489" i="38"/>
  <c r="U490" i="38"/>
  <c r="U491" i="38"/>
  <c r="U492" i="38"/>
  <c r="U493" i="38"/>
  <c r="U494" i="38"/>
  <c r="U495" i="38"/>
  <c r="U496" i="38"/>
  <c r="U497" i="38"/>
  <c r="U498" i="38"/>
  <c r="U499" i="38"/>
  <c r="X304" i="38"/>
  <c r="X305" i="38"/>
  <c r="X306" i="38"/>
  <c r="X307" i="38"/>
  <c r="X308" i="38"/>
  <c r="X309" i="38"/>
  <c r="X310" i="38"/>
  <c r="X311" i="38"/>
  <c r="X312" i="38"/>
  <c r="X313" i="38"/>
  <c r="X314" i="38"/>
  <c r="X315" i="38"/>
  <c r="X316" i="38"/>
  <c r="X317" i="38"/>
  <c r="X318" i="38"/>
  <c r="X319" i="38"/>
  <c r="X320" i="38"/>
  <c r="X321" i="38"/>
  <c r="X322" i="38"/>
  <c r="X323" i="38"/>
  <c r="X324" i="38"/>
  <c r="X325" i="38"/>
  <c r="X326" i="38"/>
  <c r="X327" i="38"/>
  <c r="X328" i="38"/>
  <c r="X329" i="38"/>
  <c r="X330" i="38"/>
  <c r="X331" i="38"/>
  <c r="X332" i="38"/>
  <c r="X333" i="38"/>
  <c r="X334" i="38"/>
  <c r="X335" i="38"/>
  <c r="X336" i="38"/>
  <c r="X337" i="38"/>
  <c r="X338" i="38"/>
  <c r="X339" i="38"/>
  <c r="X340" i="38"/>
  <c r="X341" i="38"/>
  <c r="X342" i="38"/>
  <c r="X343" i="38"/>
  <c r="X344" i="38"/>
  <c r="X345" i="38"/>
  <c r="X346" i="38"/>
  <c r="X347" i="38"/>
  <c r="X348" i="38"/>
  <c r="X349" i="38"/>
  <c r="X350" i="38"/>
  <c r="X351" i="38"/>
  <c r="X352" i="38"/>
  <c r="X353" i="38"/>
  <c r="X354" i="38"/>
  <c r="X355" i="38"/>
  <c r="X356" i="38"/>
  <c r="X357" i="38"/>
  <c r="X358" i="38"/>
  <c r="X359" i="38"/>
  <c r="X360" i="38"/>
  <c r="X361" i="38"/>
  <c r="X362" i="38"/>
  <c r="X363" i="38"/>
  <c r="X364" i="38"/>
  <c r="X365" i="38"/>
  <c r="X366" i="38"/>
  <c r="X367" i="38"/>
  <c r="X368" i="38"/>
  <c r="X369" i="38"/>
  <c r="X370" i="38"/>
  <c r="X371" i="38"/>
  <c r="X372" i="38"/>
  <c r="X373" i="38"/>
  <c r="X374" i="38"/>
  <c r="X375" i="38"/>
  <c r="X376" i="38"/>
  <c r="X377" i="38"/>
  <c r="X378" i="38"/>
  <c r="X379" i="38"/>
  <c r="X380" i="38"/>
  <c r="X381" i="38"/>
  <c r="X382" i="38"/>
  <c r="X383" i="38"/>
  <c r="X384" i="38"/>
  <c r="X385" i="38"/>
  <c r="X386" i="38"/>
  <c r="X387" i="38"/>
  <c r="X388" i="38"/>
  <c r="X389" i="38"/>
  <c r="X390" i="38"/>
  <c r="X391" i="38"/>
  <c r="X392" i="38"/>
  <c r="X393" i="38"/>
  <c r="X394" i="38"/>
  <c r="X395" i="38"/>
  <c r="X396" i="38"/>
  <c r="X397" i="38"/>
  <c r="X398" i="38"/>
  <c r="X399" i="38"/>
  <c r="X400" i="38"/>
  <c r="X401" i="38"/>
  <c r="X402" i="38"/>
  <c r="X403" i="38"/>
  <c r="X404" i="38"/>
  <c r="X405" i="38"/>
  <c r="X406" i="38"/>
  <c r="X407" i="38"/>
  <c r="X408" i="38"/>
  <c r="X409" i="38"/>
  <c r="X410" i="38"/>
  <c r="X411" i="38"/>
  <c r="X412" i="38"/>
  <c r="X413" i="38"/>
  <c r="X414" i="38"/>
  <c r="X415" i="38"/>
  <c r="X416" i="38"/>
  <c r="X417" i="38"/>
  <c r="X418" i="38"/>
  <c r="X419" i="38"/>
  <c r="X420" i="38"/>
  <c r="X421" i="38"/>
  <c r="X422" i="38"/>
  <c r="X423" i="38"/>
  <c r="X424" i="38"/>
  <c r="X425" i="38"/>
  <c r="X426" i="38"/>
  <c r="X427" i="38"/>
  <c r="X428" i="38"/>
  <c r="X429" i="38"/>
  <c r="X430" i="38"/>
  <c r="X431" i="38"/>
  <c r="X432" i="38"/>
  <c r="X433" i="38"/>
  <c r="X434" i="38"/>
  <c r="X435" i="38"/>
  <c r="X436" i="38"/>
  <c r="X437" i="38"/>
  <c r="X438" i="38"/>
  <c r="X439" i="38"/>
  <c r="X440" i="38"/>
  <c r="X441" i="38"/>
  <c r="X442" i="38"/>
  <c r="X443" i="38"/>
  <c r="X444" i="38"/>
  <c r="X445" i="38"/>
  <c r="X446" i="38"/>
  <c r="X447" i="38"/>
  <c r="X448" i="38"/>
  <c r="X449" i="38"/>
  <c r="X450" i="38"/>
  <c r="X451" i="38"/>
  <c r="X452" i="38"/>
  <c r="X453" i="38"/>
  <c r="X454" i="38"/>
  <c r="X455" i="38"/>
  <c r="X456" i="38"/>
  <c r="X457" i="38"/>
  <c r="X458" i="38"/>
  <c r="X459" i="38"/>
  <c r="X460" i="38"/>
  <c r="X461" i="38"/>
  <c r="X462" i="38"/>
  <c r="X463" i="38"/>
  <c r="X464" i="38"/>
  <c r="X465" i="38"/>
  <c r="X466" i="38"/>
  <c r="X467" i="38"/>
  <c r="X468" i="38"/>
  <c r="X469" i="38"/>
  <c r="X470" i="38"/>
  <c r="X471" i="38"/>
  <c r="X472" i="38"/>
  <c r="X473" i="38"/>
  <c r="X474" i="38"/>
  <c r="X475" i="38"/>
  <c r="X476" i="38"/>
  <c r="X477" i="38"/>
  <c r="X478" i="38"/>
  <c r="X479" i="38"/>
  <c r="X480" i="38"/>
  <c r="X481" i="38"/>
  <c r="X482" i="38"/>
  <c r="X483" i="38"/>
  <c r="X484" i="38"/>
  <c r="X485" i="38"/>
  <c r="X486" i="38"/>
  <c r="X487" i="38"/>
  <c r="X488" i="38"/>
  <c r="X489" i="38"/>
  <c r="X490" i="38"/>
  <c r="X491" i="38"/>
  <c r="X492" i="38"/>
  <c r="X493" i="38"/>
  <c r="X494" i="38"/>
  <c r="X495" i="38"/>
  <c r="X496" i="38"/>
  <c r="X497" i="38"/>
  <c r="X498" i="38"/>
  <c r="X499" i="38"/>
  <c r="L499" i="38"/>
  <c r="AH310" i="38"/>
  <c r="AH311" i="38"/>
  <c r="AH312" i="38"/>
  <c r="AH313" i="38"/>
  <c r="AH314" i="38"/>
  <c r="AH315" i="38"/>
  <c r="AH316" i="38"/>
  <c r="AH317" i="38"/>
  <c r="AH318" i="38"/>
  <c r="AH319" i="38"/>
  <c r="AH320" i="38"/>
  <c r="AH321" i="38"/>
  <c r="AH322" i="38"/>
  <c r="AH323" i="38"/>
  <c r="AH324" i="38"/>
  <c r="AH325" i="38"/>
  <c r="AH326" i="38"/>
  <c r="AH327" i="38"/>
  <c r="AH328" i="38"/>
  <c r="AH329" i="38"/>
  <c r="AH330" i="38"/>
  <c r="AH331" i="38"/>
  <c r="AH332" i="38"/>
  <c r="AH333" i="38"/>
  <c r="AH334" i="38"/>
  <c r="AH335" i="38"/>
  <c r="AH336" i="38"/>
  <c r="AH337" i="38"/>
  <c r="AH338" i="38"/>
  <c r="AH339" i="38"/>
  <c r="AH340" i="38"/>
  <c r="AH341" i="38"/>
  <c r="AH342" i="38"/>
  <c r="AH343" i="38"/>
  <c r="AH344" i="38"/>
  <c r="AH345" i="38"/>
  <c r="AH346" i="38"/>
  <c r="AH347" i="38"/>
  <c r="AH348" i="38"/>
  <c r="AH349" i="38"/>
  <c r="AH350" i="38"/>
  <c r="AH351" i="38"/>
  <c r="AH352" i="38"/>
  <c r="AH353" i="38"/>
  <c r="AH354" i="38"/>
  <c r="AH355" i="38"/>
  <c r="AH356" i="38"/>
  <c r="AH357" i="38"/>
  <c r="AH358" i="38"/>
  <c r="AH359" i="38"/>
  <c r="AH360" i="38"/>
  <c r="AH361" i="38"/>
  <c r="AH362" i="38"/>
  <c r="AH363" i="38"/>
  <c r="AH364" i="38"/>
  <c r="AH365" i="38"/>
  <c r="AH366" i="38"/>
  <c r="AH367" i="38"/>
  <c r="AH368" i="38"/>
  <c r="AH369" i="38"/>
  <c r="AH370" i="38"/>
  <c r="AH371" i="38"/>
  <c r="AH372" i="38"/>
  <c r="AH373" i="38"/>
  <c r="AH374" i="38"/>
  <c r="AH375" i="38"/>
  <c r="AH376" i="38"/>
  <c r="AH377" i="38"/>
  <c r="AH378" i="38"/>
  <c r="AH379" i="38"/>
  <c r="AH380" i="38"/>
  <c r="AH381" i="38"/>
  <c r="AH382" i="38"/>
  <c r="AH383" i="38"/>
  <c r="AH384" i="38"/>
  <c r="AH385" i="38"/>
  <c r="AH386" i="38"/>
  <c r="AH387" i="38"/>
  <c r="AH388" i="38"/>
  <c r="AH389" i="38"/>
  <c r="AH390" i="38"/>
  <c r="AH391" i="38"/>
  <c r="AH392" i="38"/>
  <c r="AH393" i="38"/>
  <c r="AH394" i="38"/>
  <c r="AH395" i="38"/>
  <c r="AH396" i="38"/>
  <c r="AH397" i="38"/>
  <c r="AH398" i="38"/>
  <c r="AH399" i="38"/>
  <c r="AH400" i="38"/>
  <c r="AH401" i="38"/>
  <c r="AH402" i="38"/>
  <c r="AH403" i="38"/>
  <c r="AH404" i="38"/>
  <c r="AH405" i="38"/>
  <c r="AH406" i="38"/>
  <c r="AH407" i="38"/>
  <c r="AH408" i="38"/>
  <c r="AH409" i="38"/>
  <c r="AH410" i="38"/>
  <c r="AH411" i="38"/>
  <c r="AH412" i="38"/>
  <c r="AH413" i="38"/>
  <c r="AH414" i="38"/>
  <c r="AH415" i="38"/>
  <c r="AH416" i="38"/>
  <c r="AH417" i="38"/>
  <c r="AH418" i="38"/>
  <c r="AH419" i="38"/>
  <c r="AH420" i="38"/>
  <c r="AH421" i="38"/>
  <c r="AH422" i="38"/>
  <c r="AH423" i="38"/>
  <c r="AH424" i="38"/>
  <c r="AH425" i="38"/>
  <c r="AH426" i="38"/>
  <c r="AH427" i="38"/>
  <c r="AH428" i="38"/>
  <c r="AH429" i="38"/>
  <c r="AH430" i="38"/>
  <c r="AH431" i="38"/>
  <c r="AH432" i="38"/>
  <c r="AH433" i="38"/>
  <c r="AH434" i="38"/>
  <c r="AH435" i="38"/>
  <c r="AH436" i="38"/>
  <c r="AH437" i="38"/>
  <c r="AH438" i="38"/>
  <c r="AH439" i="38"/>
  <c r="AH440" i="38"/>
  <c r="AH441" i="38"/>
  <c r="AH442" i="38"/>
  <c r="AH443" i="38"/>
  <c r="AH444" i="38"/>
  <c r="AH445" i="38"/>
  <c r="AH446" i="38"/>
  <c r="AH447" i="38"/>
  <c r="AH448" i="38"/>
  <c r="AH449" i="38"/>
  <c r="AH450" i="38"/>
  <c r="AH451" i="38"/>
  <c r="AH452" i="38"/>
  <c r="AH453" i="38"/>
  <c r="AH454" i="38"/>
  <c r="AH455" i="38"/>
  <c r="AH456" i="38"/>
  <c r="AH457" i="38"/>
  <c r="AH458" i="38"/>
  <c r="AH459" i="38"/>
  <c r="AH460" i="38"/>
  <c r="AH461" i="38"/>
  <c r="AH462" i="38"/>
  <c r="AH463" i="38"/>
  <c r="AH464" i="38"/>
  <c r="AH465" i="38"/>
  <c r="AH466" i="38"/>
  <c r="AH467" i="38"/>
  <c r="AH468" i="38"/>
  <c r="AH469" i="38"/>
  <c r="AH470" i="38"/>
  <c r="AH471" i="38"/>
  <c r="AH472" i="38"/>
  <c r="AH473" i="38"/>
  <c r="AH474" i="38"/>
  <c r="AH475" i="38"/>
  <c r="AH476" i="38"/>
  <c r="AH477" i="38"/>
  <c r="AH478" i="38"/>
  <c r="AH479" i="38"/>
  <c r="AH480" i="38"/>
  <c r="AH481" i="38"/>
  <c r="AH482" i="38"/>
  <c r="AH483" i="38"/>
  <c r="AH484" i="38"/>
  <c r="AH485" i="38"/>
  <c r="AH486" i="38"/>
  <c r="AH487" i="38"/>
  <c r="AH488" i="38"/>
  <c r="AH489" i="38"/>
  <c r="AH490" i="38"/>
  <c r="AH491" i="38"/>
  <c r="AH492" i="38"/>
  <c r="AH493" i="38"/>
  <c r="AH494" i="38"/>
  <c r="AH495" i="38"/>
  <c r="V288" i="38"/>
  <c r="V289" i="38"/>
  <c r="V290" i="38"/>
  <c r="V291" i="38"/>
  <c r="V292" i="38"/>
  <c r="V293" i="38"/>
  <c r="V294" i="38"/>
  <c r="V295" i="38"/>
  <c r="V296" i="38"/>
  <c r="V297" i="38"/>
  <c r="V298" i="38"/>
  <c r="V299" i="38"/>
  <c r="V300" i="38"/>
  <c r="V301" i="38"/>
  <c r="V302" i="38"/>
  <c r="V303" i="38"/>
  <c r="V304" i="38"/>
  <c r="V305" i="38"/>
  <c r="V306" i="38"/>
  <c r="V307" i="38"/>
  <c r="V308" i="38"/>
  <c r="V309" i="38"/>
  <c r="V310" i="38"/>
  <c r="V311" i="38"/>
  <c r="V312" i="38"/>
  <c r="V313" i="38"/>
  <c r="V314" i="38"/>
  <c r="V315" i="38"/>
  <c r="V316" i="38"/>
  <c r="V317" i="38"/>
  <c r="V318" i="38"/>
  <c r="V319" i="38"/>
  <c r="V320" i="38"/>
  <c r="V321" i="38"/>
  <c r="V322" i="38"/>
  <c r="V323" i="38"/>
  <c r="V324" i="38"/>
  <c r="V325" i="38"/>
  <c r="V326" i="38"/>
  <c r="V327" i="38"/>
  <c r="V328" i="38"/>
  <c r="V329" i="38"/>
  <c r="V330" i="38"/>
  <c r="V331" i="38"/>
  <c r="V332" i="38"/>
  <c r="V333" i="38"/>
  <c r="V334" i="38"/>
  <c r="V335" i="38"/>
  <c r="V336" i="38"/>
  <c r="V337" i="38"/>
  <c r="V338" i="38"/>
  <c r="V339" i="38"/>
  <c r="V340" i="38"/>
  <c r="V341" i="38"/>
  <c r="V342" i="38"/>
  <c r="V343" i="38"/>
  <c r="V344" i="38"/>
  <c r="V345" i="38"/>
  <c r="V346" i="38"/>
  <c r="V347" i="38"/>
  <c r="V348" i="38"/>
  <c r="V349" i="38"/>
  <c r="V350" i="38"/>
  <c r="V351" i="38"/>
  <c r="V352" i="38"/>
  <c r="V353" i="38"/>
  <c r="V354" i="38"/>
  <c r="V355" i="38"/>
  <c r="V356" i="38"/>
  <c r="V357" i="38"/>
  <c r="V358" i="38"/>
  <c r="V359" i="38"/>
  <c r="V360" i="38"/>
  <c r="V361" i="38"/>
  <c r="V362" i="38"/>
  <c r="V363" i="38"/>
  <c r="V364" i="38"/>
  <c r="V365" i="38"/>
  <c r="V366" i="38"/>
  <c r="V367" i="38"/>
  <c r="V368" i="38"/>
  <c r="V369" i="38"/>
  <c r="V370" i="38"/>
  <c r="V371" i="38"/>
  <c r="V372" i="38"/>
  <c r="V373" i="38"/>
  <c r="V374" i="38"/>
  <c r="V375" i="38"/>
  <c r="V376" i="38"/>
  <c r="V377" i="38"/>
  <c r="V378" i="38"/>
  <c r="V379" i="38"/>
  <c r="V380" i="38"/>
  <c r="V381" i="38"/>
  <c r="V382" i="38"/>
  <c r="V383" i="38"/>
  <c r="V384" i="38"/>
  <c r="V385" i="38"/>
  <c r="V386" i="38"/>
  <c r="V387" i="38"/>
  <c r="V388" i="38"/>
  <c r="V389" i="38"/>
  <c r="V390" i="38"/>
  <c r="V391" i="38"/>
  <c r="V392" i="38"/>
  <c r="V393" i="38"/>
  <c r="V394" i="38"/>
  <c r="V395" i="38"/>
  <c r="V396" i="38"/>
  <c r="V397" i="38"/>
  <c r="V398" i="38"/>
  <c r="V399" i="38"/>
  <c r="V400" i="38"/>
  <c r="V401" i="38"/>
  <c r="V402" i="38"/>
  <c r="V403" i="38"/>
  <c r="V404" i="38"/>
  <c r="V405" i="38"/>
  <c r="V406" i="38"/>
  <c r="V407" i="38"/>
  <c r="V408" i="38"/>
  <c r="V409" i="38"/>
  <c r="V410" i="38"/>
  <c r="V411" i="38"/>
  <c r="V412" i="38"/>
  <c r="V413" i="38"/>
  <c r="V414" i="38"/>
  <c r="V415" i="38"/>
  <c r="V416" i="38"/>
  <c r="V417" i="38"/>
  <c r="V418" i="38"/>
  <c r="V419" i="38"/>
  <c r="V420" i="38"/>
  <c r="V421" i="38"/>
  <c r="V422" i="38"/>
  <c r="V423" i="38"/>
  <c r="V424" i="38"/>
  <c r="V425" i="38"/>
  <c r="V426" i="38"/>
  <c r="V427" i="38"/>
  <c r="V428" i="38"/>
  <c r="V429" i="38"/>
  <c r="V430" i="38"/>
  <c r="V431" i="38"/>
  <c r="V432" i="38"/>
  <c r="V433" i="38"/>
  <c r="V434" i="38"/>
  <c r="V435" i="38"/>
  <c r="V436" i="38"/>
  <c r="V437" i="38"/>
  <c r="V438" i="38"/>
  <c r="V439" i="38"/>
  <c r="V440" i="38"/>
  <c r="V441" i="38"/>
  <c r="V442" i="38"/>
  <c r="V443" i="38"/>
  <c r="V444" i="38"/>
  <c r="V445" i="38"/>
  <c r="V446" i="38"/>
  <c r="V447" i="38"/>
  <c r="V448" i="38"/>
  <c r="V449" i="38"/>
  <c r="V450" i="38"/>
  <c r="V451" i="38"/>
  <c r="V452" i="38"/>
  <c r="V453" i="38"/>
  <c r="V454" i="38"/>
  <c r="V455" i="38"/>
  <c r="V456" i="38"/>
  <c r="V457" i="38"/>
  <c r="V458" i="38"/>
  <c r="V459" i="38"/>
  <c r="V460" i="38"/>
  <c r="V461" i="38"/>
  <c r="V462" i="38"/>
  <c r="V463" i="38"/>
  <c r="V464" i="38"/>
  <c r="V465" i="38"/>
  <c r="V466" i="38"/>
  <c r="V467" i="38"/>
  <c r="V468" i="38"/>
  <c r="V469" i="38"/>
  <c r="V470" i="38"/>
  <c r="V471" i="38"/>
  <c r="V472" i="38"/>
  <c r="V473" i="38"/>
  <c r="V474" i="38"/>
  <c r="V475" i="38"/>
  <c r="V476" i="38"/>
  <c r="V477" i="38"/>
  <c r="V478" i="38"/>
  <c r="V479" i="38"/>
  <c r="V480" i="38"/>
  <c r="V481" i="38"/>
  <c r="V482" i="38"/>
  <c r="V483" i="38"/>
  <c r="V484" i="38"/>
  <c r="V485" i="38"/>
  <c r="V486" i="38"/>
  <c r="V487" i="38"/>
  <c r="V488" i="38"/>
  <c r="V489" i="38"/>
  <c r="V490" i="38"/>
  <c r="V491" i="38"/>
  <c r="V492" i="38"/>
  <c r="V493" i="38"/>
  <c r="V494" i="38"/>
  <c r="V495" i="38"/>
  <c r="V496" i="38"/>
  <c r="V497" i="38"/>
  <c r="V498" i="38"/>
  <c r="V499" i="38"/>
  <c r="V500" i="38"/>
  <c r="AG497" i="38"/>
  <c r="AG498" i="38"/>
  <c r="L483" i="38"/>
  <c r="L475" i="38"/>
  <c r="L435" i="38"/>
  <c r="L427" i="38"/>
  <c r="L419" i="38"/>
  <c r="L363" i="38"/>
  <c r="L355" i="38"/>
  <c r="AH496" i="38"/>
  <c r="AH497" i="38"/>
  <c r="L442" i="38"/>
  <c r="L434" i="38"/>
  <c r="L394" i="38"/>
  <c r="L386" i="38"/>
  <c r="L378" i="38"/>
  <c r="L370" i="38"/>
  <c r="L330" i="38"/>
  <c r="L322" i="38"/>
  <c r="X500" i="38"/>
  <c r="L473" i="38"/>
  <c r="L465" i="38"/>
  <c r="L457" i="38"/>
  <c r="L425" i="38"/>
  <c r="L417" i="38"/>
  <c r="L409" i="38"/>
  <c r="L401" i="38"/>
  <c r="L393" i="38"/>
  <c r="L361" i="38"/>
  <c r="L353" i="38"/>
  <c r="L345" i="38"/>
  <c r="L337" i="38"/>
  <c r="L329" i="38"/>
  <c r="W500" i="38"/>
  <c r="U500" i="38"/>
  <c r="L500" i="38"/>
  <c r="L488" i="38"/>
  <c r="L480" i="38"/>
  <c r="L472" i="38"/>
  <c r="L464" i="38"/>
  <c r="L440" i="38"/>
  <c r="L432" i="38"/>
  <c r="L408" i="38"/>
  <c r="L400" i="38"/>
  <c r="L368" i="38"/>
  <c r="L360" i="38"/>
  <c r="L498" i="38"/>
  <c r="L497" i="38"/>
  <c r="L487" i="38"/>
  <c r="L486" i="38"/>
  <c r="L462" i="38"/>
  <c r="L438" i="38"/>
  <c r="L461" i="38"/>
  <c r="L453" i="38"/>
  <c r="L445" i="38"/>
  <c r="L437" i="38"/>
  <c r="AH498" i="38"/>
  <c r="AH499" i="38"/>
  <c r="AH500" i="38"/>
  <c r="L492" i="38"/>
  <c r="L476" i="38"/>
  <c r="L468" i="38"/>
  <c r="L452" i="38"/>
  <c r="AG499" i="38"/>
  <c r="L294" i="38"/>
  <c r="L278" i="38"/>
  <c r="L350" i="38"/>
  <c r="L389" i="38"/>
  <c r="L364" i="38"/>
  <c r="L351" i="38"/>
  <c r="L332" i="38"/>
  <c r="L317" i="38"/>
  <c r="L309" i="38"/>
  <c r="L261" i="38"/>
  <c r="L253" i="38"/>
  <c r="L245" i="38"/>
  <c r="L436" i="38"/>
  <c r="L406" i="38"/>
  <c r="L358" i="38"/>
  <c r="L316" i="38"/>
  <c r="L284" i="38"/>
  <c r="L276" i="38"/>
  <c r="L260" i="38"/>
  <c r="L252" i="38"/>
  <c r="L428" i="38"/>
  <c r="L359" i="38"/>
  <c r="L333" i="38"/>
  <c r="L213" i="38"/>
  <c r="L423" i="38"/>
  <c r="L391" i="38"/>
  <c r="L324" i="38"/>
  <c r="L315" i="38"/>
  <c r="L299" i="38"/>
  <c r="L291" i="38"/>
  <c r="L267" i="38"/>
  <c r="L251" i="38"/>
  <c r="L243" i="38"/>
  <c r="L235" i="38"/>
  <c r="L227" i="38"/>
  <c r="AG500" i="38"/>
  <c r="L366" i="38"/>
  <c r="L325" i="38"/>
  <c r="L314" i="38"/>
  <c r="L429" i="38"/>
  <c r="L413" i="38"/>
  <c r="L397" i="38"/>
  <c r="L313" i="38"/>
  <c r="L375" i="38"/>
  <c r="L430" i="38"/>
  <c r="L312" i="38"/>
  <c r="L388" i="38"/>
  <c r="L382" i="38"/>
  <c r="L340" i="38"/>
  <c r="L297" i="38"/>
  <c r="L273" i="38"/>
  <c r="L274" i="38"/>
  <c r="L263" i="38"/>
  <c r="L288" i="38"/>
  <c r="L241" i="38"/>
  <c r="L231" i="38"/>
  <c r="L304" i="38"/>
  <c r="L280" i="38"/>
  <c r="L265" i="38"/>
  <c r="L232" i="38"/>
  <c r="L271" i="38"/>
  <c r="L266" i="38"/>
  <c r="L281" i="38"/>
  <c r="L255" i="38"/>
  <c r="L250" i="38"/>
  <c r="L210" i="38"/>
  <c r="L306" i="38"/>
  <c r="L217" i="38"/>
  <c r="L287" i="38"/>
  <c r="L212" i="38"/>
  <c r="L242" i="38"/>
  <c r="L53" i="38"/>
  <c r="L272" i="38"/>
  <c r="L58" i="38"/>
  <c r="AT14" i="38"/>
  <c r="L51" i="38"/>
  <c r="L247" i="38"/>
  <c r="L279" i="38"/>
  <c r="AM48" i="32"/>
  <c r="AK48" i="32"/>
  <c r="AL48" i="32"/>
  <c r="AM50" i="32"/>
  <c r="AL50" i="32"/>
  <c r="AK50" i="32"/>
  <c r="AM37" i="32"/>
  <c r="AL37" i="32"/>
  <c r="AK37" i="32"/>
  <c r="M52" i="32"/>
  <c r="AM49" i="32"/>
  <c r="AL49" i="32"/>
  <c r="AK49" i="32"/>
  <c r="BA20" i="32"/>
  <c r="BB28" i="32"/>
  <c r="M16" i="32"/>
  <c r="AE24" i="32"/>
  <c r="AJ24" i="32"/>
  <c r="AE82" i="32"/>
  <c r="AJ82" i="32"/>
  <c r="T82" i="32"/>
  <c r="AK19" i="32"/>
  <c r="AL22" i="32"/>
  <c r="AE48" i="32"/>
  <c r="AJ48" i="32"/>
  <c r="L57" i="32"/>
  <c r="AK13" i="32"/>
  <c r="AL19" i="32"/>
  <c r="AL13" i="32"/>
  <c r="AZ22" i="32"/>
  <c r="AK24" i="32"/>
  <c r="T31" i="32"/>
  <c r="AK9" i="32"/>
  <c r="L21" i="32"/>
  <c r="M21" i="32"/>
  <c r="AL24" i="32"/>
  <c r="AM41" i="32"/>
  <c r="AK41" i="32"/>
  <c r="AL9" i="32"/>
  <c r="T54" i="32"/>
  <c r="L12" i="32"/>
  <c r="M12" i="32"/>
  <c r="L23" i="32"/>
  <c r="T57" i="32"/>
  <c r="AM34" i="32"/>
  <c r="AK34" i="32"/>
  <c r="AM28" i="32"/>
  <c r="AK28" i="32"/>
  <c r="M34" i="32"/>
  <c r="L34" i="32"/>
  <c r="L36" i="32"/>
  <c r="L37" i="32"/>
  <c r="T58" i="32"/>
  <c r="M28" i="32"/>
  <c r="L28" i="32"/>
  <c r="M138" i="32"/>
  <c r="L46" i="32"/>
  <c r="M41" i="32"/>
  <c r="L41" i="32"/>
  <c r="AL41" i="32"/>
  <c r="L8" i="32"/>
  <c r="M8" i="32"/>
  <c r="AK17" i="32"/>
  <c r="AE33" i="32"/>
  <c r="AJ33" i="32"/>
  <c r="L39" i="32"/>
  <c r="AK52" i="32"/>
  <c r="T60" i="32"/>
  <c r="AE60" i="32"/>
  <c r="AJ60" i="32"/>
  <c r="AL17" i="32"/>
  <c r="L20" i="32"/>
  <c r="AK42" i="32"/>
  <c r="AK11" i="32"/>
  <c r="L14" i="32"/>
  <c r="T47" i="32"/>
  <c r="M88" i="32"/>
  <c r="L88" i="32"/>
  <c r="L30" i="32"/>
  <c r="L48" i="32"/>
  <c r="L51" i="32"/>
  <c r="AE45" i="32"/>
  <c r="AJ45" i="32"/>
  <c r="AE129" i="32"/>
  <c r="AJ129" i="32"/>
  <c r="T129" i="32"/>
  <c r="AE22" i="32"/>
  <c r="AJ22" i="32"/>
  <c r="M25" i="32"/>
  <c r="AK44" i="32"/>
  <c r="M10" i="32"/>
  <c r="AE19" i="32"/>
  <c r="AJ19" i="32"/>
  <c r="AK33" i="32"/>
  <c r="AL44" i="32"/>
  <c r="T62" i="32"/>
  <c r="AE13" i="32"/>
  <c r="AJ13" i="32"/>
  <c r="AL33" i="32"/>
  <c r="BB18" i="32"/>
  <c r="BB21" i="32"/>
  <c r="T26" i="32"/>
  <c r="AL34" i="32"/>
  <c r="L53" i="32"/>
  <c r="AE91" i="32"/>
  <c r="AJ91" i="32"/>
  <c r="T91" i="32"/>
  <c r="AE103" i="32"/>
  <c r="AJ103" i="32"/>
  <c r="T103" i="32"/>
  <c r="T137" i="32"/>
  <c r="AE137" i="32"/>
  <c r="AJ137" i="32"/>
  <c r="U18" i="32"/>
  <c r="AH20" i="32"/>
  <c r="K23" i="32"/>
  <c r="K27" i="32"/>
  <c r="W31" i="32"/>
  <c r="K32" i="32"/>
  <c r="AH37" i="32"/>
  <c r="W38" i="32"/>
  <c r="K39" i="32"/>
  <c r="U43" i="32"/>
  <c r="AH49" i="32"/>
  <c r="W50" i="32"/>
  <c r="K51" i="32"/>
  <c r="U55" i="32"/>
  <c r="K56" i="32"/>
  <c r="X59" i="32"/>
  <c r="V60" i="32"/>
  <c r="AG64" i="32"/>
  <c r="X66" i="32"/>
  <c r="AG71" i="32"/>
  <c r="V73" i="32"/>
  <c r="K76" i="32"/>
  <c r="X80" i="32"/>
  <c r="W87" i="32"/>
  <c r="K89" i="32"/>
  <c r="W114" i="32"/>
  <c r="AG122" i="32"/>
  <c r="AH125" i="32"/>
  <c r="U141" i="32"/>
  <c r="V143" i="32"/>
  <c r="AH151" i="32"/>
  <c r="AH154" i="32"/>
  <c r="K158" i="32"/>
  <c r="W163" i="32"/>
  <c r="X223" i="32"/>
  <c r="X285" i="32"/>
  <c r="AG58" i="32"/>
  <c r="U68" i="32"/>
  <c r="AG79" i="32"/>
  <c r="W81" i="32"/>
  <c r="M81" i="32"/>
  <c r="W88" i="32"/>
  <c r="K106" i="32"/>
  <c r="V109" i="32"/>
  <c r="U110" i="32"/>
  <c r="V111" i="32"/>
  <c r="W112" i="32"/>
  <c r="AG121" i="32"/>
  <c r="AH123" i="32"/>
  <c r="K132" i="32"/>
  <c r="V138" i="32"/>
  <c r="X140" i="32"/>
  <c r="M140" i="32"/>
  <c r="X141" i="32"/>
  <c r="AG149" i="32"/>
  <c r="AH166" i="32"/>
  <c r="U228" i="32"/>
  <c r="U261" i="32"/>
  <c r="V283" i="32"/>
  <c r="AH58" i="32"/>
  <c r="AG65" i="32"/>
  <c r="V68" i="32"/>
  <c r="AG72" i="32"/>
  <c r="U74" i="32"/>
  <c r="AH79" i="32"/>
  <c r="X81" i="32"/>
  <c r="AG85" i="32"/>
  <c r="X88" i="32"/>
  <c r="K100" i="32"/>
  <c r="W109" i="32"/>
  <c r="M109" i="32"/>
  <c r="V110" i="32"/>
  <c r="W111" i="32"/>
  <c r="X112" i="32"/>
  <c r="L112" i="32"/>
  <c r="W138" i="32"/>
  <c r="AG146" i="32"/>
  <c r="AH149" i="32"/>
  <c r="K204" i="32"/>
  <c r="X214" i="32"/>
  <c r="X247" i="32"/>
  <c r="W399" i="32"/>
  <c r="U61" i="32"/>
  <c r="AH65" i="32"/>
  <c r="W68" i="32"/>
  <c r="AH72" i="32"/>
  <c r="V74" i="32"/>
  <c r="V75" i="32"/>
  <c r="AG86" i="32"/>
  <c r="K93" i="32"/>
  <c r="K98" i="32"/>
  <c r="U107" i="32"/>
  <c r="X109" i="32"/>
  <c r="AG118" i="32"/>
  <c r="U136" i="32"/>
  <c r="X138" i="32"/>
  <c r="L138" i="32"/>
  <c r="AG144" i="32"/>
  <c r="AH146" i="32"/>
  <c r="K162" i="32"/>
  <c r="U165" i="32"/>
  <c r="K169" i="32"/>
  <c r="AG59" i="32"/>
  <c r="V61" i="32"/>
  <c r="K64" i="32"/>
  <c r="X68" i="32"/>
  <c r="W75" i="32"/>
  <c r="K84" i="32"/>
  <c r="AH86" i="32"/>
  <c r="V89" i="32"/>
  <c r="U90" i="32"/>
  <c r="U105" i="32"/>
  <c r="V107" i="32"/>
  <c r="AH115" i="32"/>
  <c r="AH118" i="32"/>
  <c r="K127" i="32"/>
  <c r="U133" i="32"/>
  <c r="V136" i="32"/>
  <c r="AH144" i="32"/>
  <c r="AG147" i="32"/>
  <c r="K153" i="32"/>
  <c r="U158" i="32"/>
  <c r="V165" i="32"/>
  <c r="W196" i="32"/>
  <c r="AH59" i="32"/>
  <c r="W61" i="32"/>
  <c r="U69" i="32"/>
  <c r="K70" i="32"/>
  <c r="X75" i="32"/>
  <c r="K77" i="32"/>
  <c r="V90" i="32"/>
  <c r="K101" i="32"/>
  <c r="U104" i="32"/>
  <c r="V105" i="32"/>
  <c r="X106" i="32"/>
  <c r="W107" i="32"/>
  <c r="AG116" i="32"/>
  <c r="K130" i="32"/>
  <c r="V133" i="32"/>
  <c r="U134" i="32"/>
  <c r="V135" i="32"/>
  <c r="W136" i="32"/>
  <c r="AG145" i="32"/>
  <c r="AH147" i="32"/>
  <c r="K156" i="32"/>
  <c r="V158" i="32"/>
  <c r="W165" i="32"/>
  <c r="K181" i="32"/>
  <c r="X196" i="32"/>
  <c r="AG201" i="32"/>
  <c r="AG249" i="32"/>
  <c r="U320" i="32"/>
  <c r="X61" i="32"/>
  <c r="V69" i="32"/>
  <c r="U76" i="32"/>
  <c r="AG80" i="32"/>
  <c r="X82" i="32"/>
  <c r="W90" i="32"/>
  <c r="U102" i="32"/>
  <c r="W104" i="32"/>
  <c r="W105" i="32"/>
  <c r="X107" i="32"/>
  <c r="AH116" i="32"/>
  <c r="K124" i="32"/>
  <c r="W133" i="32"/>
  <c r="V134" i="32"/>
  <c r="W135" i="32"/>
  <c r="X136" i="32"/>
  <c r="W158" i="32"/>
  <c r="X165" i="32"/>
  <c r="AG235" i="32"/>
  <c r="U252" i="32"/>
  <c r="AG67" i="32"/>
  <c r="W69" i="32"/>
  <c r="V76" i="32"/>
  <c r="AH80" i="32"/>
  <c r="U83" i="32"/>
  <c r="AG87" i="32"/>
  <c r="X90" i="32"/>
  <c r="K96" i="32"/>
  <c r="V102" i="32"/>
  <c r="X104" i="32"/>
  <c r="X105" i="32"/>
  <c r="AG113" i="32"/>
  <c r="K122" i="32"/>
  <c r="U131" i="32"/>
  <c r="X133" i="32"/>
  <c r="AG142" i="32"/>
  <c r="X158" i="32"/>
  <c r="W167" i="32"/>
  <c r="X69" i="32"/>
  <c r="AG73" i="32"/>
  <c r="W76" i="32"/>
  <c r="V83" i="32"/>
  <c r="K85" i="32"/>
  <c r="AH87" i="32"/>
  <c r="X91" i="32"/>
  <c r="U92" i="32"/>
  <c r="W102" i="32"/>
  <c r="AG110" i="32"/>
  <c r="AH113" i="32"/>
  <c r="U129" i="32"/>
  <c r="V131" i="32"/>
  <c r="AH139" i="32"/>
  <c r="AH142" i="32"/>
  <c r="K151" i="32"/>
  <c r="U157" i="32"/>
  <c r="X167" i="32"/>
  <c r="AG268" i="32"/>
  <c r="AH60" i="32"/>
  <c r="V62" i="32"/>
  <c r="V63" i="32"/>
  <c r="AG74" i="32"/>
  <c r="X76" i="32"/>
  <c r="W83" i="32"/>
  <c r="AG88" i="32"/>
  <c r="V92" i="32"/>
  <c r="U100" i="32"/>
  <c r="X102" i="32"/>
  <c r="AG108" i="32"/>
  <c r="AH110" i="32"/>
  <c r="K125" i="32"/>
  <c r="U128" i="32"/>
  <c r="V129" i="32"/>
  <c r="X130" i="32"/>
  <c r="W131" i="32"/>
  <c r="AG140" i="32"/>
  <c r="K154" i="32"/>
  <c r="V157" i="32"/>
  <c r="AH171" i="32"/>
  <c r="K72" i="32"/>
  <c r="AH74" i="32"/>
  <c r="K79" i="32"/>
  <c r="X83" i="32"/>
  <c r="V84" i="32"/>
  <c r="W92" i="32"/>
  <c r="K94" i="32"/>
  <c r="U97" i="32"/>
  <c r="V100" i="32"/>
  <c r="AH108" i="32"/>
  <c r="AG111" i="32"/>
  <c r="K117" i="32"/>
  <c r="U126" i="32"/>
  <c r="W128" i="32"/>
  <c r="W129" i="32"/>
  <c r="X131" i="32"/>
  <c r="AH140" i="32"/>
  <c r="K148" i="32"/>
  <c r="W157" i="32"/>
  <c r="U161" i="32"/>
  <c r="V375" i="32"/>
  <c r="X63" i="32"/>
  <c r="K65" i="32"/>
  <c r="U77" i="32"/>
  <c r="W84" i="32"/>
  <c r="X92" i="32"/>
  <c r="U93" i="32"/>
  <c r="V97" i="32"/>
  <c r="U98" i="32"/>
  <c r="V99" i="32"/>
  <c r="W100" i="32"/>
  <c r="AG109" i="32"/>
  <c r="AH111" i="32"/>
  <c r="K120" i="32"/>
  <c r="V126" i="32"/>
  <c r="X128" i="32"/>
  <c r="X129" i="32"/>
  <c r="AG137" i="32"/>
  <c r="K146" i="32"/>
  <c r="U155" i="32"/>
  <c r="V161" i="32"/>
  <c r="X243" i="32"/>
  <c r="AG259" i="32"/>
  <c r="U64" i="32"/>
  <c r="AG68" i="32"/>
  <c r="X70" i="32"/>
  <c r="V77" i="32"/>
  <c r="X84" i="32"/>
  <c r="K86" i="32"/>
  <c r="AG89" i="32"/>
  <c r="V93" i="32"/>
  <c r="W97" i="32"/>
  <c r="V98" i="32"/>
  <c r="W99" i="32"/>
  <c r="X100" i="32"/>
  <c r="W126" i="32"/>
  <c r="AG134" i="32"/>
  <c r="AH137" i="32"/>
  <c r="U153" i="32"/>
  <c r="V155" i="32"/>
  <c r="K160" i="32"/>
  <c r="W161" i="32"/>
  <c r="X184" i="32"/>
  <c r="K192" i="32"/>
  <c r="W93" i="32"/>
  <c r="U95" i="32"/>
  <c r="X97" i="32"/>
  <c r="AG106" i="32"/>
  <c r="U124" i="32"/>
  <c r="X126" i="32"/>
  <c r="AG132" i="32"/>
  <c r="AH134" i="32"/>
  <c r="K149" i="32"/>
  <c r="U152" i="32"/>
  <c r="V153" i="32"/>
  <c r="X154" i="32"/>
  <c r="W155" i="32"/>
  <c r="X161" i="32"/>
  <c r="AF8" i="32"/>
  <c r="U9" i="32"/>
  <c r="U11" i="32"/>
  <c r="AH16" i="32"/>
  <c r="W17" i="32"/>
  <c r="L17" i="32"/>
  <c r="K18" i="32"/>
  <c r="AY19" i="32"/>
  <c r="AH25" i="32"/>
  <c r="W26" i="32"/>
  <c r="L26" i="32"/>
  <c r="AG34" i="32"/>
  <c r="V35" i="32"/>
  <c r="AG41" i="32"/>
  <c r="V42" i="32"/>
  <c r="K43" i="32"/>
  <c r="U47" i="32"/>
  <c r="AH53" i="32"/>
  <c r="W54" i="32"/>
  <c r="K55" i="32"/>
  <c r="AG61" i="32"/>
  <c r="W64" i="32"/>
  <c r="V71" i="32"/>
  <c r="K73" i="32"/>
  <c r="AH75" i="32"/>
  <c r="V78" i="32"/>
  <c r="AG82" i="32"/>
  <c r="X93" i="32"/>
  <c r="V95" i="32"/>
  <c r="AH103" i="32"/>
  <c r="AH106" i="32"/>
  <c r="K115" i="32"/>
  <c r="U121" i="32"/>
  <c r="V124" i="32"/>
  <c r="AH132" i="32"/>
  <c r="AG135" i="32"/>
  <c r="K141" i="32"/>
  <c r="U150" i="32"/>
  <c r="W152" i="32"/>
  <c r="W153" i="32"/>
  <c r="X155" i="32"/>
  <c r="U500" i="32"/>
  <c r="X499" i="32"/>
  <c r="AH496" i="32"/>
  <c r="U492" i="32"/>
  <c r="X491" i="32"/>
  <c r="AH488" i="32"/>
  <c r="U484" i="32"/>
  <c r="X483" i="32"/>
  <c r="AH480" i="32"/>
  <c r="U476" i="32"/>
  <c r="L476" i="32"/>
  <c r="X475" i="32"/>
  <c r="AH472" i="32"/>
  <c r="U468" i="32"/>
  <c r="X467" i="32"/>
  <c r="AH464" i="32"/>
  <c r="U460" i="32"/>
  <c r="X459" i="32"/>
  <c r="AH456" i="32"/>
  <c r="U452" i="32"/>
  <c r="X451" i="32"/>
  <c r="AH448" i="32"/>
  <c r="U444" i="32"/>
  <c r="X443" i="32"/>
  <c r="AH440" i="32"/>
  <c r="U436" i="32"/>
  <c r="X435" i="32"/>
  <c r="AH432" i="32"/>
  <c r="U428" i="32"/>
  <c r="X427" i="32"/>
  <c r="AH424" i="32"/>
  <c r="U420" i="32"/>
  <c r="X419" i="32"/>
  <c r="AH416" i="32"/>
  <c r="W499" i="32"/>
  <c r="AG496" i="32"/>
  <c r="W491" i="32"/>
  <c r="AG488" i="32"/>
  <c r="W483" i="32"/>
  <c r="AG480" i="32"/>
  <c r="W475" i="32"/>
  <c r="AG472" i="32"/>
  <c r="W467" i="32"/>
  <c r="AG464" i="32"/>
  <c r="W459" i="32"/>
  <c r="AG456" i="32"/>
  <c r="W451" i="32"/>
  <c r="AG448" i="32"/>
  <c r="W443" i="32"/>
  <c r="AG440" i="32"/>
  <c r="W435" i="32"/>
  <c r="AG432" i="32"/>
  <c r="W427" i="32"/>
  <c r="AG424" i="32"/>
  <c r="V499" i="32"/>
  <c r="V491" i="32"/>
  <c r="V483" i="32"/>
  <c r="V475" i="32"/>
  <c r="V467" i="32"/>
  <c r="V459" i="32"/>
  <c r="V451" i="32"/>
  <c r="V443" i="32"/>
  <c r="V435" i="32"/>
  <c r="V427" i="32"/>
  <c r="U499" i="32"/>
  <c r="X498" i="32"/>
  <c r="AH495" i="32"/>
  <c r="U491" i="32"/>
  <c r="L491" i="32"/>
  <c r="X490" i="32"/>
  <c r="AH487" i="32"/>
  <c r="U483" i="32"/>
  <c r="X482" i="32"/>
  <c r="W498" i="32"/>
  <c r="AG495" i="32"/>
  <c r="W490" i="32"/>
  <c r="AG487" i="32"/>
  <c r="W482" i="32"/>
  <c r="AG479" i="32"/>
  <c r="W474" i="32"/>
  <c r="AG471" i="32"/>
  <c r="W466" i="32"/>
  <c r="AG463" i="32"/>
  <c r="W458" i="32"/>
  <c r="AG455" i="32"/>
  <c r="W450" i="32"/>
  <c r="AG447" i="32"/>
  <c r="W442" i="32"/>
  <c r="AG439" i="32"/>
  <c r="W434" i="32"/>
  <c r="AG431" i="32"/>
  <c r="W426" i="32"/>
  <c r="AG423" i="32"/>
  <c r="V498" i="32"/>
  <c r="V490" i="32"/>
  <c r="V482" i="32"/>
  <c r="V474" i="32"/>
  <c r="V466" i="32"/>
  <c r="V458" i="32"/>
  <c r="V450" i="32"/>
  <c r="V442" i="32"/>
  <c r="V434" i="32"/>
  <c r="V426" i="32"/>
  <c r="V418" i="32"/>
  <c r="U498" i="32"/>
  <c r="L498" i="32"/>
  <c r="X497" i="32"/>
  <c r="AH494" i="32"/>
  <c r="U490" i="32"/>
  <c r="L490" i="32"/>
  <c r="X489" i="32"/>
  <c r="AH486" i="32"/>
  <c r="U482" i="32"/>
  <c r="X481" i="32"/>
  <c r="AH478" i="32"/>
  <c r="U474" i="32"/>
  <c r="X473" i="32"/>
  <c r="AH470" i="32"/>
  <c r="U466" i="32"/>
  <c r="X465" i="32"/>
  <c r="AH462" i="32"/>
  <c r="U458" i="32"/>
  <c r="X457" i="32"/>
  <c r="AH454" i="32"/>
  <c r="U450" i="32"/>
  <c r="L450" i="32"/>
  <c r="X449" i="32"/>
  <c r="AH446" i="32"/>
  <c r="U442" i="32"/>
  <c r="X441" i="32"/>
  <c r="AH438" i="32"/>
  <c r="U434" i="32"/>
  <c r="X433" i="32"/>
  <c r="AH430" i="32"/>
  <c r="U426" i="32"/>
  <c r="X425" i="32"/>
  <c r="AH422" i="32"/>
  <c r="W497" i="32"/>
  <c r="AG494" i="32"/>
  <c r="W489" i="32"/>
  <c r="AG486" i="32"/>
  <c r="W481" i="32"/>
  <c r="AG478" i="32"/>
  <c r="W473" i="32"/>
  <c r="AG470" i="32"/>
  <c r="W465" i="32"/>
  <c r="AG462" i="32"/>
  <c r="W457" i="32"/>
  <c r="AG454" i="32"/>
  <c r="W449" i="32"/>
  <c r="AG446" i="32"/>
  <c r="V497" i="32"/>
  <c r="V489" i="32"/>
  <c r="V481" i="32"/>
  <c r="V473" i="32"/>
  <c r="V465" i="32"/>
  <c r="V457" i="32"/>
  <c r="V449" i="32"/>
  <c r="V441" i="32"/>
  <c r="V433" i="32"/>
  <c r="V425" i="32"/>
  <c r="V417" i="32"/>
  <c r="V493" i="32"/>
  <c r="V485" i="32"/>
  <c r="V477" i="32"/>
  <c r="V469" i="32"/>
  <c r="V461" i="32"/>
  <c r="V453" i="32"/>
  <c r="V445" i="32"/>
  <c r="V437" i="32"/>
  <c r="V429" i="32"/>
  <c r="V421" i="32"/>
  <c r="U493" i="32"/>
  <c r="AG490" i="32"/>
  <c r="V487" i="32"/>
  <c r="V476" i="32"/>
  <c r="W469" i="32"/>
  <c r="X462" i="32"/>
  <c r="AG458" i="32"/>
  <c r="X455" i="32"/>
  <c r="V448" i="32"/>
  <c r="U441" i="32"/>
  <c r="AH436" i="32"/>
  <c r="W432" i="32"/>
  <c r="W431" i="32"/>
  <c r="V422" i="32"/>
  <c r="W413" i="32"/>
  <c r="AG410" i="32"/>
  <c r="W405" i="32"/>
  <c r="AG402" i="32"/>
  <c r="W397" i="32"/>
  <c r="AG394" i="32"/>
  <c r="W389" i="32"/>
  <c r="AG386" i="32"/>
  <c r="W381" i="32"/>
  <c r="AG378" i="32"/>
  <c r="W373" i="32"/>
  <c r="AG370" i="32"/>
  <c r="W365" i="32"/>
  <c r="AG362" i="32"/>
  <c r="W357" i="32"/>
  <c r="AG354" i="32"/>
  <c r="W349" i="32"/>
  <c r="AG346" i="32"/>
  <c r="W341" i="32"/>
  <c r="AG338" i="32"/>
  <c r="W333" i="32"/>
  <c r="AG330" i="32"/>
  <c r="W325" i="32"/>
  <c r="AG322" i="32"/>
  <c r="W317" i="32"/>
  <c r="AG314" i="32"/>
  <c r="W309" i="32"/>
  <c r="AG306" i="32"/>
  <c r="W301" i="32"/>
  <c r="X488" i="32"/>
  <c r="U487" i="32"/>
  <c r="AH471" i="32"/>
  <c r="U469" i="32"/>
  <c r="W462" i="32"/>
  <c r="W455" i="32"/>
  <c r="AH452" i="32"/>
  <c r="U448" i="32"/>
  <c r="X442" i="32"/>
  <c r="AG436" i="32"/>
  <c r="V432" i="32"/>
  <c r="V431" i="32"/>
  <c r="AH427" i="32"/>
  <c r="X423" i="32"/>
  <c r="U422" i="32"/>
  <c r="L422" i="32"/>
  <c r="V413" i="32"/>
  <c r="V405" i="32"/>
  <c r="V397" i="32"/>
  <c r="V389" i="32"/>
  <c r="V381" i="32"/>
  <c r="V373" i="32"/>
  <c r="V365" i="32"/>
  <c r="V357" i="32"/>
  <c r="V349" i="32"/>
  <c r="V341" i="32"/>
  <c r="V333" i="32"/>
  <c r="V325" i="32"/>
  <c r="V317" i="32"/>
  <c r="V309" i="32"/>
  <c r="V301" i="32"/>
  <c r="W488" i="32"/>
  <c r="AH485" i="32"/>
  <c r="AH465" i="32"/>
  <c r="V462" i="32"/>
  <c r="AH459" i="32"/>
  <c r="X456" i="32"/>
  <c r="V455" i="32"/>
  <c r="AG452" i="32"/>
  <c r="U449" i="32"/>
  <c r="L449" i="32"/>
  <c r="AH445" i="32"/>
  <c r="W433" i="32"/>
  <c r="U432" i="32"/>
  <c r="U431" i="32"/>
  <c r="AG427" i="32"/>
  <c r="X424" i="32"/>
  <c r="W423" i="32"/>
  <c r="U413" i="32"/>
  <c r="L413" i="32"/>
  <c r="X412" i="32"/>
  <c r="AH409" i="32"/>
  <c r="U405" i="32"/>
  <c r="X404" i="32"/>
  <c r="AH401" i="32"/>
  <c r="U397" i="32"/>
  <c r="X396" i="32"/>
  <c r="AH393" i="32"/>
  <c r="U389" i="32"/>
  <c r="X388" i="32"/>
  <c r="AH385" i="32"/>
  <c r="U381" i="32"/>
  <c r="X380" i="32"/>
  <c r="AH377" i="32"/>
  <c r="U373" i="32"/>
  <c r="L373" i="32"/>
  <c r="X372" i="32"/>
  <c r="AH369" i="32"/>
  <c r="U365" i="32"/>
  <c r="L365" i="32"/>
  <c r="X364" i="32"/>
  <c r="AH361" i="32"/>
  <c r="U357" i="32"/>
  <c r="L357" i="32"/>
  <c r="X356" i="32"/>
  <c r="AH353" i="32"/>
  <c r="U349" i="32"/>
  <c r="L349" i="32"/>
  <c r="X348" i="32"/>
  <c r="AH345" i="32"/>
  <c r="U341" i="32"/>
  <c r="X340" i="32"/>
  <c r="AH337" i="32"/>
  <c r="U333" i="32"/>
  <c r="X332" i="32"/>
  <c r="AH329" i="32"/>
  <c r="U325" i="32"/>
  <c r="X324" i="32"/>
  <c r="AH321" i="32"/>
  <c r="U317" i="32"/>
  <c r="X316" i="32"/>
  <c r="AH313" i="32"/>
  <c r="U309" i="32"/>
  <c r="L309" i="32"/>
  <c r="X308" i="32"/>
  <c r="AH305" i="32"/>
  <c r="U301" i="32"/>
  <c r="L301" i="32"/>
  <c r="X300" i="32"/>
  <c r="AH297" i="32"/>
  <c r="X500" i="32"/>
  <c r="AH491" i="32"/>
  <c r="V488" i="32"/>
  <c r="AG485" i="32"/>
  <c r="X477" i="32"/>
  <c r="AH466" i="32"/>
  <c r="AG465" i="32"/>
  <c r="U462" i="32"/>
  <c r="AG459" i="32"/>
  <c r="W456" i="32"/>
  <c r="U455" i="32"/>
  <c r="AG445" i="32"/>
  <c r="U433" i="32"/>
  <c r="AH428" i="32"/>
  <c r="W424" i="32"/>
  <c r="V423" i="32"/>
  <c r="AH418" i="32"/>
  <c r="W412" i="32"/>
  <c r="AG409" i="32"/>
  <c r="W404" i="32"/>
  <c r="AG401" i="32"/>
  <c r="W396" i="32"/>
  <c r="AG393" i="32"/>
  <c r="W388" i="32"/>
  <c r="AG385" i="32"/>
  <c r="W380" i="32"/>
  <c r="AG377" i="32"/>
  <c r="W372" i="32"/>
  <c r="AG369" i="32"/>
  <c r="W364" i="32"/>
  <c r="AG361" i="32"/>
  <c r="W356" i="32"/>
  <c r="AG353" i="32"/>
  <c r="W348" i="32"/>
  <c r="AG345" i="32"/>
  <c r="W340" i="32"/>
  <c r="AG337" i="32"/>
  <c r="W332" i="32"/>
  <c r="AG329" i="32"/>
  <c r="W324" i="32"/>
  <c r="AG321" i="32"/>
  <c r="W316" i="32"/>
  <c r="AG313" i="32"/>
  <c r="W308" i="32"/>
  <c r="AG305" i="32"/>
  <c r="W500" i="32"/>
  <c r="X494" i="32"/>
  <c r="AG491" i="32"/>
  <c r="U488" i="32"/>
  <c r="L488" i="32"/>
  <c r="W477" i="32"/>
  <c r="X470" i="32"/>
  <c r="AG466" i="32"/>
  <c r="X463" i="32"/>
  <c r="V456" i="32"/>
  <c r="X450" i="32"/>
  <c r="U443" i="32"/>
  <c r="L443" i="32"/>
  <c r="AH437" i="32"/>
  <c r="X434" i="32"/>
  <c r="AG428" i="32"/>
  <c r="V424" i="32"/>
  <c r="U423" i="32"/>
  <c r="AH419" i="32"/>
  <c r="AG418" i="32"/>
  <c r="AH417" i="32"/>
  <c r="V412" i="32"/>
  <c r="V404" i="32"/>
  <c r="V396" i="32"/>
  <c r="V388" i="32"/>
  <c r="V380" i="32"/>
  <c r="V372" i="32"/>
  <c r="V364" i="32"/>
  <c r="V356" i="32"/>
  <c r="V348" i="32"/>
  <c r="V340" i="32"/>
  <c r="V332" i="32"/>
  <c r="V324" i="32"/>
  <c r="V316" i="32"/>
  <c r="V308" i="32"/>
  <c r="V300" i="32"/>
  <c r="V500" i="32"/>
  <c r="W494" i="32"/>
  <c r="U489" i="32"/>
  <c r="L489" i="32"/>
  <c r="X484" i="32"/>
  <c r="AH479" i="32"/>
  <c r="U477" i="32"/>
  <c r="L477" i="32"/>
  <c r="W470" i="32"/>
  <c r="W463" i="32"/>
  <c r="AH460" i="32"/>
  <c r="U456" i="32"/>
  <c r="L456" i="32"/>
  <c r="AG437" i="32"/>
  <c r="W425" i="32"/>
  <c r="U424" i="32"/>
  <c r="L424" i="32"/>
  <c r="AG419" i="32"/>
  <c r="AG417" i="32"/>
  <c r="U412" i="32"/>
  <c r="X411" i="32"/>
  <c r="AH408" i="32"/>
  <c r="U404" i="32"/>
  <c r="X403" i="32"/>
  <c r="AH400" i="32"/>
  <c r="U396" i="32"/>
  <c r="X395" i="32"/>
  <c r="AH392" i="32"/>
  <c r="U388" i="32"/>
  <c r="X387" i="32"/>
  <c r="AH384" i="32"/>
  <c r="U380" i="32"/>
  <c r="L380" i="32"/>
  <c r="X379" i="32"/>
  <c r="AH376" i="32"/>
  <c r="U372" i="32"/>
  <c r="X371" i="32"/>
  <c r="AH368" i="32"/>
  <c r="U364" i="32"/>
  <c r="L364" i="32"/>
  <c r="X363" i="32"/>
  <c r="AH360" i="32"/>
  <c r="U356" i="32"/>
  <c r="L356" i="32"/>
  <c r="X355" i="32"/>
  <c r="AH352" i="32"/>
  <c r="U348" i="32"/>
  <c r="X347" i="32"/>
  <c r="AH344" i="32"/>
  <c r="U340" i="32"/>
  <c r="X339" i="32"/>
  <c r="AH336" i="32"/>
  <c r="U332" i="32"/>
  <c r="X331" i="32"/>
  <c r="AH328" i="32"/>
  <c r="U324" i="32"/>
  <c r="X323" i="32"/>
  <c r="AH320" i="32"/>
  <c r="U316" i="32"/>
  <c r="X315" i="32"/>
  <c r="AH312" i="32"/>
  <c r="U308" i="32"/>
  <c r="X307" i="32"/>
  <c r="AH304" i="32"/>
  <c r="U300" i="32"/>
  <c r="X299" i="32"/>
  <c r="AH296" i="32"/>
  <c r="V494" i="32"/>
  <c r="W484" i="32"/>
  <c r="AH473" i="32"/>
  <c r="V470" i="32"/>
  <c r="AH467" i="32"/>
  <c r="X464" i="32"/>
  <c r="V463" i="32"/>
  <c r="AG460" i="32"/>
  <c r="U457" i="32"/>
  <c r="L457" i="32"/>
  <c r="AH453" i="32"/>
  <c r="X444" i="32"/>
  <c r="U425" i="32"/>
  <c r="AH420" i="32"/>
  <c r="AG416" i="32"/>
  <c r="W411" i="32"/>
  <c r="AG408" i="32"/>
  <c r="W403" i="32"/>
  <c r="AG400" i="32"/>
  <c r="W395" i="32"/>
  <c r="AG392" i="32"/>
  <c r="W387" i="32"/>
  <c r="AG384" i="32"/>
  <c r="W379" i="32"/>
  <c r="AG376" i="32"/>
  <c r="W371" i="32"/>
  <c r="AG368" i="32"/>
  <c r="W363" i="32"/>
  <c r="AG360" i="32"/>
  <c r="W355" i="32"/>
  <c r="AG352" i="32"/>
  <c r="W347" i="32"/>
  <c r="AG344" i="32"/>
  <c r="W339" i="32"/>
  <c r="AG336" i="32"/>
  <c r="W331" i="32"/>
  <c r="U494" i="32"/>
  <c r="AH492" i="32"/>
  <c r="V484" i="32"/>
  <c r="AH474" i="32"/>
  <c r="AG473" i="32"/>
  <c r="U470" i="32"/>
  <c r="L470" i="32"/>
  <c r="AG467" i="32"/>
  <c r="W464" i="32"/>
  <c r="U463" i="32"/>
  <c r="L463" i="32"/>
  <c r="AG453" i="32"/>
  <c r="U451" i="32"/>
  <c r="L451" i="32"/>
  <c r="W444" i="32"/>
  <c r="U435" i="32"/>
  <c r="L435" i="32"/>
  <c r="AH429" i="32"/>
  <c r="X426" i="32"/>
  <c r="AG420" i="32"/>
  <c r="V411" i="32"/>
  <c r="V403" i="32"/>
  <c r="V395" i="32"/>
  <c r="V387" i="32"/>
  <c r="V379" i="32"/>
  <c r="V371" i="32"/>
  <c r="V363" i="32"/>
  <c r="V355" i="32"/>
  <c r="V347" i="32"/>
  <c r="V339" i="32"/>
  <c r="V331" i="32"/>
  <c r="V323" i="32"/>
  <c r="V315" i="32"/>
  <c r="V307" i="32"/>
  <c r="V299" i="32"/>
  <c r="AH497" i="32"/>
  <c r="AG492" i="32"/>
  <c r="X478" i="32"/>
  <c r="AG474" i="32"/>
  <c r="X471" i="32"/>
  <c r="V464" i="32"/>
  <c r="X458" i="32"/>
  <c r="V444" i="32"/>
  <c r="AG429" i="32"/>
  <c r="AH415" i="32"/>
  <c r="U411" i="32"/>
  <c r="X410" i="32"/>
  <c r="AH407" i="32"/>
  <c r="U403" i="32"/>
  <c r="X402" i="32"/>
  <c r="AH399" i="32"/>
  <c r="U395" i="32"/>
  <c r="L395" i="32"/>
  <c r="X394" i="32"/>
  <c r="AH391" i="32"/>
  <c r="U387" i="32"/>
  <c r="L387" i="32"/>
  <c r="X386" i="32"/>
  <c r="AH383" i="32"/>
  <c r="U379" i="32"/>
  <c r="X378" i="32"/>
  <c r="AH375" i="32"/>
  <c r="U371" i="32"/>
  <c r="X370" i="32"/>
  <c r="AH367" i="32"/>
  <c r="U363" i="32"/>
  <c r="L363" i="32"/>
  <c r="X362" i="32"/>
  <c r="AH359" i="32"/>
  <c r="U355" i="32"/>
  <c r="L355" i="32"/>
  <c r="X354" i="32"/>
  <c r="AH351" i="32"/>
  <c r="U347" i="32"/>
  <c r="L347" i="32"/>
  <c r="X346" i="32"/>
  <c r="AH343" i="32"/>
  <c r="U339" i="32"/>
  <c r="X338" i="32"/>
  <c r="AH335" i="32"/>
  <c r="U331" i="32"/>
  <c r="L331" i="32"/>
  <c r="X330" i="32"/>
  <c r="AH327" i="32"/>
  <c r="U323" i="32"/>
  <c r="X322" i="32"/>
  <c r="AH319" i="32"/>
  <c r="U315" i="32"/>
  <c r="L315" i="32"/>
  <c r="X314" i="32"/>
  <c r="AH311" i="32"/>
  <c r="U307" i="32"/>
  <c r="X306" i="32"/>
  <c r="AH303" i="32"/>
  <c r="U299" i="32"/>
  <c r="X298" i="32"/>
  <c r="AH295" i="32"/>
  <c r="AH489" i="32"/>
  <c r="AG484" i="32"/>
  <c r="AH463" i="32"/>
  <c r="U461" i="32"/>
  <c r="W454" i="32"/>
  <c r="W447" i="32"/>
  <c r="AH444" i="32"/>
  <c r="W440" i="32"/>
  <c r="W439" i="32"/>
  <c r="W430" i="32"/>
  <c r="AH425" i="32"/>
  <c r="W414" i="32"/>
  <c r="AG411" i="32"/>
  <c r="W406" i="32"/>
  <c r="AG403" i="32"/>
  <c r="W398" i="32"/>
  <c r="AG395" i="32"/>
  <c r="W390" i="32"/>
  <c r="AG387" i="32"/>
  <c r="W382" i="32"/>
  <c r="AG379" i="32"/>
  <c r="W374" i="32"/>
  <c r="AG371" i="32"/>
  <c r="W366" i="32"/>
  <c r="AG363" i="32"/>
  <c r="W358" i="32"/>
  <c r="AG355" i="32"/>
  <c r="W350" i="32"/>
  <c r="AG347" i="32"/>
  <c r="W342" i="32"/>
  <c r="AG339" i="32"/>
  <c r="W334" i="32"/>
  <c r="AG331" i="32"/>
  <c r="W326" i="32"/>
  <c r="AG323" i="32"/>
  <c r="W493" i="32"/>
  <c r="AH490" i="32"/>
  <c r="W487" i="32"/>
  <c r="W476" i="32"/>
  <c r="X469" i="32"/>
  <c r="AH458" i="32"/>
  <c r="AG457" i="32"/>
  <c r="U454" i="32"/>
  <c r="AG451" i="32"/>
  <c r="W448" i="32"/>
  <c r="U447" i="32"/>
  <c r="W441" i="32"/>
  <c r="U440" i="32"/>
  <c r="L440" i="32"/>
  <c r="U439" i="32"/>
  <c r="L439" i="32"/>
  <c r="AG435" i="32"/>
  <c r="X432" i="32"/>
  <c r="X431" i="32"/>
  <c r="U430" i="32"/>
  <c r="AG426" i="32"/>
  <c r="W422" i="32"/>
  <c r="U414" i="32"/>
  <c r="X413" i="32"/>
  <c r="AH410" i="32"/>
  <c r="U406" i="32"/>
  <c r="X405" i="32"/>
  <c r="AH402" i="32"/>
  <c r="U398" i="32"/>
  <c r="X397" i="32"/>
  <c r="AH394" i="32"/>
  <c r="U390" i="32"/>
  <c r="X389" i="32"/>
  <c r="AH386" i="32"/>
  <c r="U382" i="32"/>
  <c r="X381" i="32"/>
  <c r="AH378" i="32"/>
  <c r="U374" i="32"/>
  <c r="L374" i="32"/>
  <c r="X373" i="32"/>
  <c r="AH370" i="32"/>
  <c r="U366" i="32"/>
  <c r="X365" i="32"/>
  <c r="AH362" i="32"/>
  <c r="U358" i="32"/>
  <c r="X357" i="32"/>
  <c r="AH354" i="32"/>
  <c r="U350" i="32"/>
  <c r="X349" i="32"/>
  <c r="AH346" i="32"/>
  <c r="U342" i="32"/>
  <c r="X341" i="32"/>
  <c r="AH338" i="32"/>
  <c r="U334" i="32"/>
  <c r="X333" i="32"/>
  <c r="AH330" i="32"/>
  <c r="U326" i="32"/>
  <c r="X325" i="32"/>
  <c r="AH322" i="32"/>
  <c r="U318" i="32"/>
  <c r="X317" i="32"/>
  <c r="AH314" i="32"/>
  <c r="U310" i="32"/>
  <c r="L310" i="32"/>
  <c r="X309" i="32"/>
  <c r="AH306" i="32"/>
  <c r="U302" i="32"/>
  <c r="X301" i="32"/>
  <c r="AH298" i="32"/>
  <c r="U294" i="32"/>
  <c r="X487" i="32"/>
  <c r="AG475" i="32"/>
  <c r="AG461" i="32"/>
  <c r="X454" i="32"/>
  <c r="AG438" i="32"/>
  <c r="U437" i="32"/>
  <c r="AH431" i="32"/>
  <c r="W428" i="32"/>
  <c r="W421" i="32"/>
  <c r="X415" i="32"/>
  <c r="X406" i="32"/>
  <c r="AH403" i="32"/>
  <c r="W401" i="32"/>
  <c r="AG389" i="32"/>
  <c r="V377" i="32"/>
  <c r="AG365" i="32"/>
  <c r="V353" i="32"/>
  <c r="AG341" i="32"/>
  <c r="W329" i="32"/>
  <c r="X318" i="32"/>
  <c r="X311" i="32"/>
  <c r="X304" i="32"/>
  <c r="V295" i="32"/>
  <c r="U292" i="32"/>
  <c r="X291" i="32"/>
  <c r="AH288" i="32"/>
  <c r="U284" i="32"/>
  <c r="X283" i="32"/>
  <c r="AH280" i="32"/>
  <c r="U276" i="32"/>
  <c r="X275" i="32"/>
  <c r="X485" i="32"/>
  <c r="AH483" i="32"/>
  <c r="X480" i="32"/>
  <c r="X472" i="32"/>
  <c r="V454" i="32"/>
  <c r="V428" i="32"/>
  <c r="AG425" i="32"/>
  <c r="U421" i="32"/>
  <c r="W415" i="32"/>
  <c r="V406" i="32"/>
  <c r="V401" i="32"/>
  <c r="W378" i="32"/>
  <c r="U377" i="32"/>
  <c r="L377" i="32"/>
  <c r="W354" i="32"/>
  <c r="U353" i="32"/>
  <c r="W330" i="32"/>
  <c r="V329" i="32"/>
  <c r="AH326" i="32"/>
  <c r="W318" i="32"/>
  <c r="W311" i="32"/>
  <c r="AH308" i="32"/>
  <c r="W304" i="32"/>
  <c r="X296" i="32"/>
  <c r="U295" i="32"/>
  <c r="W291" i="32"/>
  <c r="AG288" i="32"/>
  <c r="AH499" i="32"/>
  <c r="X496" i="32"/>
  <c r="W485" i="32"/>
  <c r="AG483" i="32"/>
  <c r="W480" i="32"/>
  <c r="W472" i="32"/>
  <c r="AG422" i="32"/>
  <c r="V415" i="32"/>
  <c r="U401" i="32"/>
  <c r="X392" i="32"/>
  <c r="AH380" i="32"/>
  <c r="V378" i="32"/>
  <c r="X368" i="32"/>
  <c r="AH356" i="32"/>
  <c r="V354" i="32"/>
  <c r="X344" i="32"/>
  <c r="AH332" i="32"/>
  <c r="V330" i="32"/>
  <c r="U329" i="32"/>
  <c r="AG326" i="32"/>
  <c r="AG320" i="32"/>
  <c r="V318" i="32"/>
  <c r="V311" i="32"/>
  <c r="AG308" i="32"/>
  <c r="X305" i="32"/>
  <c r="V304" i="32"/>
  <c r="AG499" i="32"/>
  <c r="W496" i="32"/>
  <c r="X493" i="32"/>
  <c r="U485" i="32"/>
  <c r="V480" i="32"/>
  <c r="V472" i="32"/>
  <c r="X452" i="32"/>
  <c r="X448" i="32"/>
  <c r="AH435" i="32"/>
  <c r="W419" i="32"/>
  <c r="U415" i="32"/>
  <c r="AH413" i="32"/>
  <c r="W402" i="32"/>
  <c r="W392" i="32"/>
  <c r="AG380" i="32"/>
  <c r="U378" i="32"/>
  <c r="W368" i="32"/>
  <c r="AG356" i="32"/>
  <c r="U354" i="32"/>
  <c r="W344" i="32"/>
  <c r="AG332" i="32"/>
  <c r="U330" i="32"/>
  <c r="L330" i="32"/>
  <c r="AH315" i="32"/>
  <c r="U311" i="32"/>
  <c r="W306" i="32"/>
  <c r="W305" i="32"/>
  <c r="U304" i="32"/>
  <c r="AG301" i="32"/>
  <c r="W299" i="32"/>
  <c r="V298" i="32"/>
  <c r="W297" i="32"/>
  <c r="V296" i="32"/>
  <c r="U291" i="32"/>
  <c r="L291" i="32"/>
  <c r="X290" i="32"/>
  <c r="AH287" i="32"/>
  <c r="U283" i="32"/>
  <c r="X282" i="32"/>
  <c r="AH279" i="32"/>
  <c r="U275" i="32"/>
  <c r="X274" i="32"/>
  <c r="V496" i="32"/>
  <c r="U480" i="32"/>
  <c r="L480" i="32"/>
  <c r="U472" i="32"/>
  <c r="AH455" i="32"/>
  <c r="W452" i="32"/>
  <c r="AH449" i="32"/>
  <c r="AG444" i="32"/>
  <c r="X440" i="32"/>
  <c r="V419" i="32"/>
  <c r="AG413" i="32"/>
  <c r="AH404" i="32"/>
  <c r="V402" i="32"/>
  <c r="AG399" i="32"/>
  <c r="V392" i="32"/>
  <c r="X383" i="32"/>
  <c r="AG375" i="32"/>
  <c r="V368" i="32"/>
  <c r="X359" i="32"/>
  <c r="AG351" i="32"/>
  <c r="V344" i="32"/>
  <c r="X335" i="32"/>
  <c r="AG315" i="32"/>
  <c r="V306" i="32"/>
  <c r="V305" i="32"/>
  <c r="U298" i="32"/>
  <c r="V297" i="32"/>
  <c r="U296" i="32"/>
  <c r="W290" i="32"/>
  <c r="AG287" i="32"/>
  <c r="W282" i="32"/>
  <c r="AG279" i="32"/>
  <c r="AG497" i="32"/>
  <c r="U496" i="32"/>
  <c r="L496" i="32"/>
  <c r="AH481" i="32"/>
  <c r="V452" i="32"/>
  <c r="AG449" i="32"/>
  <c r="X446" i="32"/>
  <c r="V440" i="32"/>
  <c r="AH426" i="32"/>
  <c r="U419" i="32"/>
  <c r="AG404" i="32"/>
  <c r="U402" i="32"/>
  <c r="L402" i="32"/>
  <c r="U392" i="32"/>
  <c r="AH390" i="32"/>
  <c r="W383" i="32"/>
  <c r="U368" i="32"/>
  <c r="L368" i="32"/>
  <c r="AH366" i="32"/>
  <c r="W359" i="32"/>
  <c r="U344" i="32"/>
  <c r="AH342" i="32"/>
  <c r="W335" i="32"/>
  <c r="X319" i="32"/>
  <c r="X312" i="32"/>
  <c r="U306" i="32"/>
  <c r="U305" i="32"/>
  <c r="L305" i="32"/>
  <c r="U297" i="32"/>
  <c r="V290" i="32"/>
  <c r="AG481" i="32"/>
  <c r="W446" i="32"/>
  <c r="X416" i="32"/>
  <c r="X407" i="32"/>
  <c r="X398" i="32"/>
  <c r="AH395" i="32"/>
  <c r="X393" i="32"/>
  <c r="AG390" i="32"/>
  <c r="V383" i="32"/>
  <c r="X374" i="32"/>
  <c r="AH371" i="32"/>
  <c r="X369" i="32"/>
  <c r="AG366" i="32"/>
  <c r="V359" i="32"/>
  <c r="X350" i="32"/>
  <c r="AH347" i="32"/>
  <c r="X345" i="32"/>
  <c r="AG342" i="32"/>
  <c r="V335" i="32"/>
  <c r="W319" i="32"/>
  <c r="AH316" i="32"/>
  <c r="W312" i="32"/>
  <c r="AH309" i="32"/>
  <c r="W307" i="32"/>
  <c r="AH302" i="32"/>
  <c r="W300" i="32"/>
  <c r="U290" i="32"/>
  <c r="U467" i="32"/>
  <c r="L467" i="32"/>
  <c r="V446" i="32"/>
  <c r="AH441" i="32"/>
  <c r="W416" i="32"/>
  <c r="W407" i="32"/>
  <c r="V398" i="32"/>
  <c r="W393" i="32"/>
  <c r="U383" i="32"/>
  <c r="AH381" i="32"/>
  <c r="V374" i="32"/>
  <c r="W369" i="32"/>
  <c r="U359" i="32"/>
  <c r="AH357" i="32"/>
  <c r="V350" i="32"/>
  <c r="W345" i="32"/>
  <c r="U335" i="32"/>
  <c r="AH333" i="32"/>
  <c r="AG327" i="32"/>
  <c r="V319" i="32"/>
  <c r="AG316" i="32"/>
  <c r="X313" i="32"/>
  <c r="V312" i="32"/>
  <c r="AG309" i="32"/>
  <c r="AG302" i="32"/>
  <c r="U475" i="32"/>
  <c r="L475" i="32"/>
  <c r="AH468" i="32"/>
  <c r="X461" i="32"/>
  <c r="U446" i="32"/>
  <c r="L446" i="32"/>
  <c r="AH500" i="32"/>
  <c r="AH484" i="32"/>
  <c r="W478" i="32"/>
  <c r="AH476" i="32"/>
  <c r="U473" i="32"/>
  <c r="L473" i="32"/>
  <c r="U464" i="32"/>
  <c r="AG450" i="32"/>
  <c r="AH447" i="32"/>
  <c r="AG500" i="32"/>
  <c r="X486" i="32"/>
  <c r="V478" i="32"/>
  <c r="AG476" i="32"/>
  <c r="U459" i="32"/>
  <c r="L459" i="32"/>
  <c r="AH439" i="32"/>
  <c r="U438" i="32"/>
  <c r="U429" i="32"/>
  <c r="AH423" i="32"/>
  <c r="AG396" i="32"/>
  <c r="U394" i="32"/>
  <c r="W384" i="32"/>
  <c r="AG372" i="32"/>
  <c r="U370" i="32"/>
  <c r="L370" i="32"/>
  <c r="W360" i="32"/>
  <c r="AG348" i="32"/>
  <c r="U346" i="32"/>
  <c r="L346" i="32"/>
  <c r="W336" i="32"/>
  <c r="V326" i="32"/>
  <c r="AH323" i="32"/>
  <c r="W320" i="32"/>
  <c r="AH317" i="32"/>
  <c r="W315" i="32"/>
  <c r="AG310" i="32"/>
  <c r="AG303" i="32"/>
  <c r="V486" i="32"/>
  <c r="U481" i="32"/>
  <c r="L481" i="32"/>
  <c r="W453" i="32"/>
  <c r="AH498" i="32"/>
  <c r="X492" i="32"/>
  <c r="U486" i="32"/>
  <c r="U453" i="32"/>
  <c r="L453" i="32"/>
  <c r="AG498" i="32"/>
  <c r="W492" i="32"/>
  <c r="AH482" i="32"/>
  <c r="U465" i="32"/>
  <c r="L465" i="32"/>
  <c r="AH451" i="32"/>
  <c r="V492" i="32"/>
  <c r="AG482" i="32"/>
  <c r="AH493" i="32"/>
  <c r="W479" i="32"/>
  <c r="W468" i="32"/>
  <c r="AH457" i="32"/>
  <c r="V447" i="32"/>
  <c r="X445" i="32"/>
  <c r="X495" i="32"/>
  <c r="AG493" i="32"/>
  <c r="V479" i="32"/>
  <c r="AH477" i="32"/>
  <c r="X476" i="32"/>
  <c r="V468" i="32"/>
  <c r="W445" i="32"/>
  <c r="V495" i="32"/>
  <c r="V471" i="32"/>
  <c r="AG469" i="32"/>
  <c r="X466" i="32"/>
  <c r="W460" i="32"/>
  <c r="AH443" i="32"/>
  <c r="AH434" i="32"/>
  <c r="X430" i="32"/>
  <c r="U418" i="32"/>
  <c r="W410" i="32"/>
  <c r="U400" i="32"/>
  <c r="L400" i="32"/>
  <c r="AH398" i="32"/>
  <c r="W391" i="32"/>
  <c r="U376" i="32"/>
  <c r="AH374" i="32"/>
  <c r="W367" i="32"/>
  <c r="U352" i="32"/>
  <c r="AH350" i="32"/>
  <c r="W343" i="32"/>
  <c r="W328" i="32"/>
  <c r="AG325" i="32"/>
  <c r="AG319" i="32"/>
  <c r="AG312" i="32"/>
  <c r="V310" i="32"/>
  <c r="V303" i="32"/>
  <c r="AH300" i="32"/>
  <c r="V294" i="32"/>
  <c r="AH475" i="32"/>
  <c r="AH461" i="32"/>
  <c r="W437" i="32"/>
  <c r="X428" i="32"/>
  <c r="X421" i="32"/>
  <c r="AG412" i="32"/>
  <c r="U410" i="32"/>
  <c r="L410" i="32"/>
  <c r="X401" i="32"/>
  <c r="U391" i="32"/>
  <c r="L391" i="32"/>
  <c r="AH389" i="32"/>
  <c r="V382" i="32"/>
  <c r="W377" i="32"/>
  <c r="U367" i="32"/>
  <c r="AH365" i="32"/>
  <c r="V358" i="32"/>
  <c r="W353" i="32"/>
  <c r="U343" i="32"/>
  <c r="L343" i="32"/>
  <c r="AH341" i="32"/>
  <c r="V334" i="32"/>
  <c r="X329" i="32"/>
  <c r="U328" i="32"/>
  <c r="AG307" i="32"/>
  <c r="W295" i="32"/>
  <c r="V292" i="32"/>
  <c r="V284" i="32"/>
  <c r="X438" i="32"/>
  <c r="X436" i="32"/>
  <c r="X429" i="32"/>
  <c r="U427" i="32"/>
  <c r="L427" i="32"/>
  <c r="W418" i="32"/>
  <c r="U408" i="32"/>
  <c r="V360" i="32"/>
  <c r="V327" i="32"/>
  <c r="W314" i="32"/>
  <c r="W302" i="32"/>
  <c r="AG300" i="32"/>
  <c r="AH291" i="32"/>
  <c r="V285" i="32"/>
  <c r="W281" i="32"/>
  <c r="X280" i="32"/>
  <c r="X279" i="32"/>
  <c r="X278" i="32"/>
  <c r="X277" i="32"/>
  <c r="X276" i="32"/>
  <c r="V267" i="32"/>
  <c r="V259" i="32"/>
  <c r="V251" i="32"/>
  <c r="V243" i="32"/>
  <c r="V235" i="32"/>
  <c r="V227" i="32"/>
  <c r="V219" i="32"/>
  <c r="AG216" i="32"/>
  <c r="X212" i="32"/>
  <c r="AG210" i="32"/>
  <c r="U203" i="32"/>
  <c r="K199" i="32"/>
  <c r="W198" i="32"/>
  <c r="AH197" i="32"/>
  <c r="U191" i="32"/>
  <c r="K187" i="32"/>
  <c r="W186" i="32"/>
  <c r="AH185" i="32"/>
  <c r="U179" i="32"/>
  <c r="K175" i="32"/>
  <c r="W174" i="32"/>
  <c r="AH173" i="32"/>
  <c r="U167" i="32"/>
  <c r="K163" i="32"/>
  <c r="W162" i="32"/>
  <c r="AH161" i="32"/>
  <c r="W438" i="32"/>
  <c r="W436" i="32"/>
  <c r="W429" i="32"/>
  <c r="U360" i="32"/>
  <c r="U327" i="32"/>
  <c r="V314" i="32"/>
  <c r="V302" i="32"/>
  <c r="AG291" i="32"/>
  <c r="X286" i="32"/>
  <c r="U285" i="32"/>
  <c r="L285" i="32"/>
  <c r="V281" i="32"/>
  <c r="W280" i="32"/>
  <c r="W279" i="32"/>
  <c r="W278" i="32"/>
  <c r="W277" i="32"/>
  <c r="W276" i="32"/>
  <c r="W275" i="32"/>
  <c r="AH271" i="32"/>
  <c r="U267" i="32"/>
  <c r="X266" i="32"/>
  <c r="AH263" i="32"/>
  <c r="U259" i="32"/>
  <c r="X258" i="32"/>
  <c r="AH255" i="32"/>
  <c r="U251" i="32"/>
  <c r="X250" i="32"/>
  <c r="AH247" i="32"/>
  <c r="U243" i="32"/>
  <c r="L243" i="32"/>
  <c r="X242" i="32"/>
  <c r="AH239" i="32"/>
  <c r="U235" i="32"/>
  <c r="X234" i="32"/>
  <c r="AH231" i="32"/>
  <c r="U227" i="32"/>
  <c r="L227" i="32"/>
  <c r="X226" i="32"/>
  <c r="AH223" i="32"/>
  <c r="U219" i="32"/>
  <c r="L219" i="32"/>
  <c r="X218" i="32"/>
  <c r="W212" i="32"/>
  <c r="X205" i="32"/>
  <c r="V198" i="32"/>
  <c r="AG197" i="32"/>
  <c r="X193" i="32"/>
  <c r="V186" i="32"/>
  <c r="AG185" i="32"/>
  <c r="X181" i="32"/>
  <c r="V174" i="32"/>
  <c r="AG173" i="32"/>
  <c r="X169" i="32"/>
  <c r="V162" i="32"/>
  <c r="AG161" i="32"/>
  <c r="X157" i="32"/>
  <c r="X468" i="32"/>
  <c r="AG443" i="32"/>
  <c r="V438" i="32"/>
  <c r="V436" i="32"/>
  <c r="AH421" i="32"/>
  <c r="V416" i="32"/>
  <c r="V393" i="32"/>
  <c r="V345" i="32"/>
  <c r="AG328" i="32"/>
  <c r="U314" i="32"/>
  <c r="AH292" i="32"/>
  <c r="W286" i="32"/>
  <c r="U281" i="32"/>
  <c r="V280" i="32"/>
  <c r="V279" i="32"/>
  <c r="V278" i="32"/>
  <c r="V277" i="32"/>
  <c r="V276" i="32"/>
  <c r="V275" i="32"/>
  <c r="W274" i="32"/>
  <c r="AG271" i="32"/>
  <c r="W266" i="32"/>
  <c r="AG263" i="32"/>
  <c r="W258" i="32"/>
  <c r="AG255" i="32"/>
  <c r="W250" i="32"/>
  <c r="AG247" i="32"/>
  <c r="W242" i="32"/>
  <c r="AG239" i="32"/>
  <c r="W234" i="32"/>
  <c r="AG231" i="32"/>
  <c r="W226" i="32"/>
  <c r="AG223" i="32"/>
  <c r="W218" i="32"/>
  <c r="V212" i="32"/>
  <c r="K206" i="32"/>
  <c r="W205" i="32"/>
  <c r="AH204" i="32"/>
  <c r="U198" i="32"/>
  <c r="K194" i="32"/>
  <c r="W193" i="32"/>
  <c r="AH192" i="32"/>
  <c r="U186" i="32"/>
  <c r="K182" i="32"/>
  <c r="W181" i="32"/>
  <c r="AH180" i="32"/>
  <c r="U174" i="32"/>
  <c r="K170" i="32"/>
  <c r="W169" i="32"/>
  <c r="AH168" i="32"/>
  <c r="U162" i="32"/>
  <c r="W486" i="32"/>
  <c r="AG434" i="32"/>
  <c r="AG421" i="32"/>
  <c r="U416" i="32"/>
  <c r="L416" i="32"/>
  <c r="U393" i="32"/>
  <c r="U345" i="32"/>
  <c r="L345" i="32"/>
  <c r="AG292" i="32"/>
  <c r="X287" i="32"/>
  <c r="V286" i="32"/>
  <c r="U280" i="32"/>
  <c r="U279" i="32"/>
  <c r="U278" i="32"/>
  <c r="L278" i="32"/>
  <c r="U277" i="32"/>
  <c r="V274" i="32"/>
  <c r="V266" i="32"/>
  <c r="V258" i="32"/>
  <c r="V250" i="32"/>
  <c r="V242" i="32"/>
  <c r="V234" i="32"/>
  <c r="V226" i="32"/>
  <c r="V218" i="32"/>
  <c r="AH215" i="32"/>
  <c r="U212" i="32"/>
  <c r="L212" i="32"/>
  <c r="AH209" i="32"/>
  <c r="V205" i="32"/>
  <c r="AG204" i="32"/>
  <c r="X200" i="32"/>
  <c r="V193" i="32"/>
  <c r="AG192" i="32"/>
  <c r="X188" i="32"/>
  <c r="V181" i="32"/>
  <c r="AG180" i="32"/>
  <c r="X176" i="32"/>
  <c r="V169" i="32"/>
  <c r="AG168" i="32"/>
  <c r="X164" i="32"/>
  <c r="X479" i="32"/>
  <c r="W461" i="32"/>
  <c r="U445" i="32"/>
  <c r="AH412" i="32"/>
  <c r="W386" i="32"/>
  <c r="AH379" i="32"/>
  <c r="X358" i="32"/>
  <c r="W338" i="32"/>
  <c r="AH331" i="32"/>
  <c r="W287" i="32"/>
  <c r="U286" i="32"/>
  <c r="U274" i="32"/>
  <c r="L274" i="32"/>
  <c r="X273" i="32"/>
  <c r="AH270" i="32"/>
  <c r="U266" i="32"/>
  <c r="L266" i="32"/>
  <c r="X265" i="32"/>
  <c r="AH262" i="32"/>
  <c r="U258" i="32"/>
  <c r="X257" i="32"/>
  <c r="AH254" i="32"/>
  <c r="U250" i="32"/>
  <c r="L250" i="32"/>
  <c r="X249" i="32"/>
  <c r="AH246" i="32"/>
  <c r="U242" i="32"/>
  <c r="L242" i="32"/>
  <c r="X241" i="32"/>
  <c r="AH238" i="32"/>
  <c r="U234" i="32"/>
  <c r="X233" i="32"/>
  <c r="AH230" i="32"/>
  <c r="U226" i="32"/>
  <c r="X225" i="32"/>
  <c r="AH222" i="32"/>
  <c r="U218" i="32"/>
  <c r="L218" i="32"/>
  <c r="X217" i="32"/>
  <c r="AG215" i="32"/>
  <c r="X211" i="32"/>
  <c r="AG209" i="32"/>
  <c r="U205" i="32"/>
  <c r="K201" i="32"/>
  <c r="W200" i="32"/>
  <c r="AH199" i="32"/>
  <c r="U193" i="32"/>
  <c r="K189" i="32"/>
  <c r="W188" i="32"/>
  <c r="AH187" i="32"/>
  <c r="U181" i="32"/>
  <c r="K177" i="32"/>
  <c r="W176" i="32"/>
  <c r="AH175" i="32"/>
  <c r="U169" i="32"/>
  <c r="K165" i="32"/>
  <c r="W164" i="32"/>
  <c r="AH163" i="32"/>
  <c r="U479" i="32"/>
  <c r="AG441" i="32"/>
  <c r="X414" i="32"/>
  <c r="V386" i="32"/>
  <c r="AG374" i="32"/>
  <c r="V338" i="32"/>
  <c r="AH293" i="32"/>
  <c r="X289" i="32"/>
  <c r="X288" i="32"/>
  <c r="V287" i="32"/>
  <c r="W273" i="32"/>
  <c r="AG270" i="32"/>
  <c r="W265" i="32"/>
  <c r="AG262" i="32"/>
  <c r="W257" i="32"/>
  <c r="AG254" i="32"/>
  <c r="W249" i="32"/>
  <c r="AG246" i="32"/>
  <c r="W241" i="32"/>
  <c r="AG238" i="32"/>
  <c r="W233" i="32"/>
  <c r="AG230" i="32"/>
  <c r="W225" i="32"/>
  <c r="AG222" i="32"/>
  <c r="W217" i="32"/>
  <c r="W211" i="32"/>
  <c r="X207" i="32"/>
  <c r="V200" i="32"/>
  <c r="AG199" i="32"/>
  <c r="X195" i="32"/>
  <c r="V188" i="32"/>
  <c r="AG187" i="32"/>
  <c r="X183" i="32"/>
  <c r="V176" i="32"/>
  <c r="AG175" i="32"/>
  <c r="X171" i="32"/>
  <c r="V164" i="32"/>
  <c r="AG163" i="32"/>
  <c r="X159" i="32"/>
  <c r="W495" i="32"/>
  <c r="AG430" i="32"/>
  <c r="V414" i="32"/>
  <c r="AH397" i="32"/>
  <c r="U386" i="32"/>
  <c r="AH364" i="32"/>
  <c r="X361" i="32"/>
  <c r="AH349" i="32"/>
  <c r="U338" i="32"/>
  <c r="L338" i="32"/>
  <c r="AH318" i="32"/>
  <c r="AG296" i="32"/>
  <c r="AG293" i="32"/>
  <c r="W289" i="32"/>
  <c r="W288" i="32"/>
  <c r="U287" i="32"/>
  <c r="L287" i="32"/>
  <c r="V273" i="32"/>
  <c r="V265" i="32"/>
  <c r="V257" i="32"/>
  <c r="V249" i="32"/>
  <c r="V241" i="32"/>
  <c r="V233" i="32"/>
  <c r="V225" i="32"/>
  <c r="V217" i="32"/>
  <c r="V211" i="32"/>
  <c r="K208" i="32"/>
  <c r="W207" i="32"/>
  <c r="AH206" i="32"/>
  <c r="U200" i="32"/>
  <c r="K196" i="32"/>
  <c r="W195" i="32"/>
  <c r="AH194" i="32"/>
  <c r="U188" i="32"/>
  <c r="K184" i="32"/>
  <c r="W183" i="32"/>
  <c r="AH182" i="32"/>
  <c r="U176" i="32"/>
  <c r="K172" i="32"/>
  <c r="W171" i="32"/>
  <c r="AH170" i="32"/>
  <c r="U164" i="32"/>
  <c r="U495" i="32"/>
  <c r="X474" i="32"/>
  <c r="X409" i="32"/>
  <c r="AG407" i="32"/>
  <c r="AG397" i="32"/>
  <c r="W394" i="32"/>
  <c r="X391" i="32"/>
  <c r="AH382" i="32"/>
  <c r="AH372" i="32"/>
  <c r="X366" i="32"/>
  <c r="AG364" i="32"/>
  <c r="W361" i="32"/>
  <c r="X353" i="32"/>
  <c r="AG349" i="32"/>
  <c r="W346" i="32"/>
  <c r="X343" i="32"/>
  <c r="AH334" i="32"/>
  <c r="X320" i="32"/>
  <c r="AG318" i="32"/>
  <c r="AH301" i="32"/>
  <c r="X295" i="32"/>
  <c r="V289" i="32"/>
  <c r="V288" i="32"/>
  <c r="U273" i="32"/>
  <c r="X272" i="32"/>
  <c r="AH269" i="32"/>
  <c r="U265" i="32"/>
  <c r="L265" i="32"/>
  <c r="X264" i="32"/>
  <c r="AH261" i="32"/>
  <c r="U257" i="32"/>
  <c r="L257" i="32"/>
  <c r="X256" i="32"/>
  <c r="AH253" i="32"/>
  <c r="U249" i="32"/>
  <c r="L249" i="32"/>
  <c r="X248" i="32"/>
  <c r="AH245" i="32"/>
  <c r="U241" i="32"/>
  <c r="L241" i="32"/>
  <c r="X240" i="32"/>
  <c r="AH237" i="32"/>
  <c r="U233" i="32"/>
  <c r="X232" i="32"/>
  <c r="AH229" i="32"/>
  <c r="U225" i="32"/>
  <c r="L225" i="32"/>
  <c r="X224" i="32"/>
  <c r="AH221" i="32"/>
  <c r="U217" i="32"/>
  <c r="L217" i="32"/>
  <c r="AH214" i="32"/>
  <c r="U211" i="32"/>
  <c r="L211" i="32"/>
  <c r="V207" i="32"/>
  <c r="AG206" i="32"/>
  <c r="X202" i="32"/>
  <c r="V195" i="32"/>
  <c r="AG194" i="32"/>
  <c r="X190" i="32"/>
  <c r="V183" i="32"/>
  <c r="AG182" i="32"/>
  <c r="X178" i="32"/>
  <c r="V171" i="32"/>
  <c r="AG170" i="32"/>
  <c r="X166" i="32"/>
  <c r="V159" i="32"/>
  <c r="AG158" i="32"/>
  <c r="AH469" i="32"/>
  <c r="W409" i="32"/>
  <c r="AH405" i="32"/>
  <c r="X399" i="32"/>
  <c r="V394" i="32"/>
  <c r="V391" i="32"/>
  <c r="AG382" i="32"/>
  <c r="X376" i="32"/>
  <c r="V366" i="32"/>
  <c r="V361" i="32"/>
  <c r="AG359" i="32"/>
  <c r="AG357" i="32"/>
  <c r="X351" i="32"/>
  <c r="V346" i="32"/>
  <c r="V343" i="32"/>
  <c r="AG334" i="32"/>
  <c r="V320" i="32"/>
  <c r="U289" i="32"/>
  <c r="U288" i="32"/>
  <c r="W272" i="32"/>
  <c r="AG269" i="32"/>
  <c r="W264" i="32"/>
  <c r="AG261" i="32"/>
  <c r="W256" i="32"/>
  <c r="AG253" i="32"/>
  <c r="W248" i="32"/>
  <c r="AG245" i="32"/>
  <c r="W240" i="32"/>
  <c r="AG237" i="32"/>
  <c r="W232" i="32"/>
  <c r="AG229" i="32"/>
  <c r="W224" i="32"/>
  <c r="AG221" i="32"/>
  <c r="X216" i="32"/>
  <c r="AG214" i="32"/>
  <c r="X210" i="32"/>
  <c r="U207" i="32"/>
  <c r="K203" i="32"/>
  <c r="W202" i="32"/>
  <c r="AH201" i="32"/>
  <c r="U195" i="32"/>
  <c r="K191" i="32"/>
  <c r="W190" i="32"/>
  <c r="AH189" i="32"/>
  <c r="U183" i="32"/>
  <c r="K179" i="32"/>
  <c r="W178" i="32"/>
  <c r="AH177" i="32"/>
  <c r="U171" i="32"/>
  <c r="K167" i="32"/>
  <c r="W166" i="32"/>
  <c r="AH165" i="32"/>
  <c r="U159" i="32"/>
  <c r="U409" i="32"/>
  <c r="V399" i="32"/>
  <c r="V376" i="32"/>
  <c r="V351" i="32"/>
  <c r="X328" i="32"/>
  <c r="AH307" i="32"/>
  <c r="W303" i="32"/>
  <c r="U272" i="32"/>
  <c r="X417" i="32"/>
  <c r="U399" i="32"/>
  <c r="L399" i="32"/>
  <c r="X384" i="32"/>
  <c r="AG367" i="32"/>
  <c r="U351" i="32"/>
  <c r="X336" i="32"/>
  <c r="V328" i="32"/>
  <c r="AH310" i="32"/>
  <c r="U303" i="32"/>
  <c r="AG297" i="32"/>
  <c r="X292" i="32"/>
  <c r="W417" i="32"/>
  <c r="V384" i="32"/>
  <c r="V336" i="32"/>
  <c r="W292" i="32"/>
  <c r="AH284" i="32"/>
  <c r="AH283" i="32"/>
  <c r="V271" i="32"/>
  <c r="AG489" i="32"/>
  <c r="X439" i="32"/>
  <c r="X437" i="32"/>
  <c r="U417" i="32"/>
  <c r="U384" i="32"/>
  <c r="U336" i="32"/>
  <c r="L336" i="32"/>
  <c r="AG304" i="32"/>
  <c r="AH294" i="32"/>
  <c r="AH285" i="32"/>
  <c r="AG284" i="32"/>
  <c r="AG283" i="32"/>
  <c r="AH282" i="32"/>
  <c r="U271" i="32"/>
  <c r="X270" i="32"/>
  <c r="AH267" i="32"/>
  <c r="X460" i="32"/>
  <c r="V439" i="32"/>
  <c r="V430" i="32"/>
  <c r="V407" i="32"/>
  <c r="V369" i="32"/>
  <c r="X326" i="32"/>
  <c r="AH324" i="32"/>
  <c r="X321" i="32"/>
  <c r="W296" i="32"/>
  <c r="AG294" i="32"/>
  <c r="X293" i="32"/>
  <c r="AG285" i="32"/>
  <c r="AG282" i="32"/>
  <c r="AH281" i="32"/>
  <c r="V460" i="32"/>
  <c r="U407" i="32"/>
  <c r="L407" i="32"/>
  <c r="U369" i="32"/>
  <c r="L369" i="32"/>
  <c r="AG324" i="32"/>
  <c r="W321" i="32"/>
  <c r="AG298" i="32"/>
  <c r="W293" i="32"/>
  <c r="AG281" i="32"/>
  <c r="AH278" i="32"/>
  <c r="AH277" i="32"/>
  <c r="AH276" i="32"/>
  <c r="V270" i="32"/>
  <c r="U478" i="32"/>
  <c r="L478" i="32"/>
  <c r="X453" i="32"/>
  <c r="AH442" i="32"/>
  <c r="X382" i="32"/>
  <c r="W362" i="32"/>
  <c r="AH355" i="32"/>
  <c r="X334" i="32"/>
  <c r="V321" i="32"/>
  <c r="U312" i="32"/>
  <c r="L312" i="32"/>
  <c r="V293" i="32"/>
  <c r="AH286" i="32"/>
  <c r="AG278" i="32"/>
  <c r="AG277" i="32"/>
  <c r="AG276" i="32"/>
  <c r="AH275" i="32"/>
  <c r="W471" i="32"/>
  <c r="AG442" i="32"/>
  <c r="AG398" i="32"/>
  <c r="V362" i="32"/>
  <c r="AG350" i="32"/>
  <c r="U321" i="32"/>
  <c r="U293" i="32"/>
  <c r="AG286" i="32"/>
  <c r="AG280" i="32"/>
  <c r="AG275" i="32"/>
  <c r="AH274" i="32"/>
  <c r="U471" i="32"/>
  <c r="AG468" i="32"/>
  <c r="AH450" i="32"/>
  <c r="AH388" i="32"/>
  <c r="X385" i="32"/>
  <c r="AH373" i="32"/>
  <c r="U362" i="32"/>
  <c r="AH340" i="32"/>
  <c r="X337" i="32"/>
  <c r="X297" i="32"/>
  <c r="AG274" i="32"/>
  <c r="AH433" i="32"/>
  <c r="V410" i="32"/>
  <c r="AH396" i="32"/>
  <c r="X390" i="32"/>
  <c r="AG388" i="32"/>
  <c r="W385" i="32"/>
  <c r="X377" i="32"/>
  <c r="AG373" i="32"/>
  <c r="W370" i="32"/>
  <c r="X367" i="32"/>
  <c r="AH358" i="32"/>
  <c r="AH348" i="32"/>
  <c r="X342" i="32"/>
  <c r="AG340" i="32"/>
  <c r="W337" i="32"/>
  <c r="X310" i="32"/>
  <c r="AH299" i="32"/>
  <c r="AH273" i="32"/>
  <c r="U269" i="32"/>
  <c r="X268" i="32"/>
  <c r="AG433" i="32"/>
  <c r="AH414" i="32"/>
  <c r="AH406" i="32"/>
  <c r="X400" i="32"/>
  <c r="V390" i="32"/>
  <c r="V385" i="32"/>
  <c r="AG383" i="32"/>
  <c r="AG381" i="32"/>
  <c r="X375" i="32"/>
  <c r="V370" i="32"/>
  <c r="V367" i="32"/>
  <c r="AG358" i="32"/>
  <c r="X352" i="32"/>
  <c r="V342" i="32"/>
  <c r="V337" i="32"/>
  <c r="AG335" i="32"/>
  <c r="AG333" i="32"/>
  <c r="AG317" i="32"/>
  <c r="W310" i="32"/>
  <c r="AG299" i="32"/>
  <c r="AG273" i="32"/>
  <c r="AG477" i="32"/>
  <c r="X420" i="32"/>
  <c r="AG414" i="32"/>
  <c r="X408" i="32"/>
  <c r="AG406" i="32"/>
  <c r="W400" i="32"/>
  <c r="U385" i="32"/>
  <c r="L385" i="32"/>
  <c r="W375" i="32"/>
  <c r="AH363" i="32"/>
  <c r="W352" i="32"/>
  <c r="U337" i="32"/>
  <c r="L337" i="32"/>
  <c r="W322" i="32"/>
  <c r="W313" i="32"/>
  <c r="AH289" i="32"/>
  <c r="X284" i="32"/>
  <c r="W283" i="32"/>
  <c r="V268" i="32"/>
  <c r="V260" i="32"/>
  <c r="V252" i="32"/>
  <c r="V244" i="32"/>
  <c r="V236" i="32"/>
  <c r="V228" i="32"/>
  <c r="V220" i="32"/>
  <c r="W213" i="32"/>
  <c r="V208" i="32"/>
  <c r="AG207" i="32"/>
  <c r="X203" i="32"/>
  <c r="V196" i="32"/>
  <c r="AG195" i="32"/>
  <c r="X191" i="32"/>
  <c r="V184" i="32"/>
  <c r="AG183" i="32"/>
  <c r="X179" i="32"/>
  <c r="V172" i="32"/>
  <c r="AG171" i="32"/>
  <c r="V420" i="32"/>
  <c r="X418" i="32"/>
  <c r="V408" i="32"/>
  <c r="AG391" i="32"/>
  <c r="U375" i="32"/>
  <c r="X360" i="32"/>
  <c r="AG343" i="32"/>
  <c r="W327" i="32"/>
  <c r="AH325" i="32"/>
  <c r="U322" i="32"/>
  <c r="L322" i="32"/>
  <c r="U319" i="32"/>
  <c r="L319" i="32"/>
  <c r="U313" i="32"/>
  <c r="L313" i="32"/>
  <c r="AG311" i="32"/>
  <c r="X302" i="32"/>
  <c r="AG295" i="32"/>
  <c r="W294" i="32"/>
  <c r="AG290" i="32"/>
  <c r="W285" i="32"/>
  <c r="U282" i="32"/>
  <c r="L282" i="32"/>
  <c r="X281" i="32"/>
  <c r="AG272" i="32"/>
  <c r="W267" i="32"/>
  <c r="AG264" i="32"/>
  <c r="W259" i="32"/>
  <c r="AG256" i="32"/>
  <c r="W251" i="32"/>
  <c r="AG248" i="32"/>
  <c r="W243" i="32"/>
  <c r="AG240" i="32"/>
  <c r="W235" i="32"/>
  <c r="AG232" i="32"/>
  <c r="W227" i="32"/>
  <c r="AG224" i="32"/>
  <c r="W219" i="32"/>
  <c r="AH216" i="32"/>
  <c r="U213" i="32"/>
  <c r="L213" i="32"/>
  <c r="AH210" i="32"/>
  <c r="V203" i="32"/>
  <c r="AG202" i="32"/>
  <c r="X198" i="32"/>
  <c r="V191" i="32"/>
  <c r="AG190" i="32"/>
  <c r="X186" i="32"/>
  <c r="V179" i="32"/>
  <c r="AG178" i="32"/>
  <c r="X174" i="32"/>
  <c r="V167" i="32"/>
  <c r="AG166" i="32"/>
  <c r="X162" i="32"/>
  <c r="U270" i="32"/>
  <c r="AG250" i="32"/>
  <c r="V247" i="32"/>
  <c r="AG226" i="32"/>
  <c r="U223" i="32"/>
  <c r="L223" i="32"/>
  <c r="V214" i="32"/>
  <c r="AG211" i="32"/>
  <c r="X209" i="32"/>
  <c r="V197" i="32"/>
  <c r="AG188" i="32"/>
  <c r="W185" i="32"/>
  <c r="U184" i="32"/>
  <c r="AG177" i="32"/>
  <c r="AH176" i="32"/>
  <c r="X173" i="32"/>
  <c r="W172" i="32"/>
  <c r="V154" i="32"/>
  <c r="AG153" i="32"/>
  <c r="X149" i="32"/>
  <c r="V142" i="32"/>
  <c r="AG141" i="32"/>
  <c r="X137" i="32"/>
  <c r="V130" i="32"/>
  <c r="AG129" i="32"/>
  <c r="X125" i="32"/>
  <c r="V118" i="32"/>
  <c r="AG117" i="32"/>
  <c r="X113" i="32"/>
  <c r="V106" i="32"/>
  <c r="AG105" i="32"/>
  <c r="X101" i="32"/>
  <c r="V94" i="32"/>
  <c r="AG93" i="32"/>
  <c r="X89" i="32"/>
  <c r="V82" i="32"/>
  <c r="AG81" i="32"/>
  <c r="X77" i="32"/>
  <c r="V70" i="32"/>
  <c r="AG69" i="32"/>
  <c r="X65" i="32"/>
  <c r="V58" i="32"/>
  <c r="AG57" i="32"/>
  <c r="X303" i="32"/>
  <c r="X262" i="32"/>
  <c r="V248" i="32"/>
  <c r="U247" i="32"/>
  <c r="L247" i="32"/>
  <c r="X238" i="32"/>
  <c r="V224" i="32"/>
  <c r="U214" i="32"/>
  <c r="W209" i="32"/>
  <c r="K207" i="32"/>
  <c r="AH203" i="32"/>
  <c r="X199" i="32"/>
  <c r="U197" i="32"/>
  <c r="V185" i="32"/>
  <c r="AG176" i="32"/>
  <c r="W173" i="32"/>
  <c r="U172" i="32"/>
  <c r="AH160" i="32"/>
  <c r="U154" i="32"/>
  <c r="K150" i="32"/>
  <c r="W149" i="32"/>
  <c r="AH148" i="32"/>
  <c r="U142" i="32"/>
  <c r="K138" i="32"/>
  <c r="W137" i="32"/>
  <c r="AH136" i="32"/>
  <c r="U130" i="32"/>
  <c r="K126" i="32"/>
  <c r="W125" i="32"/>
  <c r="AH124" i="32"/>
  <c r="U118" i="32"/>
  <c r="K114" i="32"/>
  <c r="W113" i="32"/>
  <c r="AH112" i="32"/>
  <c r="U106" i="32"/>
  <c r="K102" i="32"/>
  <c r="W101" i="32"/>
  <c r="AH100" i="32"/>
  <c r="U94" i="32"/>
  <c r="K90" i="32"/>
  <c r="W89" i="32"/>
  <c r="AH88" i="32"/>
  <c r="U82" i="32"/>
  <c r="K78" i="32"/>
  <c r="W77" i="32"/>
  <c r="AH76" i="32"/>
  <c r="U70" i="32"/>
  <c r="K66" i="32"/>
  <c r="W65" i="32"/>
  <c r="AH64" i="32"/>
  <c r="U58" i="32"/>
  <c r="AH264" i="32"/>
  <c r="W262" i="32"/>
  <c r="AH260" i="32"/>
  <c r="X253" i="32"/>
  <c r="U248" i="32"/>
  <c r="AH240" i="32"/>
  <c r="W238" i="32"/>
  <c r="AH236" i="32"/>
  <c r="X229" i="32"/>
  <c r="U224" i="32"/>
  <c r="X220" i="32"/>
  <c r="AH212" i="32"/>
  <c r="V209" i="32"/>
  <c r="AG203" i="32"/>
  <c r="AH202" i="32"/>
  <c r="W199" i="32"/>
  <c r="K195" i="32"/>
  <c r="AH191" i="32"/>
  <c r="X187" i="32"/>
  <c r="U185" i="32"/>
  <c r="V173" i="32"/>
  <c r="K168" i="32"/>
  <c r="AH162" i="32"/>
  <c r="AG160" i="32"/>
  <c r="X156" i="32"/>
  <c r="V149" i="32"/>
  <c r="AG148" i="32"/>
  <c r="X144" i="32"/>
  <c r="V137" i="32"/>
  <c r="AG136" i="32"/>
  <c r="X132" i="32"/>
  <c r="V125" i="32"/>
  <c r="AG124" i="32"/>
  <c r="X120" i="32"/>
  <c r="V113" i="32"/>
  <c r="AG112" i="32"/>
  <c r="X108" i="32"/>
  <c r="V101" i="32"/>
  <c r="AG100" i="32"/>
  <c r="X96" i="32"/>
  <c r="X447" i="32"/>
  <c r="W420" i="32"/>
  <c r="AG405" i="32"/>
  <c r="V262" i="32"/>
  <c r="AG260" i="32"/>
  <c r="W253" i="32"/>
  <c r="X244" i="32"/>
  <c r="V238" i="32"/>
  <c r="AG236" i="32"/>
  <c r="W229" i="32"/>
  <c r="W220" i="32"/>
  <c r="AH217" i="32"/>
  <c r="AG212" i="32"/>
  <c r="U209" i="32"/>
  <c r="L209" i="32"/>
  <c r="V199" i="32"/>
  <c r="AG191" i="32"/>
  <c r="AH190" i="32"/>
  <c r="W187" i="32"/>
  <c r="K183" i="32"/>
  <c r="AH179" i="32"/>
  <c r="X175" i="32"/>
  <c r="U173" i="32"/>
  <c r="AG162" i="32"/>
  <c r="K157" i="32"/>
  <c r="W156" i="32"/>
  <c r="AH155" i="32"/>
  <c r="U149" i="32"/>
  <c r="K145" i="32"/>
  <c r="W144" i="32"/>
  <c r="AH143" i="32"/>
  <c r="U137" i="32"/>
  <c r="K133" i="32"/>
  <c r="W132" i="32"/>
  <c r="AH131" i="32"/>
  <c r="U125" i="32"/>
  <c r="K121" i="32"/>
  <c r="W120" i="32"/>
  <c r="AH119" i="32"/>
  <c r="U113" i="32"/>
  <c r="K109" i="32"/>
  <c r="W108" i="32"/>
  <c r="AH107" i="32"/>
  <c r="U101" i="32"/>
  <c r="K97" i="32"/>
  <c r="W96" i="32"/>
  <c r="AH95" i="32"/>
  <c r="U89" i="32"/>
  <c r="W408" i="32"/>
  <c r="W298" i="32"/>
  <c r="AH265" i="32"/>
  <c r="U262" i="32"/>
  <c r="V253" i="32"/>
  <c r="AH251" i="32"/>
  <c r="W244" i="32"/>
  <c r="AH241" i="32"/>
  <c r="U238" i="32"/>
  <c r="L238" i="32"/>
  <c r="V229" i="32"/>
  <c r="AH227" i="32"/>
  <c r="U220" i="32"/>
  <c r="L220" i="32"/>
  <c r="AG217" i="32"/>
  <c r="X215" i="32"/>
  <c r="W210" i="32"/>
  <c r="U199" i="32"/>
  <c r="K198" i="32"/>
  <c r="V187" i="32"/>
  <c r="AG179" i="32"/>
  <c r="AH178" i="32"/>
  <c r="W175" i="32"/>
  <c r="K171" i="32"/>
  <c r="AH159" i="32"/>
  <c r="AH158" i="32"/>
  <c r="V156" i="32"/>
  <c r="AG155" i="32"/>
  <c r="X151" i="32"/>
  <c r="V144" i="32"/>
  <c r="AG143" i="32"/>
  <c r="X139" i="32"/>
  <c r="V132" i="32"/>
  <c r="AG131" i="32"/>
  <c r="X127" i="32"/>
  <c r="V120" i="32"/>
  <c r="AG119" i="32"/>
  <c r="X115" i="32"/>
  <c r="V108" i="32"/>
  <c r="AG107" i="32"/>
  <c r="X103" i="32"/>
  <c r="V96" i="32"/>
  <c r="AG95" i="32"/>
  <c r="V291" i="32"/>
  <c r="W268" i="32"/>
  <c r="AG265" i="32"/>
  <c r="X259" i="32"/>
  <c r="U253" i="32"/>
  <c r="AG251" i="32"/>
  <c r="U244" i="32"/>
  <c r="L244" i="32"/>
  <c r="AG241" i="32"/>
  <c r="X235" i="32"/>
  <c r="U229" i="32"/>
  <c r="AG227" i="32"/>
  <c r="W215" i="32"/>
  <c r="V210" i="32"/>
  <c r="U187" i="32"/>
  <c r="K186" i="32"/>
  <c r="V175" i="32"/>
  <c r="AG165" i="32"/>
  <c r="AG159" i="32"/>
  <c r="U156" i="32"/>
  <c r="K152" i="32"/>
  <c r="W151" i="32"/>
  <c r="AH150" i="32"/>
  <c r="U144" i="32"/>
  <c r="K140" i="32"/>
  <c r="W139" i="32"/>
  <c r="AH138" i="32"/>
  <c r="U132" i="32"/>
  <c r="K128" i="32"/>
  <c r="W127" i="32"/>
  <c r="AH126" i="32"/>
  <c r="U120" i="32"/>
  <c r="K116" i="32"/>
  <c r="W115" i="32"/>
  <c r="AH114" i="32"/>
  <c r="U108" i="32"/>
  <c r="K104" i="32"/>
  <c r="W103" i="32"/>
  <c r="AH102" i="32"/>
  <c r="U96" i="32"/>
  <c r="K92" i="32"/>
  <c r="W91" i="32"/>
  <c r="AH90" i="32"/>
  <c r="U84" i="32"/>
  <c r="K80" i="32"/>
  <c r="W79" i="32"/>
  <c r="AH78" i="32"/>
  <c r="U72" i="32"/>
  <c r="K68" i="32"/>
  <c r="W67" i="32"/>
  <c r="AH66" i="32"/>
  <c r="U60" i="32"/>
  <c r="U268" i="32"/>
  <c r="X263" i="32"/>
  <c r="X239" i="32"/>
  <c r="AH218" i="32"/>
  <c r="V215" i="32"/>
  <c r="U210" i="32"/>
  <c r="AH205" i="32"/>
  <c r="X201" i="32"/>
  <c r="U175" i="32"/>
  <c r="K174" i="32"/>
  <c r="AH167" i="32"/>
  <c r="AH164" i="32"/>
  <c r="V151" i="32"/>
  <c r="AG150" i="32"/>
  <c r="X146" i="32"/>
  <c r="V139" i="32"/>
  <c r="AG138" i="32"/>
  <c r="X134" i="32"/>
  <c r="V127" i="32"/>
  <c r="AG126" i="32"/>
  <c r="X122" i="32"/>
  <c r="V115" i="32"/>
  <c r="AG114" i="32"/>
  <c r="X110" i="32"/>
  <c r="V103" i="32"/>
  <c r="AG102" i="32"/>
  <c r="X98" i="32"/>
  <c r="V91" i="32"/>
  <c r="AG90" i="32"/>
  <c r="X86" i="32"/>
  <c r="V79" i="32"/>
  <c r="AG78" i="32"/>
  <c r="X74" i="32"/>
  <c r="V67" i="32"/>
  <c r="AG66" i="32"/>
  <c r="X62" i="32"/>
  <c r="U497" i="32"/>
  <c r="L497" i="32"/>
  <c r="AH266" i="32"/>
  <c r="W263" i="32"/>
  <c r="AH242" i="32"/>
  <c r="W239" i="32"/>
  <c r="AG218" i="32"/>
  <c r="U215" i="32"/>
  <c r="L215" i="32"/>
  <c r="AH213" i="32"/>
  <c r="AG205" i="32"/>
  <c r="W201" i="32"/>
  <c r="AH193" i="32"/>
  <c r="X189" i="32"/>
  <c r="AG167" i="32"/>
  <c r="AG164" i="32"/>
  <c r="U151" i="32"/>
  <c r="K147" i="32"/>
  <c r="W146" i="32"/>
  <c r="AH145" i="32"/>
  <c r="U139" i="32"/>
  <c r="K135" i="32"/>
  <c r="W134" i="32"/>
  <c r="AH133" i="32"/>
  <c r="U127" i="32"/>
  <c r="K123" i="32"/>
  <c r="W122" i="32"/>
  <c r="AH121" i="32"/>
  <c r="U115" i="32"/>
  <c r="K111" i="32"/>
  <c r="W110" i="32"/>
  <c r="AH109" i="32"/>
  <c r="U103" i="32"/>
  <c r="K99" i="32"/>
  <c r="W98" i="32"/>
  <c r="AH97" i="32"/>
  <c r="U91" i="32"/>
  <c r="K87" i="32"/>
  <c r="W86" i="32"/>
  <c r="AH85" i="32"/>
  <c r="U79" i="32"/>
  <c r="K75" i="32"/>
  <c r="W74" i="32"/>
  <c r="AH73" i="32"/>
  <c r="U67" i="32"/>
  <c r="K63" i="32"/>
  <c r="W62" i="32"/>
  <c r="M62" i="32"/>
  <c r="AH61" i="32"/>
  <c r="X422" i="32"/>
  <c r="AG266" i="32"/>
  <c r="V263" i="32"/>
  <c r="AG242" i="32"/>
  <c r="V239" i="32"/>
  <c r="W216" i="32"/>
  <c r="AG213" i="32"/>
  <c r="V202" i="32"/>
  <c r="V201" i="32"/>
  <c r="AG193" i="32"/>
  <c r="W189" i="32"/>
  <c r="AH181" i="32"/>
  <c r="X177" i="32"/>
  <c r="X271" i="32"/>
  <c r="V264" i="32"/>
  <c r="U263" i="32"/>
  <c r="X254" i="32"/>
  <c r="V240" i="32"/>
  <c r="U239" i="32"/>
  <c r="L239" i="32"/>
  <c r="X230" i="32"/>
  <c r="X221" i="32"/>
  <c r="V216" i="32"/>
  <c r="U202" i="32"/>
  <c r="U201" i="32"/>
  <c r="K197" i="32"/>
  <c r="V190" i="32"/>
  <c r="V189" i="32"/>
  <c r="AG181" i="32"/>
  <c r="W177" i="32"/>
  <c r="AH169" i="32"/>
  <c r="AH290" i="32"/>
  <c r="W284" i="32"/>
  <c r="V282" i="32"/>
  <c r="W271" i="32"/>
  <c r="U264" i="32"/>
  <c r="AH256" i="32"/>
  <c r="W254" i="32"/>
  <c r="AH252" i="32"/>
  <c r="X245" i="32"/>
  <c r="U240" i="32"/>
  <c r="AH232" i="32"/>
  <c r="W230" i="32"/>
  <c r="AH228" i="32"/>
  <c r="W221" i="32"/>
  <c r="U216" i="32"/>
  <c r="L216" i="32"/>
  <c r="W203" i="32"/>
  <c r="U190" i="32"/>
  <c r="U189" i="32"/>
  <c r="K185" i="32"/>
  <c r="V178" i="32"/>
  <c r="V177" i="32"/>
  <c r="AG169" i="32"/>
  <c r="W376" i="32"/>
  <c r="V352" i="32"/>
  <c r="X260" i="32"/>
  <c r="V254" i="32"/>
  <c r="AG252" i="32"/>
  <c r="W245" i="32"/>
  <c r="X236" i="32"/>
  <c r="V230" i="32"/>
  <c r="AG228" i="32"/>
  <c r="V221" i="32"/>
  <c r="AH219" i="32"/>
  <c r="AH208" i="32"/>
  <c r="X204" i="32"/>
  <c r="K200" i="32"/>
  <c r="W191" i="32"/>
  <c r="U178" i="32"/>
  <c r="U177" i="32"/>
  <c r="K173" i="32"/>
  <c r="V400" i="32"/>
  <c r="W323" i="32"/>
  <c r="W260" i="32"/>
  <c r="AH257" i="32"/>
  <c r="U254" i="32"/>
  <c r="L254" i="32"/>
  <c r="V245" i="32"/>
  <c r="AH243" i="32"/>
  <c r="W236" i="32"/>
  <c r="AH233" i="32"/>
  <c r="U230" i="32"/>
  <c r="U221" i="32"/>
  <c r="AG219" i="32"/>
  <c r="AG208" i="32"/>
  <c r="AH207" i="32"/>
  <c r="W204" i="32"/>
  <c r="AH196" i="32"/>
  <c r="X192" i="32"/>
  <c r="K188" i="32"/>
  <c r="W179" i="32"/>
  <c r="AH272" i="32"/>
  <c r="X269" i="32"/>
  <c r="AG267" i="32"/>
  <c r="U260" i="32"/>
  <c r="L260" i="32"/>
  <c r="AG257" i="32"/>
  <c r="X251" i="32"/>
  <c r="U245" i="32"/>
  <c r="L245" i="32"/>
  <c r="AG243" i="32"/>
  <c r="U236" i="32"/>
  <c r="AG233" i="32"/>
  <c r="X227" i="32"/>
  <c r="V204" i="32"/>
  <c r="AG196" i="32"/>
  <c r="AH195" i="32"/>
  <c r="W192" i="32"/>
  <c r="AH184" i="32"/>
  <c r="X180" i="32"/>
  <c r="K176" i="32"/>
  <c r="AH411" i="32"/>
  <c r="AH339" i="32"/>
  <c r="W269" i="32"/>
  <c r="X255" i="32"/>
  <c r="X231" i="32"/>
  <c r="U204" i="32"/>
  <c r="V192" i="32"/>
  <c r="AG184" i="32"/>
  <c r="AH183" i="32"/>
  <c r="W180" i="32"/>
  <c r="AH172" i="32"/>
  <c r="V166" i="32"/>
  <c r="AH387" i="32"/>
  <c r="V269" i="32"/>
  <c r="AH258" i="32"/>
  <c r="W255" i="32"/>
  <c r="AH234" i="32"/>
  <c r="W231" i="32"/>
  <c r="X206" i="32"/>
  <c r="U192" i="32"/>
  <c r="AG258" i="32"/>
  <c r="V255" i="32"/>
  <c r="AG234" i="32"/>
  <c r="V231" i="32"/>
  <c r="X222" i="32"/>
  <c r="X213" i="32"/>
  <c r="W206" i="32"/>
  <c r="AH198" i="32"/>
  <c r="X194" i="32"/>
  <c r="U180" i="32"/>
  <c r="V256" i="32"/>
  <c r="U255" i="32"/>
  <c r="X246" i="32"/>
  <c r="V232" i="32"/>
  <c r="U231" i="32"/>
  <c r="W222" i="32"/>
  <c r="AH220" i="32"/>
  <c r="V213" i="32"/>
  <c r="V206" i="32"/>
  <c r="K202" i="32"/>
  <c r="AG198" i="32"/>
  <c r="W194" i="32"/>
  <c r="AH186" i="32"/>
  <c r="X182" i="32"/>
  <c r="V168" i="32"/>
  <c r="V409" i="32"/>
  <c r="U361" i="32"/>
  <c r="X261" i="32"/>
  <c r="U256" i="32"/>
  <c r="L256" i="32"/>
  <c r="AH248" i="32"/>
  <c r="W246" i="32"/>
  <c r="AH244" i="32"/>
  <c r="X237" i="32"/>
  <c r="U232" i="32"/>
  <c r="L232" i="32"/>
  <c r="AH224" i="32"/>
  <c r="V222" i="32"/>
  <c r="AG220" i="32"/>
  <c r="U206" i="32"/>
  <c r="V194" i="32"/>
  <c r="K190" i="32"/>
  <c r="AG186" i="32"/>
  <c r="W182" i="32"/>
  <c r="AH174" i="32"/>
  <c r="X170" i="32"/>
  <c r="U168" i="32"/>
  <c r="X327" i="32"/>
  <c r="V313" i="32"/>
  <c r="W261" i="32"/>
  <c r="X252" i="32"/>
  <c r="V246" i="32"/>
  <c r="AG244" i="32"/>
  <c r="W237" i="32"/>
  <c r="X228" i="32"/>
  <c r="U222" i="32"/>
  <c r="K205" i="32"/>
  <c r="U194" i="32"/>
  <c r="V182" i="32"/>
  <c r="K178" i="32"/>
  <c r="AG174" i="32"/>
  <c r="W170" i="32"/>
  <c r="AG415" i="32"/>
  <c r="V272" i="32"/>
  <c r="AH268" i="32"/>
  <c r="V261" i="32"/>
  <c r="AH259" i="32"/>
  <c r="W252" i="32"/>
  <c r="AH249" i="32"/>
  <c r="U246" i="32"/>
  <c r="L246" i="32"/>
  <c r="V237" i="32"/>
  <c r="AH235" i="32"/>
  <c r="W228" i="32"/>
  <c r="AH225" i="32"/>
  <c r="X219" i="32"/>
  <c r="X208" i="32"/>
  <c r="K193" i="32"/>
  <c r="U182" i="32"/>
  <c r="V170" i="32"/>
  <c r="K164" i="32"/>
  <c r="K161" i="32"/>
  <c r="V152" i="32"/>
  <c r="AG151" i="32"/>
  <c r="X147" i="32"/>
  <c r="V140" i="32"/>
  <c r="AG139" i="32"/>
  <c r="X135" i="32"/>
  <c r="V128" i="32"/>
  <c r="AG127" i="32"/>
  <c r="X123" i="32"/>
  <c r="V116" i="32"/>
  <c r="AG115" i="32"/>
  <c r="X111" i="32"/>
  <c r="V104" i="32"/>
  <c r="AG103" i="32"/>
  <c r="X99" i="32"/>
  <c r="V322" i="32"/>
  <c r="W270" i="32"/>
  <c r="AH250" i="32"/>
  <c r="W247" i="32"/>
  <c r="AH226" i="32"/>
  <c r="V223" i="32"/>
  <c r="W214" i="32"/>
  <c r="AH211" i="32"/>
  <c r="AG200" i="32"/>
  <c r="W197" i="32"/>
  <c r="U196" i="32"/>
  <c r="AG189" i="32"/>
  <c r="AH188" i="32"/>
  <c r="X185" i="32"/>
  <c r="W184" i="32"/>
  <c r="K180" i="32"/>
  <c r="X172" i="32"/>
  <c r="K166" i="32"/>
  <c r="K155" i="32"/>
  <c r="W154" i="32"/>
  <c r="AH153" i="32"/>
  <c r="U147" i="32"/>
  <c r="K143" i="32"/>
  <c r="W142" i="32"/>
  <c r="AH141" i="32"/>
  <c r="U135" i="32"/>
  <c r="K131" i="32"/>
  <c r="W130" i="32"/>
  <c r="AH129" i="32"/>
  <c r="U123" i="32"/>
  <c r="K119" i="32"/>
  <c r="W118" i="32"/>
  <c r="AH117" i="32"/>
  <c r="U111" i="32"/>
  <c r="K107" i="32"/>
  <c r="W106" i="32"/>
  <c r="AH105" i="32"/>
  <c r="U99" i="32"/>
  <c r="K95" i="32"/>
  <c r="W94" i="32"/>
  <c r="AH93" i="32"/>
  <c r="U87" i="32"/>
  <c r="K83" i="32"/>
  <c r="W82" i="32"/>
  <c r="AH81" i="32"/>
  <c r="U75" i="32"/>
  <c r="K71" i="32"/>
  <c r="W70" i="32"/>
  <c r="AH69" i="32"/>
  <c r="U63" i="32"/>
  <c r="K59" i="32"/>
  <c r="W58" i="32"/>
  <c r="AH57" i="32"/>
  <c r="AG8" i="32"/>
  <c r="V9" i="32"/>
  <c r="V11" i="32"/>
  <c r="AG12" i="32"/>
  <c r="X17" i="32"/>
  <c r="AG21" i="32"/>
  <c r="X26" i="32"/>
  <c r="M27" i="32"/>
  <c r="AH34" i="32"/>
  <c r="W35" i="32"/>
  <c r="L35" i="32"/>
  <c r="K36" i="32"/>
  <c r="AH41" i="32"/>
  <c r="W42" i="32"/>
  <c r="M42" i="32"/>
  <c r="AG46" i="32"/>
  <c r="V47" i="32"/>
  <c r="X54" i="32"/>
  <c r="AG56" i="32"/>
  <c r="AG62" i="32"/>
  <c r="X64" i="32"/>
  <c r="W71" i="32"/>
  <c r="M71" i="32"/>
  <c r="W78" i="32"/>
  <c r="L78" i="32"/>
  <c r="K81" i="32"/>
  <c r="AH82" i="32"/>
  <c r="U85" i="32"/>
  <c r="K88" i="32"/>
  <c r="AG91" i="32"/>
  <c r="X94" i="32"/>
  <c r="W95" i="32"/>
  <c r="AG104" i="32"/>
  <c r="K118" i="32"/>
  <c r="V121" i="32"/>
  <c r="U122" i="32"/>
  <c r="V123" i="32"/>
  <c r="W124" i="32"/>
  <c r="AG133" i="32"/>
  <c r="AH135" i="32"/>
  <c r="K144" i="32"/>
  <c r="V150" i="32"/>
  <c r="X152" i="32"/>
  <c r="X153" i="32"/>
  <c r="U160" i="32"/>
  <c r="U208" i="32"/>
  <c r="X294" i="32"/>
  <c r="K67" i="32"/>
  <c r="X71" i="32"/>
  <c r="V72" i="32"/>
  <c r="AG76" i="32"/>
  <c r="X78" i="32"/>
  <c r="AG83" i="32"/>
  <c r="V85" i="32"/>
  <c r="AH91" i="32"/>
  <c r="X95" i="32"/>
  <c r="AH104" i="32"/>
  <c r="K112" i="32"/>
  <c r="W121" i="32"/>
  <c r="V122" i="32"/>
  <c r="W123" i="32"/>
  <c r="X124" i="32"/>
  <c r="W150" i="32"/>
  <c r="K159" i="32"/>
  <c r="V160" i="32"/>
  <c r="U170" i="32"/>
  <c r="W208" i="32"/>
  <c r="X267" i="32"/>
  <c r="AH14" i="32"/>
  <c r="V15" i="32"/>
  <c r="V19" i="32"/>
  <c r="AG23" i="32"/>
  <c r="V24" i="32"/>
  <c r="AG27" i="32"/>
  <c r="AG32" i="32"/>
  <c r="V33" i="32"/>
  <c r="AG39" i="32"/>
  <c r="V40" i="32"/>
  <c r="X47" i="32"/>
  <c r="M48" i="32"/>
  <c r="AG51" i="32"/>
  <c r="V52" i="32"/>
  <c r="X58" i="32"/>
  <c r="U65" i="32"/>
  <c r="W72" i="32"/>
  <c r="AH83" i="32"/>
  <c r="W85" i="32"/>
  <c r="AG101" i="32"/>
  <c r="K110" i="32"/>
  <c r="U119" i="32"/>
  <c r="X121" i="32"/>
  <c r="AG130" i="32"/>
  <c r="U148" i="32"/>
  <c r="X150" i="32"/>
  <c r="AG156" i="32"/>
  <c r="W160" i="32"/>
  <c r="U13" i="32"/>
  <c r="W15" i="32"/>
  <c r="M15" i="32"/>
  <c r="K16" i="32"/>
  <c r="W19" i="32"/>
  <c r="M19" i="32"/>
  <c r="U22" i="32"/>
  <c r="AH23" i="32"/>
  <c r="W24" i="32"/>
  <c r="K25" i="32"/>
  <c r="AH27" i="32"/>
  <c r="U29" i="32"/>
  <c r="AH32" i="32"/>
  <c r="W33" i="32"/>
  <c r="M33" i="32"/>
  <c r="AH39" i="32"/>
  <c r="W40" i="32"/>
  <c r="U45" i="32"/>
  <c r="AH51" i="32"/>
  <c r="W52" i="32"/>
  <c r="L52" i="32"/>
  <c r="K53" i="32"/>
  <c r="V65" i="32"/>
  <c r="X72" i="32"/>
  <c r="K74" i="32"/>
  <c r="X79" i="32"/>
  <c r="X85" i="32"/>
  <c r="AG98" i="32"/>
  <c r="AH101" i="32"/>
  <c r="U117" i="32"/>
  <c r="V119" i="32"/>
  <c r="AH127" i="32"/>
  <c r="AH130" i="32"/>
  <c r="K139" i="32"/>
  <c r="U145" i="32"/>
  <c r="V148" i="32"/>
  <c r="AH156" i="32"/>
  <c r="AG157" i="32"/>
  <c r="X160" i="32"/>
  <c r="W168" i="32"/>
  <c r="W351" i="32"/>
  <c r="U66" i="32"/>
  <c r="U80" i="32"/>
  <c r="AG92" i="32"/>
  <c r="AG96" i="32"/>
  <c r="AH98" i="32"/>
  <c r="K113" i="32"/>
  <c r="U116" i="32"/>
  <c r="V117" i="32"/>
  <c r="X118" i="32"/>
  <c r="W119" i="32"/>
  <c r="AG128" i="32"/>
  <c r="K142" i="32"/>
  <c r="V145" i="32"/>
  <c r="U146" i="32"/>
  <c r="V147" i="32"/>
  <c r="W148" i="32"/>
  <c r="AH157" i="32"/>
  <c r="U166" i="32"/>
  <c r="X168" i="32"/>
  <c r="AG172" i="32"/>
  <c r="AG289" i="32"/>
  <c r="K8" i="32"/>
  <c r="K12" i="32"/>
  <c r="W13" i="32"/>
  <c r="K21" i="32"/>
  <c r="W22" i="32"/>
  <c r="W29" i="32"/>
  <c r="AH30" i="32"/>
  <c r="U31" i="32"/>
  <c r="U38" i="32"/>
  <c r="AH44" i="32"/>
  <c r="W45" i="32"/>
  <c r="K46" i="32"/>
  <c r="U50" i="32"/>
  <c r="V59" i="32"/>
  <c r="K61" i="32"/>
  <c r="AH63" i="32"/>
  <c r="V66" i="32"/>
  <c r="AG70" i="32"/>
  <c r="AG77" i="32"/>
  <c r="V80" i="32"/>
  <c r="AG84" i="32"/>
  <c r="U86" i="32"/>
  <c r="AH92" i="32"/>
  <c r="AH96" i="32"/>
  <c r="AG99" i="32"/>
  <c r="K105" i="32"/>
  <c r="U114" i="32"/>
  <c r="W116" i="32"/>
  <c r="W117" i="32"/>
  <c r="X119" i="32"/>
  <c r="AH128" i="32"/>
  <c r="K136" i="32"/>
  <c r="W145" i="32"/>
  <c r="V146" i="32"/>
  <c r="W147" i="32"/>
  <c r="X148" i="32"/>
  <c r="U163" i="32"/>
  <c r="AH200" i="32"/>
  <c r="U237" i="32"/>
  <c r="L237" i="32"/>
  <c r="X13" i="32"/>
  <c r="M14" i="32"/>
  <c r="K14" i="32"/>
  <c r="AG20" i="32"/>
  <c r="X22" i="32"/>
  <c r="M23" i="32"/>
  <c r="X29" i="32"/>
  <c r="M30" i="32"/>
  <c r="V31" i="32"/>
  <c r="AG37" i="32"/>
  <c r="V38" i="32"/>
  <c r="X45" i="32"/>
  <c r="M46" i="32"/>
  <c r="AG49" i="32"/>
  <c r="V50" i="32"/>
  <c r="W59" i="32"/>
  <c r="M59" i="32"/>
  <c r="W66" i="32"/>
  <c r="K69" i="32"/>
  <c r="AH70" i="32"/>
  <c r="U73" i="32"/>
  <c r="AH77" i="32"/>
  <c r="W80" i="32"/>
  <c r="AH84" i="32"/>
  <c r="V86" i="32"/>
  <c r="V87" i="32"/>
  <c r="AG97" i="32"/>
  <c r="AH99" i="32"/>
  <c r="K108" i="32"/>
  <c r="V114" i="32"/>
  <c r="X116" i="32"/>
  <c r="X117" i="32"/>
  <c r="AG125" i="32"/>
  <c r="K134" i="32"/>
  <c r="U143" i="32"/>
  <c r="X145" i="32"/>
  <c r="AG154" i="32"/>
  <c r="V163" i="32"/>
  <c r="V180" i="32"/>
  <c r="W223" i="32"/>
  <c r="AE8" i="33"/>
  <c r="AJ8" i="33"/>
  <c r="AM14" i="33"/>
  <c r="AE11" i="33"/>
  <c r="AJ11" i="33"/>
  <c r="AM30" i="33"/>
  <c r="M30" i="33"/>
  <c r="AE139" i="33"/>
  <c r="AJ139" i="33"/>
  <c r="L10" i="33"/>
  <c r="L31" i="33"/>
  <c r="AE91" i="33"/>
  <c r="AJ91" i="33"/>
  <c r="AE9" i="33"/>
  <c r="AJ9" i="33"/>
  <c r="AE20" i="33"/>
  <c r="AJ20" i="33"/>
  <c r="L36" i="33"/>
  <c r="L91" i="33"/>
  <c r="AE185" i="33"/>
  <c r="AJ185" i="33"/>
  <c r="L8" i="33"/>
  <c r="AE19" i="33"/>
  <c r="AJ19" i="33"/>
  <c r="AE35" i="33"/>
  <c r="AJ35" i="33"/>
  <c r="AM12" i="33"/>
  <c r="M28" i="33"/>
  <c r="L28" i="33"/>
  <c r="AE17" i="33"/>
  <c r="AJ17" i="33"/>
  <c r="AZ30" i="33"/>
  <c r="AE33" i="33"/>
  <c r="AJ33" i="33"/>
  <c r="M27" i="33"/>
  <c r="L27" i="33"/>
  <c r="AE170" i="33"/>
  <c r="AJ170" i="33"/>
  <c r="BA19" i="33"/>
  <c r="BB27" i="33"/>
  <c r="M23" i="33"/>
  <c r="L23" i="33"/>
  <c r="M14" i="33"/>
  <c r="AE15" i="33"/>
  <c r="AJ15" i="33"/>
  <c r="BA21" i="33"/>
  <c r="L57" i="33"/>
  <c r="S9" i="33"/>
  <c r="AD9" i="33"/>
  <c r="C10" i="33"/>
  <c r="F10" i="33"/>
  <c r="BB26" i="33"/>
  <c r="BA18" i="33"/>
  <c r="AM50" i="33"/>
  <c r="AE100" i="33"/>
  <c r="AJ100" i="33"/>
  <c r="AM39" i="33"/>
  <c r="AE44" i="33"/>
  <c r="AJ44" i="33"/>
  <c r="AE87" i="33"/>
  <c r="AJ87" i="33"/>
  <c r="AE98" i="33"/>
  <c r="AJ98" i="33"/>
  <c r="AE72" i="33"/>
  <c r="AJ72" i="33"/>
  <c r="M38" i="33"/>
  <c r="L38" i="33"/>
  <c r="AE43" i="33"/>
  <c r="AJ43" i="33"/>
  <c r="L52" i="33"/>
  <c r="L83" i="33"/>
  <c r="AE79" i="33"/>
  <c r="AJ79" i="33"/>
  <c r="AE160" i="33"/>
  <c r="AJ160" i="33"/>
  <c r="AE62" i="33"/>
  <c r="AJ62" i="33"/>
  <c r="AE41" i="33"/>
  <c r="AJ41" i="33"/>
  <c r="AE158" i="33"/>
  <c r="AJ158" i="33"/>
  <c r="BA20" i="33"/>
  <c r="L25" i="33"/>
  <c r="AE92" i="33"/>
  <c r="AJ92" i="33"/>
  <c r="AE99" i="33"/>
  <c r="AJ99" i="33"/>
  <c r="M88" i="33"/>
  <c r="L88" i="33"/>
  <c r="AE149" i="33"/>
  <c r="AJ149" i="33"/>
  <c r="AE67" i="33"/>
  <c r="AJ67" i="33"/>
  <c r="L40" i="33"/>
  <c r="AM53" i="33"/>
  <c r="AE147" i="33"/>
  <c r="AJ147" i="33"/>
  <c r="L50" i="33"/>
  <c r="AM54" i="33"/>
  <c r="AE51" i="33"/>
  <c r="AJ51" i="33"/>
  <c r="L55" i="33"/>
  <c r="M79" i="33"/>
  <c r="L114" i="33"/>
  <c r="W209" i="33"/>
  <c r="W210" i="33"/>
  <c r="W211" i="33"/>
  <c r="W212" i="33"/>
  <c r="W213" i="33"/>
  <c r="W214" i="33"/>
  <c r="W215" i="33"/>
  <c r="W216" i="33"/>
  <c r="W217" i="33"/>
  <c r="W218" i="33"/>
  <c r="W219" i="33"/>
  <c r="W220" i="33"/>
  <c r="W221" i="33"/>
  <c r="W222" i="33"/>
  <c r="W223" i="33"/>
  <c r="W224" i="33"/>
  <c r="W225" i="33"/>
  <c r="W226" i="33"/>
  <c r="W227" i="33"/>
  <c r="W228" i="33"/>
  <c r="W229" i="33"/>
  <c r="W230" i="33"/>
  <c r="W231" i="33"/>
  <c r="W232" i="33"/>
  <c r="W233" i="33"/>
  <c r="W234" i="33"/>
  <c r="W235" i="33"/>
  <c r="W236" i="33"/>
  <c r="W237" i="33"/>
  <c r="W238" i="33"/>
  <c r="W239" i="33"/>
  <c r="W240" i="33"/>
  <c r="W241" i="33"/>
  <c r="W242" i="33"/>
  <c r="W243" i="33"/>
  <c r="W244" i="33"/>
  <c r="W245" i="33"/>
  <c r="W246" i="33"/>
  <c r="W247" i="33"/>
  <c r="W248" i="33"/>
  <c r="W249" i="33"/>
  <c r="W250" i="33"/>
  <c r="W251" i="33"/>
  <c r="W252" i="33"/>
  <c r="W253" i="33"/>
  <c r="W254" i="33"/>
  <c r="W255" i="33"/>
  <c r="W256" i="33"/>
  <c r="W257" i="33"/>
  <c r="W258" i="33"/>
  <c r="W259" i="33"/>
  <c r="W260" i="33"/>
  <c r="W261" i="33"/>
  <c r="W262" i="33"/>
  <c r="W263" i="33"/>
  <c r="W264" i="33"/>
  <c r="W265" i="33"/>
  <c r="W266" i="33"/>
  <c r="W267" i="33"/>
  <c r="W268" i="33"/>
  <c r="W269" i="33"/>
  <c r="W270" i="33"/>
  <c r="W271" i="33"/>
  <c r="W272" i="33"/>
  <c r="W273" i="33"/>
  <c r="W274" i="33"/>
  <c r="W275" i="33"/>
  <c r="W276" i="33"/>
  <c r="W277" i="33"/>
  <c r="W278" i="33"/>
  <c r="W279" i="33"/>
  <c r="W280" i="33"/>
  <c r="W281" i="33"/>
  <c r="W282" i="33"/>
  <c r="W283" i="33"/>
  <c r="W284" i="33"/>
  <c r="W285" i="33"/>
  <c r="W286" i="33"/>
  <c r="W287" i="33"/>
  <c r="W288" i="33"/>
  <c r="W289" i="33"/>
  <c r="W290" i="33"/>
  <c r="W291" i="33"/>
  <c r="L66" i="33"/>
  <c r="M114" i="33"/>
  <c r="L117" i="33"/>
  <c r="AG162" i="33"/>
  <c r="AG163" i="33"/>
  <c r="AG164" i="33"/>
  <c r="AG165" i="33"/>
  <c r="AG166" i="33"/>
  <c r="AG167" i="33"/>
  <c r="AG168" i="33"/>
  <c r="AG169" i="33"/>
  <c r="AG170" i="33"/>
  <c r="AG171" i="33"/>
  <c r="AG172" i="33"/>
  <c r="AG173" i="33"/>
  <c r="AG174" i="33"/>
  <c r="AG175" i="33"/>
  <c r="AG176" i="33"/>
  <c r="X254" i="33"/>
  <c r="X255" i="33"/>
  <c r="X256" i="33"/>
  <c r="X257" i="33"/>
  <c r="X258" i="33"/>
  <c r="X259" i="33"/>
  <c r="X260" i="33"/>
  <c r="X261" i="33"/>
  <c r="X262" i="33"/>
  <c r="X263" i="33"/>
  <c r="X264" i="33"/>
  <c r="X265" i="33"/>
  <c r="X266" i="33"/>
  <c r="X267" i="33"/>
  <c r="X268" i="33"/>
  <c r="X269" i="33"/>
  <c r="X270" i="33"/>
  <c r="X271" i="33"/>
  <c r="X272" i="33"/>
  <c r="X273" i="33"/>
  <c r="X274" i="33"/>
  <c r="X275" i="33"/>
  <c r="X276" i="33"/>
  <c r="X277" i="33"/>
  <c r="X278" i="33"/>
  <c r="X279" i="33"/>
  <c r="X280" i="33"/>
  <c r="X281" i="33"/>
  <c r="X282" i="33"/>
  <c r="X283" i="33"/>
  <c r="X284" i="33"/>
  <c r="X285" i="33"/>
  <c r="X286" i="33"/>
  <c r="X287" i="33"/>
  <c r="X288" i="33"/>
  <c r="X289" i="33"/>
  <c r="X290" i="33"/>
  <c r="X291" i="33"/>
  <c r="M47" i="33"/>
  <c r="L47" i="33"/>
  <c r="AE63" i="33"/>
  <c r="AJ63" i="33"/>
  <c r="L30" i="33"/>
  <c r="AG177" i="33"/>
  <c r="AG178" i="33"/>
  <c r="AG179" i="33"/>
  <c r="AG180" i="33"/>
  <c r="AG181" i="33"/>
  <c r="AG182" i="33"/>
  <c r="AG183" i="33"/>
  <c r="AG184" i="33"/>
  <c r="AG185" i="33"/>
  <c r="AG186" i="33"/>
  <c r="AG187" i="33"/>
  <c r="AG188" i="33"/>
  <c r="AG189" i="33"/>
  <c r="AG190" i="33"/>
  <c r="AG191" i="33"/>
  <c r="AG192" i="33"/>
  <c r="AG193" i="33"/>
  <c r="AG194" i="33"/>
  <c r="AG195" i="33"/>
  <c r="AG196" i="33"/>
  <c r="AG197" i="33"/>
  <c r="AG198" i="33"/>
  <c r="AG199" i="33"/>
  <c r="AG200" i="33"/>
  <c r="AG201" i="33"/>
  <c r="AG202" i="33"/>
  <c r="AG203" i="33"/>
  <c r="AG204" i="33"/>
  <c r="AG205" i="33"/>
  <c r="AG206" i="33"/>
  <c r="AG207" i="33"/>
  <c r="AG208" i="33"/>
  <c r="AG209" i="33"/>
  <c r="AG210" i="33"/>
  <c r="AG211" i="33"/>
  <c r="AG212" i="33"/>
  <c r="M31" i="33"/>
  <c r="AE54" i="33"/>
  <c r="AJ54" i="33"/>
  <c r="L134" i="33"/>
  <c r="M152" i="33"/>
  <c r="AT22" i="33"/>
  <c r="M21" i="33"/>
  <c r="AH207" i="33"/>
  <c r="AH208" i="33"/>
  <c r="AH209" i="33"/>
  <c r="AH210" i="33"/>
  <c r="AH211" i="33"/>
  <c r="AH212" i="33"/>
  <c r="AH213" i="33"/>
  <c r="AH214" i="33"/>
  <c r="AH215" i="33"/>
  <c r="AH216" i="33"/>
  <c r="AH217" i="33"/>
  <c r="AH218" i="33"/>
  <c r="AH219" i="33"/>
  <c r="AH220" i="33"/>
  <c r="AH221" i="33"/>
  <c r="AH222" i="33"/>
  <c r="AH223" i="33"/>
  <c r="AH224" i="33"/>
  <c r="AH225" i="33"/>
  <c r="AH226" i="33"/>
  <c r="AH227" i="33"/>
  <c r="AH228" i="33"/>
  <c r="AH229" i="33"/>
  <c r="AH230" i="33"/>
  <c r="AH231" i="33"/>
  <c r="AH232" i="33"/>
  <c r="AH233" i="33"/>
  <c r="AH234" i="33"/>
  <c r="AH235" i="33"/>
  <c r="AH236" i="33"/>
  <c r="AH237" i="33"/>
  <c r="AH238" i="33"/>
  <c r="AH239" i="33"/>
  <c r="AH240" i="33"/>
  <c r="AH241" i="33"/>
  <c r="AH242" i="33"/>
  <c r="AH243" i="33"/>
  <c r="AH244" i="33"/>
  <c r="AH245" i="33"/>
  <c r="AH246" i="33"/>
  <c r="AH247" i="33"/>
  <c r="AH248" i="33"/>
  <c r="AH249" i="33"/>
  <c r="AH250" i="33"/>
  <c r="AH251" i="33"/>
  <c r="AH252" i="33"/>
  <c r="AH253" i="33"/>
  <c r="AH254" i="33"/>
  <c r="AH255" i="33"/>
  <c r="AH256" i="33"/>
  <c r="AH257" i="33"/>
  <c r="AH258" i="33"/>
  <c r="AH259" i="33"/>
  <c r="AE10" i="33"/>
  <c r="AJ10" i="33"/>
  <c r="AE13" i="33"/>
  <c r="AJ13" i="33"/>
  <c r="AE16" i="33"/>
  <c r="AJ16" i="33"/>
  <c r="AE18" i="33"/>
  <c r="AJ18" i="33"/>
  <c r="AE22" i="33"/>
  <c r="AJ22" i="33"/>
  <c r="AE23" i="33"/>
  <c r="AJ23" i="33"/>
  <c r="AE25" i="33"/>
  <c r="AJ25" i="33"/>
  <c r="AE27" i="33"/>
  <c r="AJ27" i="33"/>
  <c r="AE28" i="33"/>
  <c r="AJ28" i="33"/>
  <c r="AE29" i="33"/>
  <c r="AJ29" i="33"/>
  <c r="AE31" i="33"/>
  <c r="AJ31" i="33"/>
  <c r="AE32" i="33"/>
  <c r="AJ32" i="33"/>
  <c r="AE36" i="33"/>
  <c r="AJ36" i="33"/>
  <c r="AE38" i="33"/>
  <c r="AJ38" i="33"/>
  <c r="AE40" i="33"/>
  <c r="AJ40" i="33"/>
  <c r="AE45" i="33"/>
  <c r="AJ45" i="33"/>
  <c r="AE46" i="33"/>
  <c r="AJ46" i="33"/>
  <c r="AE47" i="33"/>
  <c r="AJ47" i="33"/>
  <c r="AE49" i="33"/>
  <c r="AJ49" i="33"/>
  <c r="AE52" i="33"/>
  <c r="AJ52" i="33"/>
  <c r="AE55" i="33"/>
  <c r="AJ55" i="33"/>
  <c r="AE56" i="33"/>
  <c r="AJ56" i="33"/>
  <c r="AE57" i="33"/>
  <c r="AJ57" i="33"/>
  <c r="AE58" i="33"/>
  <c r="AJ58" i="33"/>
  <c r="AE59" i="33"/>
  <c r="AJ59" i="33"/>
  <c r="AE61" i="33"/>
  <c r="AJ61" i="33"/>
  <c r="AE64" i="33"/>
  <c r="AJ64" i="33"/>
  <c r="AE65" i="33"/>
  <c r="AJ65" i="33"/>
  <c r="AE66" i="33"/>
  <c r="AJ66" i="33"/>
  <c r="AE68" i="33"/>
  <c r="AJ68" i="33"/>
  <c r="AE69" i="33"/>
  <c r="AJ69" i="33"/>
  <c r="AE70" i="33"/>
  <c r="AJ70" i="33"/>
  <c r="AE71" i="33"/>
  <c r="AJ71" i="33"/>
  <c r="AE73" i="33"/>
  <c r="AJ73" i="33"/>
  <c r="AE74" i="33"/>
  <c r="AJ74" i="33"/>
  <c r="AE75" i="33"/>
  <c r="AJ75" i="33"/>
  <c r="AE76" i="33"/>
  <c r="AJ76" i="33"/>
  <c r="AE77" i="33"/>
  <c r="AJ77" i="33"/>
  <c r="AE78" i="33"/>
  <c r="AJ78" i="33"/>
  <c r="AE80" i="33"/>
  <c r="AJ80" i="33"/>
  <c r="AE81" i="33"/>
  <c r="AJ81" i="33"/>
  <c r="AE82" i="33"/>
  <c r="AJ82" i="33"/>
  <c r="AE83" i="33"/>
  <c r="AJ83" i="33"/>
  <c r="AE84" i="33"/>
  <c r="AJ84" i="33"/>
  <c r="AE85" i="33"/>
  <c r="AJ85" i="33"/>
  <c r="AE86" i="33"/>
  <c r="AJ86" i="33"/>
  <c r="AE88" i="33"/>
  <c r="AJ88" i="33"/>
  <c r="AE89" i="33"/>
  <c r="AJ89" i="33"/>
  <c r="AE90" i="33"/>
  <c r="AJ90" i="33"/>
  <c r="AE93" i="33"/>
  <c r="AJ93" i="33"/>
  <c r="AE94" i="33"/>
  <c r="AJ94" i="33"/>
  <c r="AE95" i="33"/>
  <c r="AJ95" i="33"/>
  <c r="AE96" i="33"/>
  <c r="AJ96" i="33"/>
  <c r="AE97" i="33"/>
  <c r="AJ97" i="33"/>
  <c r="AE101" i="33"/>
  <c r="AJ101" i="33"/>
  <c r="AE102" i="33"/>
  <c r="AJ102" i="33"/>
  <c r="AE103" i="33"/>
  <c r="AJ103" i="33"/>
  <c r="AE104" i="33"/>
  <c r="AJ104" i="33"/>
  <c r="AE105" i="33"/>
  <c r="AJ105" i="33"/>
  <c r="AE106" i="33"/>
  <c r="AJ106" i="33"/>
  <c r="AE107" i="33"/>
  <c r="AJ107" i="33"/>
  <c r="AE108" i="33"/>
  <c r="AJ108" i="33"/>
  <c r="AE109" i="33"/>
  <c r="AJ109" i="33"/>
  <c r="AE110" i="33"/>
  <c r="AJ110" i="33"/>
  <c r="AE111" i="33"/>
  <c r="AJ111" i="33"/>
  <c r="AE112" i="33"/>
  <c r="AJ112" i="33"/>
  <c r="AE113" i="33"/>
  <c r="AJ113" i="33"/>
  <c r="AE114" i="33"/>
  <c r="AJ114" i="33"/>
  <c r="AE115" i="33"/>
  <c r="AJ115" i="33"/>
  <c r="AE116" i="33"/>
  <c r="AJ116" i="33"/>
  <c r="AE117" i="33"/>
  <c r="AJ117" i="33"/>
  <c r="AE118" i="33"/>
  <c r="AJ118" i="33"/>
  <c r="AE119" i="33"/>
  <c r="AJ119" i="33"/>
  <c r="AE120" i="33"/>
  <c r="AJ120" i="33"/>
  <c r="AE121" i="33"/>
  <c r="AJ121" i="33"/>
  <c r="AE122" i="33"/>
  <c r="AJ122" i="33"/>
  <c r="AE123" i="33"/>
  <c r="AJ123" i="33"/>
  <c r="AE124" i="33"/>
  <c r="AJ124" i="33"/>
  <c r="AE125" i="33"/>
  <c r="AJ125" i="33"/>
  <c r="AE126" i="33"/>
  <c r="AJ126" i="33"/>
  <c r="AE127" i="33"/>
  <c r="AJ127" i="33"/>
  <c r="AE128" i="33"/>
  <c r="AJ128" i="33"/>
  <c r="AE129" i="33"/>
  <c r="AJ129" i="33"/>
  <c r="AE130" i="33"/>
  <c r="AJ130" i="33"/>
  <c r="AE131" i="33"/>
  <c r="AJ131" i="33"/>
  <c r="AE132" i="33"/>
  <c r="AJ132" i="33"/>
  <c r="AE133" i="33"/>
  <c r="AJ133" i="33"/>
  <c r="AE134" i="33"/>
  <c r="AJ134" i="33"/>
  <c r="AE135" i="33"/>
  <c r="AJ135" i="33"/>
  <c r="AE136" i="33"/>
  <c r="AJ136" i="33"/>
  <c r="AE137" i="33"/>
  <c r="AJ137" i="33"/>
  <c r="AE138" i="33"/>
  <c r="AJ138" i="33"/>
  <c r="AE140" i="33"/>
  <c r="AJ140" i="33"/>
  <c r="AE141" i="33"/>
  <c r="AJ141" i="33"/>
  <c r="AE142" i="33"/>
  <c r="AJ142" i="33"/>
  <c r="AE143" i="33"/>
  <c r="AJ143" i="33"/>
  <c r="AE144" i="33"/>
  <c r="AJ144" i="33"/>
  <c r="AE145" i="33"/>
  <c r="AJ145" i="33"/>
  <c r="AE146" i="33"/>
  <c r="AJ146" i="33"/>
  <c r="AE148" i="33"/>
  <c r="AJ148" i="33"/>
  <c r="AE150" i="33"/>
  <c r="AJ150" i="33"/>
  <c r="AE151" i="33"/>
  <c r="AJ151" i="33"/>
  <c r="AE152" i="33"/>
  <c r="AJ152" i="33"/>
  <c r="AE153" i="33"/>
  <c r="AJ153" i="33"/>
  <c r="AE154" i="33"/>
  <c r="AJ154" i="33"/>
  <c r="AE155" i="33"/>
  <c r="AJ155" i="33"/>
  <c r="AE156" i="33"/>
  <c r="AJ156" i="33"/>
  <c r="AE157" i="33"/>
  <c r="AJ157" i="33"/>
  <c r="AE159" i="33"/>
  <c r="AJ159" i="33"/>
  <c r="AE161" i="33"/>
  <c r="AJ161" i="33"/>
  <c r="AE162" i="33"/>
  <c r="AJ162" i="33"/>
  <c r="AE163" i="33"/>
  <c r="AJ163" i="33"/>
  <c r="AE164" i="33"/>
  <c r="AJ164" i="33"/>
  <c r="AE165" i="33"/>
  <c r="AJ165" i="33"/>
  <c r="AE166" i="33"/>
  <c r="AJ166" i="33"/>
  <c r="AE167" i="33"/>
  <c r="AJ167" i="33"/>
  <c r="AE168" i="33"/>
  <c r="AJ168" i="33"/>
  <c r="AE169" i="33"/>
  <c r="AJ169" i="33"/>
  <c r="AE171" i="33"/>
  <c r="AJ171" i="33"/>
  <c r="AE172" i="33"/>
  <c r="AJ172" i="33"/>
  <c r="AE173" i="33"/>
  <c r="AJ173" i="33"/>
  <c r="AE174" i="33"/>
  <c r="AJ174" i="33"/>
  <c r="AE175" i="33"/>
  <c r="AJ175" i="33"/>
  <c r="AE176" i="33"/>
  <c r="AJ176" i="33"/>
  <c r="AE177" i="33"/>
  <c r="AJ177" i="33"/>
  <c r="AE178" i="33"/>
  <c r="AJ178" i="33"/>
  <c r="AE179" i="33"/>
  <c r="AJ179" i="33"/>
  <c r="AE180" i="33"/>
  <c r="AJ180" i="33"/>
  <c r="AE181" i="33"/>
  <c r="AJ181" i="33"/>
  <c r="AE182" i="33"/>
  <c r="AJ182" i="33"/>
  <c r="AE183" i="33"/>
  <c r="AJ183" i="33"/>
  <c r="AE184" i="33"/>
  <c r="AJ184" i="33"/>
  <c r="AE186" i="33"/>
  <c r="AJ186" i="33"/>
  <c r="AE187" i="33"/>
  <c r="AJ187" i="33"/>
  <c r="AE188" i="33"/>
  <c r="AJ188" i="33"/>
  <c r="AE189" i="33"/>
  <c r="AJ189" i="33"/>
  <c r="AE190" i="33"/>
  <c r="AJ190" i="33"/>
  <c r="AE191" i="33"/>
  <c r="AJ191" i="33"/>
  <c r="AE192" i="33"/>
  <c r="AJ192" i="33"/>
  <c r="AE193" i="33"/>
  <c r="AJ193" i="33"/>
  <c r="AE194" i="33"/>
  <c r="AJ194" i="33"/>
  <c r="AE195" i="33"/>
  <c r="AJ195" i="33"/>
  <c r="AE196" i="33"/>
  <c r="AJ196" i="33"/>
  <c r="AE197" i="33"/>
  <c r="AJ197" i="33"/>
  <c r="AE198" i="33"/>
  <c r="AJ198" i="33"/>
  <c r="AE199" i="33"/>
  <c r="AJ199" i="33"/>
  <c r="AE200" i="33"/>
  <c r="AJ200" i="33"/>
  <c r="AE201" i="33"/>
  <c r="AJ201" i="33"/>
  <c r="AE202" i="33"/>
  <c r="AJ202" i="33"/>
  <c r="AE203" i="33"/>
  <c r="AJ203" i="33"/>
  <c r="AE204" i="33"/>
  <c r="AJ204" i="33"/>
  <c r="AE205" i="33"/>
  <c r="AJ205" i="33"/>
  <c r="AE207" i="33"/>
  <c r="AJ207" i="33"/>
  <c r="AE208" i="33"/>
  <c r="AJ208" i="33"/>
  <c r="AF6" i="33"/>
  <c r="AF8" i="33"/>
  <c r="AY19" i="33"/>
  <c r="U187" i="33"/>
  <c r="U188" i="33"/>
  <c r="U189" i="33"/>
  <c r="U190" i="33"/>
  <c r="U191" i="33"/>
  <c r="U192" i="33"/>
  <c r="U193" i="33"/>
  <c r="U194" i="33"/>
  <c r="U195" i="33"/>
  <c r="U196" i="33"/>
  <c r="U197" i="33"/>
  <c r="U198" i="33"/>
  <c r="U199" i="33"/>
  <c r="U200" i="33"/>
  <c r="U201" i="33"/>
  <c r="U202" i="33"/>
  <c r="U203" i="33"/>
  <c r="U204" i="33"/>
  <c r="U205" i="33"/>
  <c r="U206" i="33"/>
  <c r="U207" i="33"/>
  <c r="U208" i="33"/>
  <c r="U209" i="33"/>
  <c r="U210" i="33"/>
  <c r="U211" i="33"/>
  <c r="U212" i="33"/>
  <c r="U213" i="33"/>
  <c r="U214" i="33"/>
  <c r="U215" i="33"/>
  <c r="U216" i="33"/>
  <c r="U217" i="33"/>
  <c r="U218" i="33"/>
  <c r="U219" i="33"/>
  <c r="U220" i="33"/>
  <c r="U221" i="33"/>
  <c r="U222" i="33"/>
  <c r="U223" i="33"/>
  <c r="U224" i="33"/>
  <c r="U225" i="33"/>
  <c r="U226" i="33"/>
  <c r="U227" i="33"/>
  <c r="U228" i="33"/>
  <c r="U229" i="33"/>
  <c r="U230" i="33"/>
  <c r="U231" i="33"/>
  <c r="U232" i="33"/>
  <c r="U233" i="33"/>
  <c r="U234" i="33"/>
  <c r="U235" i="33"/>
  <c r="U236" i="33"/>
  <c r="U237" i="33"/>
  <c r="U238" i="33"/>
  <c r="U239" i="33"/>
  <c r="U240" i="33"/>
  <c r="U241" i="33"/>
  <c r="U242" i="33"/>
  <c r="U243" i="33"/>
  <c r="U244" i="33"/>
  <c r="U245" i="33"/>
  <c r="U246" i="33"/>
  <c r="U247" i="33"/>
  <c r="U248" i="33"/>
  <c r="U249" i="33"/>
  <c r="U250" i="33"/>
  <c r="U251" i="33"/>
  <c r="U252" i="33"/>
  <c r="U253" i="33"/>
  <c r="U254" i="33"/>
  <c r="U255" i="33"/>
  <c r="U256" i="33"/>
  <c r="U257" i="33"/>
  <c r="U258" i="33"/>
  <c r="U259" i="33"/>
  <c r="U260" i="33"/>
  <c r="U261" i="33"/>
  <c r="U262" i="33"/>
  <c r="U263" i="33"/>
  <c r="U264" i="33"/>
  <c r="U265" i="33"/>
  <c r="U266" i="33"/>
  <c r="U267" i="33"/>
  <c r="U268" i="33"/>
  <c r="U269" i="33"/>
  <c r="U270" i="33"/>
  <c r="U271" i="33"/>
  <c r="U272" i="33"/>
  <c r="U273" i="33"/>
  <c r="U274" i="33"/>
  <c r="U275" i="33"/>
  <c r="U276" i="33"/>
  <c r="U277" i="33"/>
  <c r="U278" i="33"/>
  <c r="U279" i="33"/>
  <c r="U280" i="33"/>
  <c r="U281" i="33"/>
  <c r="U282" i="33"/>
  <c r="U283" i="33"/>
  <c r="U284" i="33"/>
  <c r="U285" i="33"/>
  <c r="U286" i="33"/>
  <c r="U287" i="33"/>
  <c r="U288" i="33"/>
  <c r="U289" i="33"/>
  <c r="U290" i="33"/>
  <c r="U291" i="33"/>
  <c r="U292" i="33"/>
  <c r="U293" i="33"/>
  <c r="U294" i="33"/>
  <c r="U295" i="33"/>
  <c r="U296" i="33"/>
  <c r="U297" i="33"/>
  <c r="U298" i="33"/>
  <c r="U299" i="33"/>
  <c r="U300" i="33"/>
  <c r="U301" i="33"/>
  <c r="U302" i="33"/>
  <c r="U303" i="33"/>
  <c r="U304" i="33"/>
  <c r="U305" i="33"/>
  <c r="U306" i="33"/>
  <c r="U307" i="33"/>
  <c r="U308" i="33"/>
  <c r="U309" i="33"/>
  <c r="U310" i="33"/>
  <c r="U311" i="33"/>
  <c r="U312" i="33"/>
  <c r="U313" i="33"/>
  <c r="U314" i="33"/>
  <c r="U315" i="33"/>
  <c r="U316" i="33"/>
  <c r="U317" i="33"/>
  <c r="U318" i="33"/>
  <c r="U319" i="33"/>
  <c r="U320" i="33"/>
  <c r="U321" i="33"/>
  <c r="U322" i="33"/>
  <c r="U323" i="33"/>
  <c r="U324" i="33"/>
  <c r="U325" i="33"/>
  <c r="U326" i="33"/>
  <c r="U327" i="33"/>
  <c r="U328" i="33"/>
  <c r="U329" i="33"/>
  <c r="U330" i="33"/>
  <c r="U331" i="33"/>
  <c r="U332" i="33"/>
  <c r="U333" i="33"/>
  <c r="U334" i="33"/>
  <c r="U335" i="33"/>
  <c r="U336" i="33"/>
  <c r="U337" i="33"/>
  <c r="U338" i="33"/>
  <c r="U339" i="33"/>
  <c r="U340" i="33"/>
  <c r="U341" i="33"/>
  <c r="U342" i="33"/>
  <c r="U343" i="33"/>
  <c r="U344" i="33"/>
  <c r="U345" i="33"/>
  <c r="U346" i="33"/>
  <c r="U347" i="33"/>
  <c r="U348" i="33"/>
  <c r="U349" i="33"/>
  <c r="U350" i="33"/>
  <c r="U351" i="33"/>
  <c r="U352" i="33"/>
  <c r="U353" i="33"/>
  <c r="U354" i="33"/>
  <c r="U355" i="33"/>
  <c r="U356" i="33"/>
  <c r="U357" i="33"/>
  <c r="U358" i="33"/>
  <c r="U359" i="33"/>
  <c r="U360" i="33"/>
  <c r="U361" i="33"/>
  <c r="U362" i="33"/>
  <c r="U363" i="33"/>
  <c r="U364" i="33"/>
  <c r="U365" i="33"/>
  <c r="U366" i="33"/>
  <c r="U367" i="33"/>
  <c r="U368" i="33"/>
  <c r="U369" i="33"/>
  <c r="U370" i="33"/>
  <c r="U371" i="33"/>
  <c r="U372" i="33"/>
  <c r="U373" i="33"/>
  <c r="U374" i="33"/>
  <c r="U375" i="33"/>
  <c r="U376" i="33"/>
  <c r="U377" i="33"/>
  <c r="U378" i="33"/>
  <c r="U379" i="33"/>
  <c r="U380" i="33"/>
  <c r="U381" i="33"/>
  <c r="U382" i="33"/>
  <c r="U383" i="33"/>
  <c r="U384" i="33"/>
  <c r="U385" i="33"/>
  <c r="U386" i="33"/>
  <c r="U387" i="33"/>
  <c r="U388" i="33"/>
  <c r="U389" i="33"/>
  <c r="U390" i="33"/>
  <c r="U391" i="33"/>
  <c r="U392" i="33"/>
  <c r="U393" i="33"/>
  <c r="U394" i="33"/>
  <c r="U395" i="33"/>
  <c r="U396" i="33"/>
  <c r="U397" i="33"/>
  <c r="U398" i="33"/>
  <c r="U399" i="33"/>
  <c r="U400" i="33"/>
  <c r="U401" i="33"/>
  <c r="U402" i="33"/>
  <c r="U403" i="33"/>
  <c r="U404" i="33"/>
  <c r="U405" i="33"/>
  <c r="U406" i="33"/>
  <c r="U407" i="33"/>
  <c r="U408" i="33"/>
  <c r="U409" i="33"/>
  <c r="U410" i="33"/>
  <c r="U411" i="33"/>
  <c r="U412" i="33"/>
  <c r="U413" i="33"/>
  <c r="U414" i="33"/>
  <c r="U415" i="33"/>
  <c r="U416" i="33"/>
  <c r="U417" i="33"/>
  <c r="U418" i="33"/>
  <c r="U419" i="33"/>
  <c r="U420" i="33"/>
  <c r="U421" i="33"/>
  <c r="U422" i="33"/>
  <c r="U423" i="33"/>
  <c r="U424" i="33"/>
  <c r="U425" i="33"/>
  <c r="U426" i="33"/>
  <c r="U427" i="33"/>
  <c r="U428" i="33"/>
  <c r="U429" i="33"/>
  <c r="U430" i="33"/>
  <c r="U431" i="33"/>
  <c r="U432" i="33"/>
  <c r="U433" i="33"/>
  <c r="U434" i="33"/>
  <c r="U435" i="33"/>
  <c r="U436" i="33"/>
  <c r="U437" i="33"/>
  <c r="U438" i="33"/>
  <c r="U439" i="33"/>
  <c r="U440" i="33"/>
  <c r="U441" i="33"/>
  <c r="U442" i="33"/>
  <c r="U443" i="33"/>
  <c r="U444" i="33"/>
  <c r="U445" i="33"/>
  <c r="U446" i="33"/>
  <c r="U447" i="33"/>
  <c r="U448" i="33"/>
  <c r="U449" i="33"/>
  <c r="U450" i="33"/>
  <c r="U451" i="33"/>
  <c r="U452" i="33"/>
  <c r="U453" i="33"/>
  <c r="U454" i="33"/>
  <c r="U455" i="33"/>
  <c r="U456" i="33"/>
  <c r="U457" i="33"/>
  <c r="U458" i="33"/>
  <c r="U459" i="33"/>
  <c r="U460" i="33"/>
  <c r="U461" i="33"/>
  <c r="U462" i="33"/>
  <c r="U463" i="33"/>
  <c r="U464" i="33"/>
  <c r="U465" i="33"/>
  <c r="U466" i="33"/>
  <c r="U467" i="33"/>
  <c r="U468" i="33"/>
  <c r="U469" i="33"/>
  <c r="U470" i="33"/>
  <c r="U471" i="33"/>
  <c r="U472" i="33"/>
  <c r="U473" i="33"/>
  <c r="U474" i="33"/>
  <c r="U475" i="33"/>
  <c r="U476" i="33"/>
  <c r="U477" i="33"/>
  <c r="U478" i="33"/>
  <c r="U479" i="33"/>
  <c r="U480" i="33"/>
  <c r="U481" i="33"/>
  <c r="U482" i="33"/>
  <c r="U483" i="33"/>
  <c r="U484" i="33"/>
  <c r="U485" i="33"/>
  <c r="U486" i="33"/>
  <c r="U487" i="33"/>
  <c r="U488" i="33"/>
  <c r="U489" i="33"/>
  <c r="U490" i="33"/>
  <c r="U491" i="33"/>
  <c r="U492" i="33"/>
  <c r="U493" i="33"/>
  <c r="U494" i="33"/>
  <c r="U495" i="33"/>
  <c r="U496" i="33"/>
  <c r="U497" i="33"/>
  <c r="U498" i="33"/>
  <c r="U499" i="33"/>
  <c r="U500" i="33"/>
  <c r="X292" i="33"/>
  <c r="X293" i="33"/>
  <c r="X294" i="33"/>
  <c r="X295" i="33"/>
  <c r="X296" i="33"/>
  <c r="X297" i="33"/>
  <c r="X298" i="33"/>
  <c r="X299" i="33"/>
  <c r="X300" i="33"/>
  <c r="X301" i="33"/>
  <c r="X302" i="33"/>
  <c r="X303" i="33"/>
  <c r="X304" i="33"/>
  <c r="X305" i="33"/>
  <c r="X306" i="33"/>
  <c r="X307" i="33"/>
  <c r="X308" i="33"/>
  <c r="X309" i="33"/>
  <c r="X310" i="33"/>
  <c r="X311" i="33"/>
  <c r="X312" i="33"/>
  <c r="X313" i="33"/>
  <c r="X314" i="33"/>
  <c r="X315" i="33"/>
  <c r="X316" i="33"/>
  <c r="X317" i="33"/>
  <c r="X318" i="33"/>
  <c r="X319" i="33"/>
  <c r="X320" i="33"/>
  <c r="X321" i="33"/>
  <c r="X322" i="33"/>
  <c r="X323" i="33"/>
  <c r="X324" i="33"/>
  <c r="X325" i="33"/>
  <c r="X326" i="33"/>
  <c r="X327" i="33"/>
  <c r="X328" i="33"/>
  <c r="X329" i="33"/>
  <c r="X330" i="33"/>
  <c r="X331" i="33"/>
  <c r="X332" i="33"/>
  <c r="X333" i="33"/>
  <c r="X334" i="33"/>
  <c r="X335" i="33"/>
  <c r="X336" i="33"/>
  <c r="X337" i="33"/>
  <c r="X338" i="33"/>
  <c r="X339" i="33"/>
  <c r="X340" i="33"/>
  <c r="X341" i="33"/>
  <c r="X342" i="33"/>
  <c r="X343" i="33"/>
  <c r="X344" i="33"/>
  <c r="X345" i="33"/>
  <c r="X346" i="33"/>
  <c r="X347" i="33"/>
  <c r="X348" i="33"/>
  <c r="X349" i="33"/>
  <c r="X350" i="33"/>
  <c r="X351" i="33"/>
  <c r="X352" i="33"/>
  <c r="X353" i="33"/>
  <c r="X354" i="33"/>
  <c r="X355" i="33"/>
  <c r="X356" i="33"/>
  <c r="X357" i="33"/>
  <c r="X358" i="33"/>
  <c r="X359" i="33"/>
  <c r="X360" i="33"/>
  <c r="X361" i="33"/>
  <c r="X362" i="33"/>
  <c r="X363" i="33"/>
  <c r="X364" i="33"/>
  <c r="X365" i="33"/>
  <c r="X366" i="33"/>
  <c r="X367" i="33"/>
  <c r="X368" i="33"/>
  <c r="X369" i="33"/>
  <c r="X370" i="33"/>
  <c r="X371" i="33"/>
  <c r="X372" i="33"/>
  <c r="X373" i="33"/>
  <c r="X374" i="33"/>
  <c r="X375" i="33"/>
  <c r="X376" i="33"/>
  <c r="X377" i="33"/>
  <c r="X378" i="33"/>
  <c r="X379" i="33"/>
  <c r="X380" i="33"/>
  <c r="X381" i="33"/>
  <c r="X382" i="33"/>
  <c r="X383" i="33"/>
  <c r="X384" i="33"/>
  <c r="X385" i="33"/>
  <c r="X386" i="33"/>
  <c r="X387" i="33"/>
  <c r="X388" i="33"/>
  <c r="X389" i="33"/>
  <c r="X390" i="33"/>
  <c r="X391" i="33"/>
  <c r="X392" i="33"/>
  <c r="X393" i="33"/>
  <c r="X394" i="33"/>
  <c r="X395" i="33"/>
  <c r="X396" i="33"/>
  <c r="X397" i="33"/>
  <c r="X398" i="33"/>
  <c r="X399" i="33"/>
  <c r="X400" i="33"/>
  <c r="X401" i="33"/>
  <c r="X402" i="33"/>
  <c r="X403" i="33"/>
  <c r="X404" i="33"/>
  <c r="X405" i="33"/>
  <c r="X406" i="33"/>
  <c r="X407" i="33"/>
  <c r="X408" i="33"/>
  <c r="X409" i="33"/>
  <c r="X410" i="33"/>
  <c r="X411" i="33"/>
  <c r="X412" i="33"/>
  <c r="X413" i="33"/>
  <c r="X414" i="33"/>
  <c r="X415" i="33"/>
  <c r="X416" i="33"/>
  <c r="X417" i="33"/>
  <c r="X418" i="33"/>
  <c r="X419" i="33"/>
  <c r="X420" i="33"/>
  <c r="X421" i="33"/>
  <c r="X422" i="33"/>
  <c r="X423" i="33"/>
  <c r="X424" i="33"/>
  <c r="X425" i="33"/>
  <c r="X426" i="33"/>
  <c r="X427" i="33"/>
  <c r="X428" i="33"/>
  <c r="X429" i="33"/>
  <c r="X430" i="33"/>
  <c r="X431" i="33"/>
  <c r="X432" i="33"/>
  <c r="X433" i="33"/>
  <c r="X434" i="33"/>
  <c r="X435" i="33"/>
  <c r="X436" i="33"/>
  <c r="X437" i="33"/>
  <c r="X438" i="33"/>
  <c r="X439" i="33"/>
  <c r="X440" i="33"/>
  <c r="X441" i="33"/>
  <c r="X442" i="33"/>
  <c r="X443" i="33"/>
  <c r="X444" i="33"/>
  <c r="X445" i="33"/>
  <c r="X446" i="33"/>
  <c r="X447" i="33"/>
  <c r="X448" i="33"/>
  <c r="X449" i="33"/>
  <c r="X450" i="33"/>
  <c r="X451" i="33"/>
  <c r="X452" i="33"/>
  <c r="X453" i="33"/>
  <c r="X454" i="33"/>
  <c r="X455" i="33"/>
  <c r="X456" i="33"/>
  <c r="X457" i="33"/>
  <c r="X458" i="33"/>
  <c r="X459" i="33"/>
  <c r="X460" i="33"/>
  <c r="X461" i="33"/>
  <c r="X462" i="33"/>
  <c r="X463" i="33"/>
  <c r="X464" i="33"/>
  <c r="X465" i="33"/>
  <c r="X466" i="33"/>
  <c r="X467" i="33"/>
  <c r="X468" i="33"/>
  <c r="X469" i="33"/>
  <c r="X470" i="33"/>
  <c r="X471" i="33"/>
  <c r="X472" i="33"/>
  <c r="X473" i="33"/>
  <c r="X474" i="33"/>
  <c r="X475" i="33"/>
  <c r="X476" i="33"/>
  <c r="X477" i="33"/>
  <c r="X478" i="33"/>
  <c r="X479" i="33"/>
  <c r="X480" i="33"/>
  <c r="X481" i="33"/>
  <c r="X482" i="33"/>
  <c r="X483" i="33"/>
  <c r="X484" i="33"/>
  <c r="X485" i="33"/>
  <c r="X486" i="33"/>
  <c r="X487" i="33"/>
  <c r="X488" i="33"/>
  <c r="X489" i="33"/>
  <c r="X490" i="33"/>
  <c r="X491" i="33"/>
  <c r="X492" i="33"/>
  <c r="X493" i="33"/>
  <c r="X494" i="33"/>
  <c r="X495" i="33"/>
  <c r="X496" i="33"/>
  <c r="X497" i="33"/>
  <c r="X498" i="33"/>
  <c r="X499" i="33"/>
  <c r="AG213" i="33"/>
  <c r="AG214" i="33"/>
  <c r="AG215" i="33"/>
  <c r="AG216" i="33"/>
  <c r="AG217" i="33"/>
  <c r="AG218" i="33"/>
  <c r="AG219" i="33"/>
  <c r="AG220" i="33"/>
  <c r="AG221" i="33"/>
  <c r="AG222" i="33"/>
  <c r="AG223" i="33"/>
  <c r="AG224" i="33"/>
  <c r="AG225" i="33"/>
  <c r="AG226" i="33"/>
  <c r="AG227" i="33"/>
  <c r="AG228" i="33"/>
  <c r="AG229" i="33"/>
  <c r="AG230" i="33"/>
  <c r="AG231" i="33"/>
  <c r="AG232" i="33"/>
  <c r="AG233" i="33"/>
  <c r="AG234" i="33"/>
  <c r="AG235" i="33"/>
  <c r="AG236" i="33"/>
  <c r="AG237" i="33"/>
  <c r="AG238" i="33"/>
  <c r="AG239" i="33"/>
  <c r="AG240" i="33"/>
  <c r="AG241" i="33"/>
  <c r="AG242" i="33"/>
  <c r="AG243" i="33"/>
  <c r="AG244" i="33"/>
  <c r="AG245" i="33"/>
  <c r="AG246" i="33"/>
  <c r="AG247" i="33"/>
  <c r="AG248" i="33"/>
  <c r="AG249" i="33"/>
  <c r="AG250" i="33"/>
  <c r="AG251" i="33"/>
  <c r="AG252" i="33"/>
  <c r="AG253" i="33"/>
  <c r="AG254" i="33"/>
  <c r="AG255" i="33"/>
  <c r="AG256" i="33"/>
  <c r="AG257" i="33"/>
  <c r="AG258" i="33"/>
  <c r="AG259" i="33"/>
  <c r="AG260" i="33"/>
  <c r="AG261" i="33"/>
  <c r="AG262" i="33"/>
  <c r="AG263" i="33"/>
  <c r="AG264" i="33"/>
  <c r="AG265" i="33"/>
  <c r="AG266" i="33"/>
  <c r="AG267" i="33"/>
  <c r="AG268" i="33"/>
  <c r="AG269" i="33"/>
  <c r="AG270" i="33"/>
  <c r="AG271" i="33"/>
  <c r="AG272" i="33"/>
  <c r="AG273" i="33"/>
  <c r="AG274" i="33"/>
  <c r="AG275" i="33"/>
  <c r="AG276" i="33"/>
  <c r="AG277" i="33"/>
  <c r="AG278" i="33"/>
  <c r="AG279" i="33"/>
  <c r="AG280" i="33"/>
  <c r="AG281" i="33"/>
  <c r="AG282" i="33"/>
  <c r="AG283" i="33"/>
  <c r="AG284" i="33"/>
  <c r="AG285" i="33"/>
  <c r="AG286" i="33"/>
  <c r="AG287" i="33"/>
  <c r="AG288" i="33"/>
  <c r="AG289" i="33"/>
  <c r="AG290" i="33"/>
  <c r="AG291" i="33"/>
  <c r="AG292" i="33"/>
  <c r="AG293" i="33"/>
  <c r="AG294" i="33"/>
  <c r="AG295" i="33"/>
  <c r="AG296" i="33"/>
  <c r="AG297" i="33"/>
  <c r="AG298" i="33"/>
  <c r="AG299" i="33"/>
  <c r="AG300" i="33"/>
  <c r="AG301" i="33"/>
  <c r="AG302" i="33"/>
  <c r="AG303" i="33"/>
  <c r="AG304" i="33"/>
  <c r="AG305" i="33"/>
  <c r="AG306" i="33"/>
  <c r="AG307" i="33"/>
  <c r="AG308" i="33"/>
  <c r="AG309" i="33"/>
  <c r="AG310" i="33"/>
  <c r="AG311" i="33"/>
  <c r="AG312" i="33"/>
  <c r="AG313" i="33"/>
  <c r="AG314" i="33"/>
  <c r="AG315" i="33"/>
  <c r="AG316" i="33"/>
  <c r="AG317" i="33"/>
  <c r="AG318" i="33"/>
  <c r="AG319" i="33"/>
  <c r="AG320" i="33"/>
  <c r="AG321" i="33"/>
  <c r="AG322" i="33"/>
  <c r="AG323" i="33"/>
  <c r="AG324" i="33"/>
  <c r="AG325" i="33"/>
  <c r="AG326" i="33"/>
  <c r="AG327" i="33"/>
  <c r="AG328" i="33"/>
  <c r="AG329" i="33"/>
  <c r="AG330" i="33"/>
  <c r="AG331" i="33"/>
  <c r="AG332" i="33"/>
  <c r="AG333" i="33"/>
  <c r="AG334" i="33"/>
  <c r="AG335" i="33"/>
  <c r="AG336" i="33"/>
  <c r="AG337" i="33"/>
  <c r="AG338" i="33"/>
  <c r="AG339" i="33"/>
  <c r="AG340" i="33"/>
  <c r="AG341" i="33"/>
  <c r="AG342" i="33"/>
  <c r="AG343" i="33"/>
  <c r="AG344" i="33"/>
  <c r="AG345" i="33"/>
  <c r="AG346" i="33"/>
  <c r="AG347" i="33"/>
  <c r="AG348" i="33"/>
  <c r="AG349" i="33"/>
  <c r="AG350" i="33"/>
  <c r="AG351" i="33"/>
  <c r="AG352" i="33"/>
  <c r="AG353" i="33"/>
  <c r="AG354" i="33"/>
  <c r="AG355" i="33"/>
  <c r="AG356" i="33"/>
  <c r="AG357" i="33"/>
  <c r="AG358" i="33"/>
  <c r="AG359" i="33"/>
  <c r="AG360" i="33"/>
  <c r="AG361" i="33"/>
  <c r="AG362" i="33"/>
  <c r="AG363" i="33"/>
  <c r="AG364" i="33"/>
  <c r="AG365" i="33"/>
  <c r="AG366" i="33"/>
  <c r="AG367" i="33"/>
  <c r="AG368" i="33"/>
  <c r="AG369" i="33"/>
  <c r="AG370" i="33"/>
  <c r="AG371" i="33"/>
  <c r="AG372" i="33"/>
  <c r="AG373" i="33"/>
  <c r="AG374" i="33"/>
  <c r="AG375" i="33"/>
  <c r="AG376" i="33"/>
  <c r="AG377" i="33"/>
  <c r="AG378" i="33"/>
  <c r="AG379" i="33"/>
  <c r="AG380" i="33"/>
  <c r="AG381" i="33"/>
  <c r="AG382" i="33"/>
  <c r="AG383" i="33"/>
  <c r="AG384" i="33"/>
  <c r="AG385" i="33"/>
  <c r="AG386" i="33"/>
  <c r="AG387" i="33"/>
  <c r="AG388" i="33"/>
  <c r="AG389" i="33"/>
  <c r="AG390" i="33"/>
  <c r="AG391" i="33"/>
  <c r="AG392" i="33"/>
  <c r="AG393" i="33"/>
  <c r="AG394" i="33"/>
  <c r="AG395" i="33"/>
  <c r="AG396" i="33"/>
  <c r="AG397" i="33"/>
  <c r="AG398" i="33"/>
  <c r="AG399" i="33"/>
  <c r="AG400" i="33"/>
  <c r="AG401" i="33"/>
  <c r="AG402" i="33"/>
  <c r="AG403" i="33"/>
  <c r="AG404" i="33"/>
  <c r="AG405" i="33"/>
  <c r="AG406" i="33"/>
  <c r="AG407" i="33"/>
  <c r="AG408" i="33"/>
  <c r="AG409" i="33"/>
  <c r="AG410" i="33"/>
  <c r="AG411" i="33"/>
  <c r="AG412" i="33"/>
  <c r="AG413" i="33"/>
  <c r="AG414" i="33"/>
  <c r="AG415" i="33"/>
  <c r="AG416" i="33"/>
  <c r="AG417" i="33"/>
  <c r="AG418" i="33"/>
  <c r="AG419" i="33"/>
  <c r="AG420" i="33"/>
  <c r="AG421" i="33"/>
  <c r="AG422" i="33"/>
  <c r="AG423" i="33"/>
  <c r="AG424" i="33"/>
  <c r="AG425" i="33"/>
  <c r="AG426" i="33"/>
  <c r="AG427" i="33"/>
  <c r="AG428" i="33"/>
  <c r="AG429" i="33"/>
  <c r="AG430" i="33"/>
  <c r="AG431" i="33"/>
  <c r="AG432" i="33"/>
  <c r="AG433" i="33"/>
  <c r="AG434" i="33"/>
  <c r="AG435" i="33"/>
  <c r="AG436" i="33"/>
  <c r="AG437" i="33"/>
  <c r="AG438" i="33"/>
  <c r="AG439" i="33"/>
  <c r="AG440" i="33"/>
  <c r="AG441" i="33"/>
  <c r="AG442" i="33"/>
  <c r="AG443" i="33"/>
  <c r="AG444" i="33"/>
  <c r="AG445" i="33"/>
  <c r="AG446" i="33"/>
  <c r="AG447" i="33"/>
  <c r="AG448" i="33"/>
  <c r="AG449" i="33"/>
  <c r="AG450" i="33"/>
  <c r="AG451" i="33"/>
  <c r="AG452" i="33"/>
  <c r="AG453" i="33"/>
  <c r="AG454" i="33"/>
  <c r="AG455" i="33"/>
  <c r="AG456" i="33"/>
  <c r="AG457" i="33"/>
  <c r="AG458" i="33"/>
  <c r="AG459" i="33"/>
  <c r="AG460" i="33"/>
  <c r="AG461" i="33"/>
  <c r="AG462" i="33"/>
  <c r="AG463" i="33"/>
  <c r="AG464" i="33"/>
  <c r="AG465" i="33"/>
  <c r="AG466" i="33"/>
  <c r="AG467" i="33"/>
  <c r="AG468" i="33"/>
  <c r="AG469" i="33"/>
  <c r="AG470" i="33"/>
  <c r="AG471" i="33"/>
  <c r="AG472" i="33"/>
  <c r="AG473" i="33"/>
  <c r="AG474" i="33"/>
  <c r="AG475" i="33"/>
  <c r="AG476" i="33"/>
  <c r="AG477" i="33"/>
  <c r="AG478" i="33"/>
  <c r="AG479" i="33"/>
  <c r="AG480" i="33"/>
  <c r="AG481" i="33"/>
  <c r="AG482" i="33"/>
  <c r="AG483" i="33"/>
  <c r="AG484" i="33"/>
  <c r="AG485" i="33"/>
  <c r="AG486" i="33"/>
  <c r="AG487" i="33"/>
  <c r="AG488" i="33"/>
  <c r="AG489" i="33"/>
  <c r="AG490" i="33"/>
  <c r="AG491" i="33"/>
  <c r="AG492" i="33"/>
  <c r="AG493" i="33"/>
  <c r="AG494" i="33"/>
  <c r="AG495" i="33"/>
  <c r="W292" i="33"/>
  <c r="W293" i="33"/>
  <c r="W294" i="33"/>
  <c r="W295" i="33"/>
  <c r="W296" i="33"/>
  <c r="W297" i="33"/>
  <c r="W298" i="33"/>
  <c r="W299" i="33"/>
  <c r="W300" i="33"/>
  <c r="W301" i="33"/>
  <c r="W302" i="33"/>
  <c r="W303" i="33"/>
  <c r="W304" i="33"/>
  <c r="W305" i="33"/>
  <c r="W306" i="33"/>
  <c r="W307" i="33"/>
  <c r="W308" i="33"/>
  <c r="W309" i="33"/>
  <c r="W310" i="33"/>
  <c r="W311" i="33"/>
  <c r="W312" i="33"/>
  <c r="W313" i="33"/>
  <c r="W314" i="33"/>
  <c r="W315" i="33"/>
  <c r="W316" i="33"/>
  <c r="W317" i="33"/>
  <c r="W318" i="33"/>
  <c r="W319" i="33"/>
  <c r="W320" i="33"/>
  <c r="W321" i="33"/>
  <c r="W322" i="33"/>
  <c r="W323" i="33"/>
  <c r="W324" i="33"/>
  <c r="W325" i="33"/>
  <c r="W326" i="33"/>
  <c r="W327" i="33"/>
  <c r="W328" i="33"/>
  <c r="W329" i="33"/>
  <c r="W330" i="33"/>
  <c r="W331" i="33"/>
  <c r="W332" i="33"/>
  <c r="W333" i="33"/>
  <c r="W334" i="33"/>
  <c r="W335" i="33"/>
  <c r="W336" i="33"/>
  <c r="W337" i="33"/>
  <c r="W338" i="33"/>
  <c r="W339" i="33"/>
  <c r="W340" i="33"/>
  <c r="W341" i="33"/>
  <c r="W342" i="33"/>
  <c r="W343" i="33"/>
  <c r="W344" i="33"/>
  <c r="W345" i="33"/>
  <c r="W346" i="33"/>
  <c r="W347" i="33"/>
  <c r="W348" i="33"/>
  <c r="W349" i="33"/>
  <c r="W350" i="33"/>
  <c r="W351" i="33"/>
  <c r="W352" i="33"/>
  <c r="W353" i="33"/>
  <c r="W354" i="33"/>
  <c r="W355" i="33"/>
  <c r="W356" i="33"/>
  <c r="W357" i="33"/>
  <c r="W358" i="33"/>
  <c r="W359" i="33"/>
  <c r="W360" i="33"/>
  <c r="W361" i="33"/>
  <c r="W362" i="33"/>
  <c r="W363" i="33"/>
  <c r="W364" i="33"/>
  <c r="W365" i="33"/>
  <c r="W366" i="33"/>
  <c r="W367" i="33"/>
  <c r="W368" i="33"/>
  <c r="W369" i="33"/>
  <c r="W370" i="33"/>
  <c r="W371" i="33"/>
  <c r="W372" i="33"/>
  <c r="W373" i="33"/>
  <c r="W374" i="33"/>
  <c r="W375" i="33"/>
  <c r="W376" i="33"/>
  <c r="W377" i="33"/>
  <c r="W378" i="33"/>
  <c r="W379" i="33"/>
  <c r="W380" i="33"/>
  <c r="W381" i="33"/>
  <c r="W382" i="33"/>
  <c r="W383" i="33"/>
  <c r="W384" i="33"/>
  <c r="W385" i="33"/>
  <c r="W386" i="33"/>
  <c r="W387" i="33"/>
  <c r="W388" i="33"/>
  <c r="W389" i="33"/>
  <c r="W390" i="33"/>
  <c r="W391" i="33"/>
  <c r="W392" i="33"/>
  <c r="W393" i="33"/>
  <c r="W394" i="33"/>
  <c r="W395" i="33"/>
  <c r="W396" i="33"/>
  <c r="W397" i="33"/>
  <c r="W398" i="33"/>
  <c r="W399" i="33"/>
  <c r="W400" i="33"/>
  <c r="W401" i="33"/>
  <c r="W402" i="33"/>
  <c r="W403" i="33"/>
  <c r="W404" i="33"/>
  <c r="W405" i="33"/>
  <c r="W406" i="33"/>
  <c r="W407" i="33"/>
  <c r="W408" i="33"/>
  <c r="W409" i="33"/>
  <c r="W410" i="33"/>
  <c r="W411" i="33"/>
  <c r="W412" i="33"/>
  <c r="W413" i="33"/>
  <c r="W414" i="33"/>
  <c r="W415" i="33"/>
  <c r="W416" i="33"/>
  <c r="W417" i="33"/>
  <c r="W418" i="33"/>
  <c r="W419" i="33"/>
  <c r="W420" i="33"/>
  <c r="W421" i="33"/>
  <c r="W422" i="33"/>
  <c r="W423" i="33"/>
  <c r="W424" i="33"/>
  <c r="W425" i="33"/>
  <c r="W426" i="33"/>
  <c r="W427" i="33"/>
  <c r="W428" i="33"/>
  <c r="W429" i="33"/>
  <c r="W430" i="33"/>
  <c r="W431" i="33"/>
  <c r="W432" i="33"/>
  <c r="W433" i="33"/>
  <c r="W434" i="33"/>
  <c r="W435" i="33"/>
  <c r="W436" i="33"/>
  <c r="W437" i="33"/>
  <c r="W438" i="33"/>
  <c r="W439" i="33"/>
  <c r="W440" i="33"/>
  <c r="W441" i="33"/>
  <c r="W442" i="33"/>
  <c r="W443" i="33"/>
  <c r="W444" i="33"/>
  <c r="W445" i="33"/>
  <c r="W446" i="33"/>
  <c r="W447" i="33"/>
  <c r="W448" i="33"/>
  <c r="W449" i="33"/>
  <c r="W450" i="33"/>
  <c r="W451" i="33"/>
  <c r="W452" i="33"/>
  <c r="W453" i="33"/>
  <c r="W454" i="33"/>
  <c r="W455" i="33"/>
  <c r="W456" i="33"/>
  <c r="W457" i="33"/>
  <c r="W458" i="33"/>
  <c r="W459" i="33"/>
  <c r="W460" i="33"/>
  <c r="W461" i="33"/>
  <c r="W462" i="33"/>
  <c r="W463" i="33"/>
  <c r="W464" i="33"/>
  <c r="W465" i="33"/>
  <c r="W466" i="33"/>
  <c r="W467" i="33"/>
  <c r="W468" i="33"/>
  <c r="W469" i="33"/>
  <c r="W470" i="33"/>
  <c r="W471" i="33"/>
  <c r="W472" i="33"/>
  <c r="W473" i="33"/>
  <c r="W474" i="33"/>
  <c r="W475" i="33"/>
  <c r="W476" i="33"/>
  <c r="W477" i="33"/>
  <c r="W478" i="33"/>
  <c r="W479" i="33"/>
  <c r="W480" i="33"/>
  <c r="W481" i="33"/>
  <c r="W482" i="33"/>
  <c r="W483" i="33"/>
  <c r="W484" i="33"/>
  <c r="W485" i="33"/>
  <c r="W486" i="33"/>
  <c r="W487" i="33"/>
  <c r="W488" i="33"/>
  <c r="W489" i="33"/>
  <c r="W490" i="33"/>
  <c r="W491" i="33"/>
  <c r="W492" i="33"/>
  <c r="W493" i="33"/>
  <c r="W494" i="33"/>
  <c r="W495" i="33"/>
  <c r="W496" i="33"/>
  <c r="W497" i="33"/>
  <c r="W498" i="33"/>
  <c r="W499" i="33"/>
  <c r="V236" i="33"/>
  <c r="V237" i="33"/>
  <c r="V238" i="33"/>
  <c r="V239" i="33"/>
  <c r="V240" i="33"/>
  <c r="V241" i="33"/>
  <c r="V242" i="33"/>
  <c r="V243" i="33"/>
  <c r="V244" i="33"/>
  <c r="V245" i="33"/>
  <c r="V246" i="33"/>
  <c r="V247" i="33"/>
  <c r="V248" i="33"/>
  <c r="V249" i="33"/>
  <c r="V250" i="33"/>
  <c r="V251" i="33"/>
  <c r="V252" i="33"/>
  <c r="V253" i="33"/>
  <c r="V254" i="33"/>
  <c r="V255" i="33"/>
  <c r="V256" i="33"/>
  <c r="V257" i="33"/>
  <c r="V258" i="33"/>
  <c r="V259" i="33"/>
  <c r="V260" i="33"/>
  <c r="V261" i="33"/>
  <c r="V262" i="33"/>
  <c r="V263" i="33"/>
  <c r="V264" i="33"/>
  <c r="V265" i="33"/>
  <c r="V266" i="33"/>
  <c r="V267" i="33"/>
  <c r="V268" i="33"/>
  <c r="V269" i="33"/>
  <c r="V270" i="33"/>
  <c r="V271" i="33"/>
  <c r="V272" i="33"/>
  <c r="V273" i="33"/>
  <c r="V274" i="33"/>
  <c r="V275" i="33"/>
  <c r="V276" i="33"/>
  <c r="V277" i="33"/>
  <c r="V278" i="33"/>
  <c r="V279" i="33"/>
  <c r="V280" i="33"/>
  <c r="V281" i="33"/>
  <c r="V282" i="33"/>
  <c r="V283" i="33"/>
  <c r="V284" i="33"/>
  <c r="V285" i="33"/>
  <c r="V286" i="33"/>
  <c r="V287" i="33"/>
  <c r="V288" i="33"/>
  <c r="V289" i="33"/>
  <c r="V290" i="33"/>
  <c r="V291" i="33"/>
  <c r="V292" i="33"/>
  <c r="V293" i="33"/>
  <c r="V294" i="33"/>
  <c r="V295" i="33"/>
  <c r="V296" i="33"/>
  <c r="V297" i="33"/>
  <c r="V298" i="33"/>
  <c r="V299" i="33"/>
  <c r="V300" i="33"/>
  <c r="V301" i="33"/>
  <c r="V302" i="33"/>
  <c r="V303" i="33"/>
  <c r="V304" i="33"/>
  <c r="V305" i="33"/>
  <c r="V306" i="33"/>
  <c r="V307" i="33"/>
  <c r="V308" i="33"/>
  <c r="V309" i="33"/>
  <c r="V310" i="33"/>
  <c r="V311" i="33"/>
  <c r="V312" i="33"/>
  <c r="V313" i="33"/>
  <c r="V314" i="33"/>
  <c r="V315" i="33"/>
  <c r="V316" i="33"/>
  <c r="V317" i="33"/>
  <c r="V318" i="33"/>
  <c r="V319" i="33"/>
  <c r="V320" i="33"/>
  <c r="V321" i="33"/>
  <c r="V322" i="33"/>
  <c r="V323" i="33"/>
  <c r="V324" i="33"/>
  <c r="V325" i="33"/>
  <c r="V326" i="33"/>
  <c r="V327" i="33"/>
  <c r="V328" i="33"/>
  <c r="V329" i="33"/>
  <c r="V330" i="33"/>
  <c r="V331" i="33"/>
  <c r="V332" i="33"/>
  <c r="V333" i="33"/>
  <c r="V334" i="33"/>
  <c r="V335" i="33"/>
  <c r="V336" i="33"/>
  <c r="V337" i="33"/>
  <c r="V338" i="33"/>
  <c r="V339" i="33"/>
  <c r="V340" i="33"/>
  <c r="V341" i="33"/>
  <c r="V342" i="33"/>
  <c r="V343" i="33"/>
  <c r="V344" i="33"/>
  <c r="V345" i="33"/>
  <c r="V346" i="33"/>
  <c r="V347" i="33"/>
  <c r="V348" i="33"/>
  <c r="V349" i="33"/>
  <c r="V350" i="33"/>
  <c r="V351" i="33"/>
  <c r="V352" i="33"/>
  <c r="V353" i="33"/>
  <c r="V354" i="33"/>
  <c r="V355" i="33"/>
  <c r="V356" i="33"/>
  <c r="V357" i="33"/>
  <c r="V358" i="33"/>
  <c r="V359" i="33"/>
  <c r="V360" i="33"/>
  <c r="V361" i="33"/>
  <c r="V362" i="33"/>
  <c r="V363" i="33"/>
  <c r="V364" i="33"/>
  <c r="V365" i="33"/>
  <c r="V366" i="33"/>
  <c r="V367" i="33"/>
  <c r="V368" i="33"/>
  <c r="V369" i="33"/>
  <c r="V370" i="33"/>
  <c r="V371" i="33"/>
  <c r="V372" i="33"/>
  <c r="V373" i="33"/>
  <c r="V374" i="33"/>
  <c r="V375" i="33"/>
  <c r="V376" i="33"/>
  <c r="V377" i="33"/>
  <c r="V378" i="33"/>
  <c r="V379" i="33"/>
  <c r="V380" i="33"/>
  <c r="V381" i="33"/>
  <c r="V382" i="33"/>
  <c r="V383" i="33"/>
  <c r="V384" i="33"/>
  <c r="V385" i="33"/>
  <c r="V386" i="33"/>
  <c r="V387" i="33"/>
  <c r="V388" i="33"/>
  <c r="V389" i="33"/>
  <c r="V390" i="33"/>
  <c r="V391" i="33"/>
  <c r="V392" i="33"/>
  <c r="V393" i="33"/>
  <c r="V394" i="33"/>
  <c r="V395" i="33"/>
  <c r="V396" i="33"/>
  <c r="V397" i="33"/>
  <c r="V398" i="33"/>
  <c r="V399" i="33"/>
  <c r="V400" i="33"/>
  <c r="V401" i="33"/>
  <c r="V402" i="33"/>
  <c r="V403" i="33"/>
  <c r="V404" i="33"/>
  <c r="V405" i="33"/>
  <c r="V406" i="33"/>
  <c r="V407" i="33"/>
  <c r="V408" i="33"/>
  <c r="V409" i="33"/>
  <c r="V410" i="33"/>
  <c r="V411" i="33"/>
  <c r="V412" i="33"/>
  <c r="V413" i="33"/>
  <c r="V414" i="33"/>
  <c r="V415" i="33"/>
  <c r="V416" i="33"/>
  <c r="V417" i="33"/>
  <c r="V418" i="33"/>
  <c r="V419" i="33"/>
  <c r="V420" i="33"/>
  <c r="V421" i="33"/>
  <c r="V422" i="33"/>
  <c r="V423" i="33"/>
  <c r="V424" i="33"/>
  <c r="V425" i="33"/>
  <c r="V426" i="33"/>
  <c r="V427" i="33"/>
  <c r="V428" i="33"/>
  <c r="V429" i="33"/>
  <c r="V430" i="33"/>
  <c r="V431" i="33"/>
  <c r="V432" i="33"/>
  <c r="V433" i="33"/>
  <c r="V434" i="33"/>
  <c r="V435" i="33"/>
  <c r="V436" i="33"/>
  <c r="V437" i="33"/>
  <c r="V438" i="33"/>
  <c r="V439" i="33"/>
  <c r="V440" i="33"/>
  <c r="V441" i="33"/>
  <c r="V442" i="33"/>
  <c r="V443" i="33"/>
  <c r="V444" i="33"/>
  <c r="V445" i="33"/>
  <c r="V446" i="33"/>
  <c r="V447" i="33"/>
  <c r="V448" i="33"/>
  <c r="V449" i="33"/>
  <c r="V450" i="33"/>
  <c r="V451" i="33"/>
  <c r="V452" i="33"/>
  <c r="V453" i="33"/>
  <c r="V454" i="33"/>
  <c r="V455" i="33"/>
  <c r="V456" i="33"/>
  <c r="V457" i="33"/>
  <c r="V458" i="33"/>
  <c r="V459" i="33"/>
  <c r="V460" i="33"/>
  <c r="V461" i="33"/>
  <c r="V462" i="33"/>
  <c r="V463" i="33"/>
  <c r="V464" i="33"/>
  <c r="V465" i="33"/>
  <c r="V466" i="33"/>
  <c r="V467" i="33"/>
  <c r="V468" i="33"/>
  <c r="V469" i="33"/>
  <c r="V470" i="33"/>
  <c r="V471" i="33"/>
  <c r="V472" i="33"/>
  <c r="V473" i="33"/>
  <c r="V474" i="33"/>
  <c r="V475" i="33"/>
  <c r="V476" i="33"/>
  <c r="V477" i="33"/>
  <c r="V478" i="33"/>
  <c r="V479" i="33"/>
  <c r="V480" i="33"/>
  <c r="V481" i="33"/>
  <c r="V482" i="33"/>
  <c r="V483" i="33"/>
  <c r="V484" i="33"/>
  <c r="V485" i="33"/>
  <c r="V486" i="33"/>
  <c r="V487" i="33"/>
  <c r="V488" i="33"/>
  <c r="V489" i="33"/>
  <c r="V490" i="33"/>
  <c r="V491" i="33"/>
  <c r="V492" i="33"/>
  <c r="V493" i="33"/>
  <c r="V494" i="33"/>
  <c r="V495" i="33"/>
  <c r="V496" i="33"/>
  <c r="V497" i="33"/>
  <c r="V498" i="33"/>
  <c r="V499" i="33"/>
  <c r="AH260" i="33"/>
  <c r="AH261" i="33"/>
  <c r="AH262" i="33"/>
  <c r="AH263" i="33"/>
  <c r="AH264" i="33"/>
  <c r="AH265" i="33"/>
  <c r="AH266" i="33"/>
  <c r="AH267" i="33"/>
  <c r="AH268" i="33"/>
  <c r="AH269" i="33"/>
  <c r="AH270" i="33"/>
  <c r="AH271" i="33"/>
  <c r="AH272" i="33"/>
  <c r="AH273" i="33"/>
  <c r="AH274" i="33"/>
  <c r="AH275" i="33"/>
  <c r="AH276" i="33"/>
  <c r="AH277" i="33"/>
  <c r="AH278" i="33"/>
  <c r="AH279" i="33"/>
  <c r="AH280" i="33"/>
  <c r="AH281" i="33"/>
  <c r="AH282" i="33"/>
  <c r="AH283" i="33"/>
  <c r="AH284" i="33"/>
  <c r="AH285" i="33"/>
  <c r="AH286" i="33"/>
  <c r="AH287" i="33"/>
  <c r="AH288" i="33"/>
  <c r="AH289" i="33"/>
  <c r="AH290" i="33"/>
  <c r="AH291" i="33"/>
  <c r="AH292" i="33"/>
  <c r="AH293" i="33"/>
  <c r="AH294" i="33"/>
  <c r="AH295" i="33"/>
  <c r="AH296" i="33"/>
  <c r="AH297" i="33"/>
  <c r="AH298" i="33"/>
  <c r="AH299" i="33"/>
  <c r="AH300" i="33"/>
  <c r="AH301" i="33"/>
  <c r="AH302" i="33"/>
  <c r="AH303" i="33"/>
  <c r="AH304" i="33"/>
  <c r="AH305" i="33"/>
  <c r="AH306" i="33"/>
  <c r="AH307" i="33"/>
  <c r="AH308" i="33"/>
  <c r="AH309" i="33"/>
  <c r="AH310" i="33"/>
  <c r="AH311" i="33"/>
  <c r="AH312" i="33"/>
  <c r="AH313" i="33"/>
  <c r="AH314" i="33"/>
  <c r="AH315" i="33"/>
  <c r="AH316" i="33"/>
  <c r="AH317" i="33"/>
  <c r="AH318" i="33"/>
  <c r="AH319" i="33"/>
  <c r="AH320" i="33"/>
  <c r="AH321" i="33"/>
  <c r="AH322" i="33"/>
  <c r="AH323" i="33"/>
  <c r="AH324" i="33"/>
  <c r="AH325" i="33"/>
  <c r="AH326" i="33"/>
  <c r="AH327" i="33"/>
  <c r="AH328" i="33"/>
  <c r="AH329" i="33"/>
  <c r="AH330" i="33"/>
  <c r="AH331" i="33"/>
  <c r="AH332" i="33"/>
  <c r="AH333" i="33"/>
  <c r="AH334" i="33"/>
  <c r="AH335" i="33"/>
  <c r="AH336" i="33"/>
  <c r="AH337" i="33"/>
  <c r="AH338" i="33"/>
  <c r="AH339" i="33"/>
  <c r="AH340" i="33"/>
  <c r="AH341" i="33"/>
  <c r="AH342" i="33"/>
  <c r="AH343" i="33"/>
  <c r="AH344" i="33"/>
  <c r="AH345" i="33"/>
  <c r="AH346" i="33"/>
  <c r="AH347" i="33"/>
  <c r="AH348" i="33"/>
  <c r="AH349" i="33"/>
  <c r="AH350" i="33"/>
  <c r="AH351" i="33"/>
  <c r="AH352" i="33"/>
  <c r="AH353" i="33"/>
  <c r="AH354" i="33"/>
  <c r="AH355" i="33"/>
  <c r="AH356" i="33"/>
  <c r="AH357" i="33"/>
  <c r="AH358" i="33"/>
  <c r="AH359" i="33"/>
  <c r="AH360" i="33"/>
  <c r="AH361" i="33"/>
  <c r="AH362" i="33"/>
  <c r="AH363" i="33"/>
  <c r="AH364" i="33"/>
  <c r="AH365" i="33"/>
  <c r="AH366" i="33"/>
  <c r="AH367" i="33"/>
  <c r="AH368" i="33"/>
  <c r="AH369" i="33"/>
  <c r="AH370" i="33"/>
  <c r="AH371" i="33"/>
  <c r="AH372" i="33"/>
  <c r="AH373" i="33"/>
  <c r="AH374" i="33"/>
  <c r="AH375" i="33"/>
  <c r="AH376" i="33"/>
  <c r="AH377" i="33"/>
  <c r="AH378" i="33"/>
  <c r="AH379" i="33"/>
  <c r="AH380" i="33"/>
  <c r="AH381" i="33"/>
  <c r="AH382" i="33"/>
  <c r="AH383" i="33"/>
  <c r="AH384" i="33"/>
  <c r="AH385" i="33"/>
  <c r="AH386" i="33"/>
  <c r="AH387" i="33"/>
  <c r="AH388" i="33"/>
  <c r="AH389" i="33"/>
  <c r="AH390" i="33"/>
  <c r="AH391" i="33"/>
  <c r="AH392" i="33"/>
  <c r="AH393" i="33"/>
  <c r="AH394" i="33"/>
  <c r="AH395" i="33"/>
  <c r="AH396" i="33"/>
  <c r="AH397" i="33"/>
  <c r="AH398" i="33"/>
  <c r="AH399" i="33"/>
  <c r="AH400" i="33"/>
  <c r="AH401" i="33"/>
  <c r="AH402" i="33"/>
  <c r="AH403" i="33"/>
  <c r="AH404" i="33"/>
  <c r="AH405" i="33"/>
  <c r="AH406" i="33"/>
  <c r="AH407" i="33"/>
  <c r="AH408" i="33"/>
  <c r="AH409" i="33"/>
  <c r="AH410" i="33"/>
  <c r="AH411" i="33"/>
  <c r="AH412" i="33"/>
  <c r="AH413" i="33"/>
  <c r="AH414" i="33"/>
  <c r="AH415" i="33"/>
  <c r="AH416" i="33"/>
  <c r="AH417" i="33"/>
  <c r="AH418" i="33"/>
  <c r="AH419" i="33"/>
  <c r="AH420" i="33"/>
  <c r="AH421" i="33"/>
  <c r="AH422" i="33"/>
  <c r="AH423" i="33"/>
  <c r="AH424" i="33"/>
  <c r="AH425" i="33"/>
  <c r="AH426" i="33"/>
  <c r="AH427" i="33"/>
  <c r="AH428" i="33"/>
  <c r="AH429" i="33"/>
  <c r="AH430" i="33"/>
  <c r="AH431" i="33"/>
  <c r="AH432" i="33"/>
  <c r="AH433" i="33"/>
  <c r="AH434" i="33"/>
  <c r="AH435" i="33"/>
  <c r="AH436" i="33"/>
  <c r="AH437" i="33"/>
  <c r="AH438" i="33"/>
  <c r="AH439" i="33"/>
  <c r="AH440" i="33"/>
  <c r="AH441" i="33"/>
  <c r="AH442" i="33"/>
  <c r="AH443" i="33"/>
  <c r="AH444" i="33"/>
  <c r="AH445" i="33"/>
  <c r="AH446" i="33"/>
  <c r="AH447" i="33"/>
  <c r="AH448" i="33"/>
  <c r="AH449" i="33"/>
  <c r="AH450" i="33"/>
  <c r="AH451" i="33"/>
  <c r="AH452" i="33"/>
  <c r="AH453" i="33"/>
  <c r="AH454" i="33"/>
  <c r="AH455" i="33"/>
  <c r="AH456" i="33"/>
  <c r="AH457" i="33"/>
  <c r="AH458" i="33"/>
  <c r="AH459" i="33"/>
  <c r="AH460" i="33"/>
  <c r="AH461" i="33"/>
  <c r="AH462" i="33"/>
  <c r="AH463" i="33"/>
  <c r="AH464" i="33"/>
  <c r="AH465" i="33"/>
  <c r="AH466" i="33"/>
  <c r="AH467" i="33"/>
  <c r="AH468" i="33"/>
  <c r="AH469" i="33"/>
  <c r="AH470" i="33"/>
  <c r="AH471" i="33"/>
  <c r="AH472" i="33"/>
  <c r="AH473" i="33"/>
  <c r="AH474" i="33"/>
  <c r="AH475" i="33"/>
  <c r="AH476" i="33"/>
  <c r="AH477" i="33"/>
  <c r="AH478" i="33"/>
  <c r="AH479" i="33"/>
  <c r="AH480" i="33"/>
  <c r="AH481" i="33"/>
  <c r="AH482" i="33"/>
  <c r="AH483" i="33"/>
  <c r="AH484" i="33"/>
  <c r="AH485" i="33"/>
  <c r="AH486" i="33"/>
  <c r="AH487" i="33"/>
  <c r="AH488" i="33"/>
  <c r="AH489" i="33"/>
  <c r="AH490" i="33"/>
  <c r="AH491" i="33"/>
  <c r="AH492" i="33"/>
  <c r="AH493" i="33"/>
  <c r="AH494" i="33"/>
  <c r="L450" i="33"/>
  <c r="L410" i="33"/>
  <c r="L402" i="33"/>
  <c r="L489" i="33"/>
  <c r="L465" i="33"/>
  <c r="L457" i="33"/>
  <c r="L449" i="33"/>
  <c r="L433" i="33"/>
  <c r="L417" i="33"/>
  <c r="L401" i="33"/>
  <c r="L497" i="33"/>
  <c r="L488" i="33"/>
  <c r="L480" i="33"/>
  <c r="L472" i="33"/>
  <c r="L464" i="33"/>
  <c r="L456" i="33"/>
  <c r="L448" i="33"/>
  <c r="L416" i="33"/>
  <c r="L408" i="33"/>
  <c r="X500" i="33"/>
  <c r="AH495" i="33"/>
  <c r="AH496" i="33"/>
  <c r="V500" i="33"/>
  <c r="L483" i="33"/>
  <c r="L451" i="33"/>
  <c r="L435" i="33"/>
  <c r="L419" i="33"/>
  <c r="L446" i="33"/>
  <c r="L484" i="33"/>
  <c r="L470" i="33"/>
  <c r="AG496" i="33"/>
  <c r="L412" i="33"/>
  <c r="L390" i="33"/>
  <c r="L374" i="33"/>
  <c r="L366" i="33"/>
  <c r="L334" i="33"/>
  <c r="L326" i="33"/>
  <c r="L310" i="33"/>
  <c r="L302" i="33"/>
  <c r="L428" i="33"/>
  <c r="L494" i="33"/>
  <c r="L461" i="33"/>
  <c r="AH497" i="33"/>
  <c r="L365" i="33"/>
  <c r="L349" i="33"/>
  <c r="L341" i="33"/>
  <c r="L301" i="33"/>
  <c r="L285" i="33"/>
  <c r="W500" i="33"/>
  <c r="AG497" i="33"/>
  <c r="L438" i="33"/>
  <c r="L495" i="33"/>
  <c r="L407" i="33"/>
  <c r="L406" i="33"/>
  <c r="AH498" i="33"/>
  <c r="AG498" i="33"/>
  <c r="L487" i="33"/>
  <c r="L477" i="33"/>
  <c r="AH499" i="33"/>
  <c r="L468" i="33"/>
  <c r="AG499" i="33"/>
  <c r="L422" i="33"/>
  <c r="L368" i="33"/>
  <c r="L344" i="33"/>
  <c r="L336" i="33"/>
  <c r="L296" i="33"/>
  <c r="L280" i="33"/>
  <c r="AG500" i="33"/>
  <c r="L340" i="33"/>
  <c r="AH500" i="33"/>
  <c r="L469" i="33"/>
  <c r="L445" i="33"/>
  <c r="L430" i="33"/>
  <c r="L397" i="33"/>
  <c r="L307" i="33"/>
  <c r="L364" i="33"/>
  <c r="L321" i="33"/>
  <c r="L308" i="33"/>
  <c r="L453" i="33"/>
  <c r="L386" i="33"/>
  <c r="L377" i="33"/>
  <c r="L420" i="33"/>
  <c r="L354" i="33"/>
  <c r="L331" i="33"/>
  <c r="L439" i="33"/>
  <c r="L291" i="33"/>
  <c r="L378" i="33"/>
  <c r="L332" i="33"/>
  <c r="L229" i="33"/>
  <c r="L324" i="33"/>
  <c r="L282" i="33"/>
  <c r="L259" i="33"/>
  <c r="L347" i="33"/>
  <c r="L463" i="33"/>
  <c r="L338" i="33"/>
  <c r="L235" i="33"/>
  <c r="L380" i="33"/>
  <c r="L421" i="33"/>
  <c r="L462" i="33"/>
  <c r="L305" i="33"/>
  <c r="L275" i="33"/>
  <c r="L223" i="33"/>
  <c r="L369" i="33"/>
  <c r="L214" i="33"/>
  <c r="L273" i="33"/>
  <c r="L242" i="33"/>
  <c r="L337" i="33"/>
  <c r="L371" i="33"/>
  <c r="L224" i="33"/>
  <c r="L215" i="33"/>
  <c r="L276" i="33"/>
  <c r="L212" i="33"/>
  <c r="L115" i="33"/>
  <c r="L316" i="33"/>
  <c r="L362" i="33"/>
  <c r="L249" i="33"/>
  <c r="L217" i="33"/>
  <c r="L246" i="33"/>
  <c r="L226" i="33"/>
  <c r="L396" i="33"/>
  <c r="L281" i="33"/>
  <c r="L267" i="33"/>
  <c r="L252" i="33"/>
  <c r="L476" i="33"/>
  <c r="L290" i="33"/>
  <c r="L253" i="33"/>
  <c r="M57" i="33"/>
  <c r="M52" i="33"/>
  <c r="M83" i="33"/>
  <c r="M41" i="33"/>
  <c r="L299" i="33"/>
  <c r="L263" i="33"/>
  <c r="L241" i="33"/>
  <c r="L262" i="33"/>
  <c r="M186" i="33"/>
  <c r="M165" i="33"/>
  <c r="M91" i="33"/>
  <c r="M66" i="33"/>
  <c r="M55" i="33"/>
  <c r="G8" i="33"/>
  <c r="M36" i="33"/>
  <c r="M10" i="33"/>
  <c r="M12" i="33"/>
  <c r="M134" i="33"/>
  <c r="AM48" i="33"/>
  <c r="BB28" i="34"/>
  <c r="BA20" i="34"/>
  <c r="V6" i="34"/>
  <c r="M42" i="34"/>
  <c r="L42" i="34"/>
  <c r="X6" i="34"/>
  <c r="AE24" i="34"/>
  <c r="AJ24" i="34"/>
  <c r="T24" i="34"/>
  <c r="AE9" i="34"/>
  <c r="AJ9" i="34"/>
  <c r="T9" i="34"/>
  <c r="T140" i="34"/>
  <c r="AE140" i="34"/>
  <c r="AJ140" i="34"/>
  <c r="AE115" i="34"/>
  <c r="AJ115" i="34"/>
  <c r="T115" i="34"/>
  <c r="T126" i="34"/>
  <c r="AE126" i="34"/>
  <c r="AJ126" i="34"/>
  <c r="AZ22" i="34"/>
  <c r="AE64" i="34"/>
  <c r="AJ64" i="34"/>
  <c r="T64" i="34"/>
  <c r="M54" i="34"/>
  <c r="L78" i="34"/>
  <c r="M78" i="34"/>
  <c r="T38" i="34"/>
  <c r="AE38" i="34"/>
  <c r="AJ38" i="34"/>
  <c r="L56" i="34"/>
  <c r="L80" i="34"/>
  <c r="AE19" i="34"/>
  <c r="AJ19" i="34"/>
  <c r="T19" i="34"/>
  <c r="M40" i="34"/>
  <c r="T18" i="34"/>
  <c r="AE18" i="34"/>
  <c r="AJ18" i="34"/>
  <c r="AE164" i="34"/>
  <c r="AJ164" i="34"/>
  <c r="T164" i="34"/>
  <c r="T79" i="34"/>
  <c r="AE79" i="34"/>
  <c r="AJ79" i="34"/>
  <c r="S8" i="34"/>
  <c r="AD8" i="34"/>
  <c r="C9" i="34"/>
  <c r="F9" i="34"/>
  <c r="U6" i="34"/>
  <c r="V11" i="34"/>
  <c r="V14" i="34"/>
  <c r="U15" i="34"/>
  <c r="W20" i="34"/>
  <c r="W21" i="34"/>
  <c r="W23" i="34"/>
  <c r="U30" i="34"/>
  <c r="X32" i="34"/>
  <c r="AG36" i="34"/>
  <c r="K40" i="34"/>
  <c r="U44" i="34"/>
  <c r="AK50" i="34"/>
  <c r="X58" i="34"/>
  <c r="K67" i="34"/>
  <c r="W70" i="34"/>
  <c r="X71" i="34"/>
  <c r="V82" i="34"/>
  <c r="V87" i="34"/>
  <c r="AH93" i="34"/>
  <c r="X168" i="34"/>
  <c r="X11" i="34"/>
  <c r="W12" i="34"/>
  <c r="X14" i="34"/>
  <c r="AH18" i="34"/>
  <c r="W30" i="34"/>
  <c r="W44" i="34"/>
  <c r="K52" i="34"/>
  <c r="V56" i="34"/>
  <c r="U68" i="34"/>
  <c r="AK74" i="34"/>
  <c r="X82" i="34"/>
  <c r="AH103" i="34"/>
  <c r="U130" i="34"/>
  <c r="AK36" i="34"/>
  <c r="T84" i="34"/>
  <c r="AE84" i="34"/>
  <c r="AJ84" i="34"/>
  <c r="X144" i="34"/>
  <c r="AG231" i="34"/>
  <c r="L39" i="34"/>
  <c r="K118" i="34"/>
  <c r="W142" i="34"/>
  <c r="L51" i="34"/>
  <c r="AH224" i="34"/>
  <c r="M63" i="34"/>
  <c r="L63" i="34"/>
  <c r="T76" i="34"/>
  <c r="X131" i="34"/>
  <c r="AG133" i="34"/>
  <c r="AE83" i="34"/>
  <c r="AJ83" i="34"/>
  <c r="T83" i="34"/>
  <c r="K11" i="34"/>
  <c r="T35" i="34"/>
  <c r="W37" i="34"/>
  <c r="AG41" i="34"/>
  <c r="U49" i="34"/>
  <c r="X75" i="34"/>
  <c r="L75" i="34"/>
  <c r="AG86" i="34"/>
  <c r="V88" i="34"/>
  <c r="K95" i="34"/>
  <c r="AG110" i="34"/>
  <c r="X129" i="34"/>
  <c r="AH212" i="34"/>
  <c r="BB21" i="34"/>
  <c r="BB18" i="34"/>
  <c r="AY18" i="34"/>
  <c r="K15" i="34"/>
  <c r="U26" i="34"/>
  <c r="U35" i="34"/>
  <c r="X37" i="34"/>
  <c r="AH41" i="34"/>
  <c r="K48" i="34"/>
  <c r="V49" i="34"/>
  <c r="AG53" i="34"/>
  <c r="U61" i="34"/>
  <c r="W83" i="34"/>
  <c r="AH91" i="34"/>
  <c r="U97" i="34"/>
  <c r="U152" i="34"/>
  <c r="K22" i="34"/>
  <c r="V26" i="34"/>
  <c r="K29" i="34"/>
  <c r="V35" i="34"/>
  <c r="K45" i="34"/>
  <c r="W49" i="34"/>
  <c r="AH53" i="34"/>
  <c r="K60" i="34"/>
  <c r="V61" i="34"/>
  <c r="AG65" i="34"/>
  <c r="U73" i="34"/>
  <c r="X83" i="34"/>
  <c r="T93" i="34"/>
  <c r="U99" i="34"/>
  <c r="K10" i="34"/>
  <c r="U17" i="34"/>
  <c r="W26" i="34"/>
  <c r="U27" i="34"/>
  <c r="K28" i="34"/>
  <c r="W35" i="34"/>
  <c r="AG38" i="34"/>
  <c r="T47" i="34"/>
  <c r="X49" i="34"/>
  <c r="AE50" i="34"/>
  <c r="AJ50" i="34"/>
  <c r="K57" i="34"/>
  <c r="W61" i="34"/>
  <c r="AH65" i="34"/>
  <c r="K72" i="34"/>
  <c r="V73" i="34"/>
  <c r="AG77" i="34"/>
  <c r="V99" i="34"/>
  <c r="X101" i="34"/>
  <c r="X143" i="34"/>
  <c r="K160" i="34"/>
  <c r="AH210" i="34"/>
  <c r="K13" i="34"/>
  <c r="V17" i="34"/>
  <c r="X26" i="34"/>
  <c r="V27" i="34"/>
  <c r="K31" i="34"/>
  <c r="W34" i="34"/>
  <c r="X35" i="34"/>
  <c r="AH38" i="34"/>
  <c r="AG39" i="34"/>
  <c r="K42" i="34"/>
  <c r="U47" i="34"/>
  <c r="T59" i="34"/>
  <c r="X61" i="34"/>
  <c r="AE62" i="34"/>
  <c r="AJ62" i="34"/>
  <c r="K69" i="34"/>
  <c r="W73" i="34"/>
  <c r="AH77" i="34"/>
  <c r="U85" i="34"/>
  <c r="K105" i="34"/>
  <c r="K107" i="34"/>
  <c r="V500" i="34"/>
  <c r="U497" i="34"/>
  <c r="X496" i="34"/>
  <c r="AH493" i="34"/>
  <c r="U489" i="34"/>
  <c r="X488" i="34"/>
  <c r="AH485" i="34"/>
  <c r="U481" i="34"/>
  <c r="L481" i="34"/>
  <c r="X480" i="34"/>
  <c r="AH477" i="34"/>
  <c r="U473" i="34"/>
  <c r="L473" i="34"/>
  <c r="X472" i="34"/>
  <c r="AH469" i="34"/>
  <c r="U465" i="34"/>
  <c r="X464" i="34"/>
  <c r="AH461" i="34"/>
  <c r="U457" i="34"/>
  <c r="L457" i="34"/>
  <c r="X456" i="34"/>
  <c r="AH453" i="34"/>
  <c r="U449" i="34"/>
  <c r="X448" i="34"/>
  <c r="AH445" i="34"/>
  <c r="U441" i="34"/>
  <c r="X440" i="34"/>
  <c r="AH437" i="34"/>
  <c r="U433" i="34"/>
  <c r="X432" i="34"/>
  <c r="AH429" i="34"/>
  <c r="U425" i="34"/>
  <c r="X424" i="34"/>
  <c r="AH421" i="34"/>
  <c r="U417" i="34"/>
  <c r="X416" i="34"/>
  <c r="AH413" i="34"/>
  <c r="U409" i="34"/>
  <c r="L409" i="34"/>
  <c r="X408" i="34"/>
  <c r="AH405" i="34"/>
  <c r="U401" i="34"/>
  <c r="X400" i="34"/>
  <c r="AH397" i="34"/>
  <c r="U393" i="34"/>
  <c r="L393" i="34"/>
  <c r="X392" i="34"/>
  <c r="W496" i="34"/>
  <c r="AG493" i="34"/>
  <c r="W488" i="34"/>
  <c r="AG485" i="34"/>
  <c r="W480" i="34"/>
  <c r="AG477" i="34"/>
  <c r="W472" i="34"/>
  <c r="AG469" i="34"/>
  <c r="W464" i="34"/>
  <c r="AG461" i="34"/>
  <c r="W456" i="34"/>
  <c r="AG453" i="34"/>
  <c r="W448" i="34"/>
  <c r="AG445" i="34"/>
  <c r="W440" i="34"/>
  <c r="AG437" i="34"/>
  <c r="W432" i="34"/>
  <c r="AG429" i="34"/>
  <c r="W424" i="34"/>
  <c r="AG421" i="34"/>
  <c r="W416" i="34"/>
  <c r="AG413" i="34"/>
  <c r="W408" i="34"/>
  <c r="AG405" i="34"/>
  <c r="W400" i="34"/>
  <c r="V496" i="34"/>
  <c r="V488" i="34"/>
  <c r="V480" i="34"/>
  <c r="V472" i="34"/>
  <c r="V464" i="34"/>
  <c r="V456" i="34"/>
  <c r="V448" i="34"/>
  <c r="V440" i="34"/>
  <c r="V432" i="34"/>
  <c r="V424" i="34"/>
  <c r="V416" i="34"/>
  <c r="V408" i="34"/>
  <c r="U496" i="34"/>
  <c r="L496" i="34"/>
  <c r="X495" i="34"/>
  <c r="AH492" i="34"/>
  <c r="U488" i="34"/>
  <c r="L488" i="34"/>
  <c r="X487" i="34"/>
  <c r="AH484" i="34"/>
  <c r="U480" i="34"/>
  <c r="L480" i="34"/>
  <c r="X479" i="34"/>
  <c r="AH476" i="34"/>
  <c r="U472" i="34"/>
  <c r="L472" i="34"/>
  <c r="X471" i="34"/>
  <c r="AH468" i="34"/>
  <c r="U464" i="34"/>
  <c r="X463" i="34"/>
  <c r="AH460" i="34"/>
  <c r="U456" i="34"/>
  <c r="X455" i="34"/>
  <c r="AH452" i="34"/>
  <c r="U448" i="34"/>
  <c r="X447" i="34"/>
  <c r="AH444" i="34"/>
  <c r="U440" i="34"/>
  <c r="X439" i="34"/>
  <c r="AH436" i="34"/>
  <c r="U432" i="34"/>
  <c r="L432" i="34"/>
  <c r="X431" i="34"/>
  <c r="AH428" i="34"/>
  <c r="U424" i="34"/>
  <c r="L424" i="34"/>
  <c r="X423" i="34"/>
  <c r="AH420" i="34"/>
  <c r="U416" i="34"/>
  <c r="L416" i="34"/>
  <c r="X415" i="34"/>
  <c r="AH412" i="34"/>
  <c r="U408" i="34"/>
  <c r="L408" i="34"/>
  <c r="X407" i="34"/>
  <c r="AH404" i="34"/>
  <c r="U400" i="34"/>
  <c r="X399" i="34"/>
  <c r="AH396" i="34"/>
  <c r="U392" i="34"/>
  <c r="X391" i="34"/>
  <c r="AH500" i="34"/>
  <c r="W495" i="34"/>
  <c r="AG492" i="34"/>
  <c r="W487" i="34"/>
  <c r="AG484" i="34"/>
  <c r="W479" i="34"/>
  <c r="AG476" i="34"/>
  <c r="W471" i="34"/>
  <c r="AG468" i="34"/>
  <c r="W463" i="34"/>
  <c r="AG460" i="34"/>
  <c r="W455" i="34"/>
  <c r="AG452" i="34"/>
  <c r="W447" i="34"/>
  <c r="AG444" i="34"/>
  <c r="W439" i="34"/>
  <c r="AG436" i="34"/>
  <c r="W431" i="34"/>
  <c r="AG428" i="34"/>
  <c r="W423" i="34"/>
  <c r="AG420" i="34"/>
  <c r="W415" i="34"/>
  <c r="AG412" i="34"/>
  <c r="W407" i="34"/>
  <c r="AG404" i="34"/>
  <c r="W399" i="34"/>
  <c r="AG396" i="34"/>
  <c r="W391" i="34"/>
  <c r="AG500" i="34"/>
  <c r="V495" i="34"/>
  <c r="V487" i="34"/>
  <c r="V479" i="34"/>
  <c r="V471" i="34"/>
  <c r="V463" i="34"/>
  <c r="V455" i="34"/>
  <c r="V447" i="34"/>
  <c r="V439" i="34"/>
  <c r="V431" i="34"/>
  <c r="V423" i="34"/>
  <c r="V415" i="34"/>
  <c r="V407" i="34"/>
  <c r="V399" i="34"/>
  <c r="V391" i="34"/>
  <c r="AG499" i="34"/>
  <c r="W494" i="34"/>
  <c r="AG491" i="34"/>
  <c r="W486" i="34"/>
  <c r="AG483" i="34"/>
  <c r="W478" i="34"/>
  <c r="AG475" i="34"/>
  <c r="W470" i="34"/>
  <c r="V494" i="34"/>
  <c r="V486" i="34"/>
  <c r="V478" i="34"/>
  <c r="V470" i="34"/>
  <c r="V462" i="34"/>
  <c r="AH498" i="34"/>
  <c r="U494" i="34"/>
  <c r="X493" i="34"/>
  <c r="AH490" i="34"/>
  <c r="U486" i="34"/>
  <c r="L486" i="34"/>
  <c r="X485" i="34"/>
  <c r="AH482" i="34"/>
  <c r="U478" i="34"/>
  <c r="L478" i="34"/>
  <c r="X477" i="34"/>
  <c r="AH474" i="34"/>
  <c r="U470" i="34"/>
  <c r="X469" i="34"/>
  <c r="AH466" i="34"/>
  <c r="U462" i="34"/>
  <c r="AG498" i="34"/>
  <c r="W493" i="34"/>
  <c r="AG490" i="34"/>
  <c r="W485" i="34"/>
  <c r="AG482" i="34"/>
  <c r="W477" i="34"/>
  <c r="AG474" i="34"/>
  <c r="W469" i="34"/>
  <c r="AG466" i="34"/>
  <c r="V493" i="34"/>
  <c r="AH497" i="34"/>
  <c r="U493" i="34"/>
  <c r="L493" i="34"/>
  <c r="X492" i="34"/>
  <c r="AH489" i="34"/>
  <c r="U485" i="34"/>
  <c r="L485" i="34"/>
  <c r="X484" i="34"/>
  <c r="AH481" i="34"/>
  <c r="U477" i="34"/>
  <c r="L477" i="34"/>
  <c r="X476" i="34"/>
  <c r="AH473" i="34"/>
  <c r="U469" i="34"/>
  <c r="L469" i="34"/>
  <c r="X468" i="34"/>
  <c r="AH465" i="34"/>
  <c r="X500" i="34"/>
  <c r="AG497" i="34"/>
  <c r="W492" i="34"/>
  <c r="W500" i="34"/>
  <c r="V492" i="34"/>
  <c r="V484" i="34"/>
  <c r="V476" i="34"/>
  <c r="U500" i="34"/>
  <c r="W499" i="34"/>
  <c r="AG496" i="34"/>
  <c r="V499" i="34"/>
  <c r="V491" i="34"/>
  <c r="V483" i="34"/>
  <c r="V475" i="34"/>
  <c r="V467" i="34"/>
  <c r="W498" i="34"/>
  <c r="AG495" i="34"/>
  <c r="W490" i="34"/>
  <c r="AG487" i="34"/>
  <c r="W482" i="34"/>
  <c r="AG479" i="34"/>
  <c r="U498" i="34"/>
  <c r="L498" i="34"/>
  <c r="X497" i="34"/>
  <c r="AH494" i="34"/>
  <c r="U490" i="34"/>
  <c r="X489" i="34"/>
  <c r="AH486" i="34"/>
  <c r="U482" i="34"/>
  <c r="X481" i="34"/>
  <c r="AH478" i="34"/>
  <c r="U474" i="34"/>
  <c r="X473" i="34"/>
  <c r="AH470" i="34"/>
  <c r="U466" i="34"/>
  <c r="X465" i="34"/>
  <c r="AH462" i="34"/>
  <c r="U458" i="34"/>
  <c r="X457" i="34"/>
  <c r="AH454" i="34"/>
  <c r="U450" i="34"/>
  <c r="X449" i="34"/>
  <c r="AH446" i="34"/>
  <c r="U442" i="34"/>
  <c r="L442" i="34"/>
  <c r="X441" i="34"/>
  <c r="AH438" i="34"/>
  <c r="U434" i="34"/>
  <c r="X433" i="34"/>
  <c r="AH430" i="34"/>
  <c r="U426" i="34"/>
  <c r="L426" i="34"/>
  <c r="X425" i="34"/>
  <c r="AH422" i="34"/>
  <c r="U418" i="34"/>
  <c r="X417" i="34"/>
  <c r="AH414" i="34"/>
  <c r="U410" i="34"/>
  <c r="X409" i="34"/>
  <c r="AH406" i="34"/>
  <c r="U402" i="34"/>
  <c r="X401" i="34"/>
  <c r="AH398" i="34"/>
  <c r="U394" i="34"/>
  <c r="X393" i="34"/>
  <c r="AH390" i="34"/>
  <c r="AG462" i="34"/>
  <c r="W459" i="34"/>
  <c r="X450" i="34"/>
  <c r="AH443" i="34"/>
  <c r="X429" i="34"/>
  <c r="V428" i="34"/>
  <c r="AG423" i="34"/>
  <c r="X419" i="34"/>
  <c r="X398" i="34"/>
  <c r="X397" i="34"/>
  <c r="W396" i="34"/>
  <c r="V395" i="34"/>
  <c r="V388" i="34"/>
  <c r="V380" i="34"/>
  <c r="V372" i="34"/>
  <c r="V364" i="34"/>
  <c r="V356" i="34"/>
  <c r="AG470" i="34"/>
  <c r="V469" i="34"/>
  <c r="V459" i="34"/>
  <c r="W450" i="34"/>
  <c r="AG443" i="34"/>
  <c r="AH434" i="34"/>
  <c r="X430" i="34"/>
  <c r="W429" i="34"/>
  <c r="U428" i="34"/>
  <c r="AH424" i="34"/>
  <c r="W419" i="34"/>
  <c r="X410" i="34"/>
  <c r="AH403" i="34"/>
  <c r="U399" i="34"/>
  <c r="L399" i="34"/>
  <c r="W398" i="34"/>
  <c r="W397" i="34"/>
  <c r="V396" i="34"/>
  <c r="U395" i="34"/>
  <c r="U388" i="34"/>
  <c r="X387" i="34"/>
  <c r="AH384" i="34"/>
  <c r="U380" i="34"/>
  <c r="L380" i="34"/>
  <c r="X379" i="34"/>
  <c r="AH376" i="34"/>
  <c r="U372" i="34"/>
  <c r="L372" i="34"/>
  <c r="X371" i="34"/>
  <c r="AH368" i="34"/>
  <c r="U364" i="34"/>
  <c r="AG494" i="34"/>
  <c r="AH480" i="34"/>
  <c r="U479" i="34"/>
  <c r="L479" i="34"/>
  <c r="X460" i="34"/>
  <c r="U459" i="34"/>
  <c r="V450" i="34"/>
  <c r="W441" i="34"/>
  <c r="AG434" i="34"/>
  <c r="W430" i="34"/>
  <c r="V429" i="34"/>
  <c r="AG424" i="34"/>
  <c r="V419" i="34"/>
  <c r="W410" i="34"/>
  <c r="AG403" i="34"/>
  <c r="V400" i="34"/>
  <c r="V398" i="34"/>
  <c r="V397" i="34"/>
  <c r="U396" i="34"/>
  <c r="L396" i="34"/>
  <c r="W387" i="34"/>
  <c r="AG384" i="34"/>
  <c r="W379" i="34"/>
  <c r="AG376" i="34"/>
  <c r="W371" i="34"/>
  <c r="AG368" i="34"/>
  <c r="W363" i="34"/>
  <c r="AG360" i="34"/>
  <c r="X498" i="34"/>
  <c r="AG489" i="34"/>
  <c r="X482" i="34"/>
  <c r="AG480" i="34"/>
  <c r="AH463" i="34"/>
  <c r="W460" i="34"/>
  <c r="AH455" i="34"/>
  <c r="AG454" i="34"/>
  <c r="V441" i="34"/>
  <c r="U431" i="34"/>
  <c r="V430" i="34"/>
  <c r="U429" i="34"/>
  <c r="AH425" i="34"/>
  <c r="X420" i="34"/>
  <c r="U419" i="34"/>
  <c r="V410" i="34"/>
  <c r="W401" i="34"/>
  <c r="U398" i="34"/>
  <c r="L398" i="34"/>
  <c r="U397" i="34"/>
  <c r="V387" i="34"/>
  <c r="V379" i="34"/>
  <c r="V371" i="34"/>
  <c r="V498" i="34"/>
  <c r="X491" i="34"/>
  <c r="V485" i="34"/>
  <c r="AH483" i="34"/>
  <c r="V482" i="34"/>
  <c r="W476" i="34"/>
  <c r="AH467" i="34"/>
  <c r="AG463" i="34"/>
  <c r="X461" i="34"/>
  <c r="V460" i="34"/>
  <c r="AG455" i="34"/>
  <c r="X451" i="34"/>
  <c r="U430" i="34"/>
  <c r="AG425" i="34"/>
  <c r="W420" i="34"/>
  <c r="AH415" i="34"/>
  <c r="AG414" i="34"/>
  <c r="V401" i="34"/>
  <c r="U387" i="34"/>
  <c r="X386" i="34"/>
  <c r="AH383" i="34"/>
  <c r="U379" i="34"/>
  <c r="L379" i="34"/>
  <c r="X378" i="34"/>
  <c r="AH375" i="34"/>
  <c r="U371" i="34"/>
  <c r="L371" i="34"/>
  <c r="X370" i="34"/>
  <c r="AH367" i="34"/>
  <c r="U363" i="34"/>
  <c r="X362" i="34"/>
  <c r="AH359" i="34"/>
  <c r="U355" i="34"/>
  <c r="L355" i="34"/>
  <c r="X354" i="34"/>
  <c r="W491" i="34"/>
  <c r="AG486" i="34"/>
  <c r="U476" i="34"/>
  <c r="W473" i="34"/>
  <c r="AG467" i="34"/>
  <c r="X466" i="34"/>
  <c r="W461" i="34"/>
  <c r="U460" i="34"/>
  <c r="AH456" i="34"/>
  <c r="W451" i="34"/>
  <c r="X442" i="34"/>
  <c r="AH435" i="34"/>
  <c r="AH499" i="34"/>
  <c r="U491" i="34"/>
  <c r="L491" i="34"/>
  <c r="X470" i="34"/>
  <c r="AH464" i="34"/>
  <c r="W462" i="34"/>
  <c r="AG457" i="34"/>
  <c r="W452" i="34"/>
  <c r="AH447" i="34"/>
  <c r="AG446" i="34"/>
  <c r="V433" i="34"/>
  <c r="U423" i="34"/>
  <c r="L423" i="34"/>
  <c r="V422" i="34"/>
  <c r="U421" i="34"/>
  <c r="AH417" i="34"/>
  <c r="X412" i="34"/>
  <c r="U411" i="34"/>
  <c r="V402" i="34"/>
  <c r="AH392" i="34"/>
  <c r="AH391" i="34"/>
  <c r="AG390" i="34"/>
  <c r="W385" i="34"/>
  <c r="AG382" i="34"/>
  <c r="W377" i="34"/>
  <c r="AG374" i="34"/>
  <c r="W369" i="34"/>
  <c r="AG366" i="34"/>
  <c r="W361" i="34"/>
  <c r="AG358" i="34"/>
  <c r="V465" i="34"/>
  <c r="X459" i="34"/>
  <c r="U438" i="34"/>
  <c r="AG433" i="34"/>
  <c r="W428" i="34"/>
  <c r="AG478" i="34"/>
  <c r="X458" i="34"/>
  <c r="X444" i="34"/>
  <c r="AH441" i="34"/>
  <c r="V436" i="34"/>
  <c r="AG426" i="34"/>
  <c r="U406" i="34"/>
  <c r="AH399" i="34"/>
  <c r="V393" i="34"/>
  <c r="X389" i="34"/>
  <c r="AG379" i="34"/>
  <c r="AH377" i="34"/>
  <c r="X373" i="34"/>
  <c r="AG363" i="34"/>
  <c r="AH362" i="34"/>
  <c r="AG357" i="34"/>
  <c r="AG356" i="34"/>
  <c r="AG355" i="34"/>
  <c r="U350" i="34"/>
  <c r="X349" i="34"/>
  <c r="AH346" i="34"/>
  <c r="U342" i="34"/>
  <c r="X341" i="34"/>
  <c r="AH338" i="34"/>
  <c r="U334" i="34"/>
  <c r="X333" i="34"/>
  <c r="AH330" i="34"/>
  <c r="U326" i="34"/>
  <c r="L326" i="34"/>
  <c r="X325" i="34"/>
  <c r="AH322" i="34"/>
  <c r="U318" i="34"/>
  <c r="X317" i="34"/>
  <c r="AH314" i="34"/>
  <c r="U310" i="34"/>
  <c r="X309" i="34"/>
  <c r="AH306" i="34"/>
  <c r="U302" i="34"/>
  <c r="L302" i="34"/>
  <c r="X301" i="34"/>
  <c r="AH298" i="34"/>
  <c r="U294" i="34"/>
  <c r="X293" i="34"/>
  <c r="AH290" i="34"/>
  <c r="U286" i="34"/>
  <c r="X285" i="34"/>
  <c r="AH282" i="34"/>
  <c r="U278" i="34"/>
  <c r="X277" i="34"/>
  <c r="AH274" i="34"/>
  <c r="U270" i="34"/>
  <c r="X269" i="34"/>
  <c r="AH266" i="34"/>
  <c r="AH496" i="34"/>
  <c r="X475" i="34"/>
  <c r="AH471" i="34"/>
  <c r="AH459" i="34"/>
  <c r="W458" i="34"/>
  <c r="U455" i="34"/>
  <c r="AH451" i="34"/>
  <c r="U447" i="34"/>
  <c r="W444" i="34"/>
  <c r="AG441" i="34"/>
  <c r="U436" i="34"/>
  <c r="X428" i="34"/>
  <c r="W425" i="34"/>
  <c r="AG399" i="34"/>
  <c r="W389" i="34"/>
  <c r="AH380" i="34"/>
  <c r="AG377" i="34"/>
  <c r="W373" i="34"/>
  <c r="AH364" i="34"/>
  <c r="AG362" i="34"/>
  <c r="AH358" i="34"/>
  <c r="AH354" i="34"/>
  <c r="W349" i="34"/>
  <c r="AG346" i="34"/>
  <c r="W341" i="34"/>
  <c r="AG338" i="34"/>
  <c r="W333" i="34"/>
  <c r="AG330" i="34"/>
  <c r="W325" i="34"/>
  <c r="AG322" i="34"/>
  <c r="W475" i="34"/>
  <c r="AG471" i="34"/>
  <c r="X462" i="34"/>
  <c r="AG459" i="34"/>
  <c r="V458" i="34"/>
  <c r="AG451" i="34"/>
  <c r="AH448" i="34"/>
  <c r="V444" i="34"/>
  <c r="W433" i="34"/>
  <c r="V425" i="34"/>
  <c r="AG417" i="34"/>
  <c r="AH408" i="34"/>
  <c r="X403" i="34"/>
  <c r="AH395" i="34"/>
  <c r="AG391" i="34"/>
  <c r="V389" i="34"/>
  <c r="AG380" i="34"/>
  <c r="V373" i="34"/>
  <c r="AG364" i="34"/>
  <c r="AH361" i="34"/>
  <c r="AG354" i="34"/>
  <c r="V349" i="34"/>
  <c r="V341" i="34"/>
  <c r="V333" i="34"/>
  <c r="V325" i="34"/>
  <c r="V317" i="34"/>
  <c r="V309" i="34"/>
  <c r="V301" i="34"/>
  <c r="V293" i="34"/>
  <c r="V285" i="34"/>
  <c r="V277" i="34"/>
  <c r="V269" i="34"/>
  <c r="U475" i="34"/>
  <c r="L475" i="34"/>
  <c r="AG448" i="34"/>
  <c r="U444" i="34"/>
  <c r="AG408" i="34"/>
  <c r="W403" i="34"/>
  <c r="AG395" i="34"/>
  <c r="X390" i="34"/>
  <c r="U389" i="34"/>
  <c r="AH381" i="34"/>
  <c r="X374" i="34"/>
  <c r="U373" i="34"/>
  <c r="L373" i="34"/>
  <c r="AH365" i="34"/>
  <c r="AG361" i="34"/>
  <c r="AH360" i="34"/>
  <c r="AG359" i="34"/>
  <c r="AH353" i="34"/>
  <c r="U349" i="34"/>
  <c r="X348" i="34"/>
  <c r="AH345" i="34"/>
  <c r="U341" i="34"/>
  <c r="X340" i="34"/>
  <c r="AH337" i="34"/>
  <c r="U333" i="34"/>
  <c r="X332" i="34"/>
  <c r="AH329" i="34"/>
  <c r="U325" i="34"/>
  <c r="X324" i="34"/>
  <c r="AH321" i="34"/>
  <c r="U317" i="34"/>
  <c r="X316" i="34"/>
  <c r="AH313" i="34"/>
  <c r="U309" i="34"/>
  <c r="X308" i="34"/>
  <c r="U487" i="34"/>
  <c r="L487" i="34"/>
  <c r="W465" i="34"/>
  <c r="U407" i="34"/>
  <c r="L407" i="34"/>
  <c r="V403" i="34"/>
  <c r="AH400" i="34"/>
  <c r="W390" i="34"/>
  <c r="AG381" i="34"/>
  <c r="W374" i="34"/>
  <c r="AG365" i="34"/>
  <c r="AG353" i="34"/>
  <c r="W348" i="34"/>
  <c r="AG345" i="34"/>
  <c r="W340" i="34"/>
  <c r="AG337" i="34"/>
  <c r="W332" i="34"/>
  <c r="AG329" i="34"/>
  <c r="W324" i="34"/>
  <c r="AG321" i="34"/>
  <c r="W316" i="34"/>
  <c r="AG313" i="34"/>
  <c r="W308" i="34"/>
  <c r="AG305" i="34"/>
  <c r="W300" i="34"/>
  <c r="AG297" i="34"/>
  <c r="W292" i="34"/>
  <c r="AG289" i="34"/>
  <c r="W284" i="34"/>
  <c r="AG281" i="34"/>
  <c r="W276" i="34"/>
  <c r="AG273" i="34"/>
  <c r="W268" i="34"/>
  <c r="AG265" i="34"/>
  <c r="AG481" i="34"/>
  <c r="V473" i="34"/>
  <c r="AH442" i="34"/>
  <c r="X411" i="34"/>
  <c r="U403" i="34"/>
  <c r="AG400" i="34"/>
  <c r="X394" i="34"/>
  <c r="V390" i="34"/>
  <c r="V374" i="34"/>
  <c r="V348" i="34"/>
  <c r="V340" i="34"/>
  <c r="AH488" i="34"/>
  <c r="AH457" i="34"/>
  <c r="AG442" i="34"/>
  <c r="AG438" i="34"/>
  <c r="X437" i="34"/>
  <c r="AG435" i="34"/>
  <c r="W411" i="34"/>
  <c r="W394" i="34"/>
  <c r="U390" i="34"/>
  <c r="U492" i="34"/>
  <c r="AG488" i="34"/>
  <c r="X478" i="34"/>
  <c r="W468" i="34"/>
  <c r="X445" i="34"/>
  <c r="W437" i="34"/>
  <c r="X434" i="34"/>
  <c r="AG430" i="34"/>
  <c r="AH427" i="34"/>
  <c r="AG422" i="34"/>
  <c r="V411" i="34"/>
  <c r="X494" i="34"/>
  <c r="V468" i="34"/>
  <c r="U463" i="34"/>
  <c r="L463" i="34"/>
  <c r="W445" i="34"/>
  <c r="V437" i="34"/>
  <c r="W434" i="34"/>
  <c r="AG427" i="34"/>
  <c r="X426" i="34"/>
  <c r="AH409" i="34"/>
  <c r="W404" i="34"/>
  <c r="AH401" i="34"/>
  <c r="AG392" i="34"/>
  <c r="V378" i="34"/>
  <c r="X377" i="34"/>
  <c r="X376" i="34"/>
  <c r="V375" i="34"/>
  <c r="X363" i="34"/>
  <c r="X357" i="34"/>
  <c r="X356" i="34"/>
  <c r="X355" i="34"/>
  <c r="V347" i="34"/>
  <c r="V339" i="34"/>
  <c r="V331" i="34"/>
  <c r="V323" i="34"/>
  <c r="V315" i="34"/>
  <c r="V307" i="34"/>
  <c r="V299" i="34"/>
  <c r="V291" i="34"/>
  <c r="V283" i="34"/>
  <c r="V275" i="34"/>
  <c r="V267" i="34"/>
  <c r="X483" i="34"/>
  <c r="AH479" i="34"/>
  <c r="U468" i="34"/>
  <c r="L468" i="34"/>
  <c r="AG464" i="34"/>
  <c r="V451" i="34"/>
  <c r="V445" i="34"/>
  <c r="U437" i="34"/>
  <c r="V434" i="34"/>
  <c r="W426" i="34"/>
  <c r="V420" i="34"/>
  <c r="AH418" i="34"/>
  <c r="AG409" i="34"/>
  <c r="V404" i="34"/>
  <c r="AG401" i="34"/>
  <c r="U378" i="34"/>
  <c r="V377" i="34"/>
  <c r="W376" i="34"/>
  <c r="X490" i="34"/>
  <c r="W483" i="34"/>
  <c r="U471" i="34"/>
  <c r="L471" i="34"/>
  <c r="U451" i="34"/>
  <c r="AH449" i="34"/>
  <c r="U445" i="34"/>
  <c r="L445" i="34"/>
  <c r="AH431" i="34"/>
  <c r="V426" i="34"/>
  <c r="AH423" i="34"/>
  <c r="U420" i="34"/>
  <c r="L420" i="34"/>
  <c r="AG418" i="34"/>
  <c r="W417" i="34"/>
  <c r="W412" i="34"/>
  <c r="U404" i="34"/>
  <c r="U391" i="34"/>
  <c r="L391" i="34"/>
  <c r="AH386" i="34"/>
  <c r="X380" i="34"/>
  <c r="U377" i="34"/>
  <c r="L377" i="34"/>
  <c r="V376" i="34"/>
  <c r="V490" i="34"/>
  <c r="U483" i="34"/>
  <c r="AG449" i="34"/>
  <c r="AG431" i="34"/>
  <c r="V417" i="34"/>
  <c r="V412" i="34"/>
  <c r="X395" i="34"/>
  <c r="AH387" i="34"/>
  <c r="AG386" i="34"/>
  <c r="AG383" i="34"/>
  <c r="W380" i="34"/>
  <c r="U376" i="34"/>
  <c r="AH495" i="34"/>
  <c r="AH472" i="34"/>
  <c r="W466" i="34"/>
  <c r="AH439" i="34"/>
  <c r="X421" i="34"/>
  <c r="U412" i="34"/>
  <c r="L412" i="34"/>
  <c r="W395" i="34"/>
  <c r="AG387" i="34"/>
  <c r="AH385" i="34"/>
  <c r="X381" i="34"/>
  <c r="W481" i="34"/>
  <c r="AG472" i="34"/>
  <c r="V466" i="34"/>
  <c r="W442" i="34"/>
  <c r="AG439" i="34"/>
  <c r="X438" i="34"/>
  <c r="W421" i="34"/>
  <c r="X413" i="34"/>
  <c r="AH402" i="34"/>
  <c r="AH388" i="34"/>
  <c r="AG385" i="34"/>
  <c r="W381" i="34"/>
  <c r="V481" i="34"/>
  <c r="X474" i="34"/>
  <c r="W457" i="34"/>
  <c r="X452" i="34"/>
  <c r="V442" i="34"/>
  <c r="W438" i="34"/>
  <c r="X435" i="34"/>
  <c r="AH432" i="34"/>
  <c r="X422" i="34"/>
  <c r="V421" i="34"/>
  <c r="AG415" i="34"/>
  <c r="W413" i="34"/>
  <c r="AG406" i="34"/>
  <c r="AG402" i="34"/>
  <c r="AH393" i="34"/>
  <c r="AG388" i="34"/>
  <c r="V381" i="34"/>
  <c r="AH491" i="34"/>
  <c r="W474" i="34"/>
  <c r="AH458" i="34"/>
  <c r="V457" i="34"/>
  <c r="V452" i="34"/>
  <c r="X446" i="34"/>
  <c r="V438" i="34"/>
  <c r="W435" i="34"/>
  <c r="AG432" i="34"/>
  <c r="W422" i="34"/>
  <c r="V413" i="34"/>
  <c r="AH410" i="34"/>
  <c r="X405" i="34"/>
  <c r="AG393" i="34"/>
  <c r="AH389" i="34"/>
  <c r="X382" i="34"/>
  <c r="U381" i="34"/>
  <c r="L381" i="34"/>
  <c r="X486" i="34"/>
  <c r="V474" i="34"/>
  <c r="AG458" i="34"/>
  <c r="U452" i="34"/>
  <c r="W446" i="34"/>
  <c r="V435" i="34"/>
  <c r="X427" i="34"/>
  <c r="U422" i="34"/>
  <c r="L422" i="34"/>
  <c r="X414" i="34"/>
  <c r="U413" i="34"/>
  <c r="L413" i="34"/>
  <c r="AG410" i="34"/>
  <c r="W405" i="34"/>
  <c r="AG397" i="34"/>
  <c r="W392" i="34"/>
  <c r="AG389" i="34"/>
  <c r="W382" i="34"/>
  <c r="X453" i="34"/>
  <c r="AG447" i="34"/>
  <c r="V446" i="34"/>
  <c r="U435" i="34"/>
  <c r="L435" i="34"/>
  <c r="W427" i="34"/>
  <c r="W414" i="34"/>
  <c r="W409" i="34"/>
  <c r="V405" i="34"/>
  <c r="X396" i="34"/>
  <c r="V392" i="34"/>
  <c r="V382" i="34"/>
  <c r="AH475" i="34"/>
  <c r="W453" i="34"/>
  <c r="AH450" i="34"/>
  <c r="U446" i="34"/>
  <c r="X443" i="34"/>
  <c r="V427" i="34"/>
  <c r="AH419" i="34"/>
  <c r="X418" i="34"/>
  <c r="AH416" i="34"/>
  <c r="V414" i="34"/>
  <c r="V409" i="34"/>
  <c r="U405" i="34"/>
  <c r="X383" i="34"/>
  <c r="U382" i="34"/>
  <c r="L382" i="34"/>
  <c r="W497" i="34"/>
  <c r="V477" i="34"/>
  <c r="V453" i="34"/>
  <c r="AG450" i="34"/>
  <c r="W449" i="34"/>
  <c r="W443" i="34"/>
  <c r="AH440" i="34"/>
  <c r="AH433" i="34"/>
  <c r="U427" i="34"/>
  <c r="AG419" i="34"/>
  <c r="W418" i="34"/>
  <c r="AG416" i="34"/>
  <c r="U414" i="34"/>
  <c r="AH407" i="34"/>
  <c r="W386" i="34"/>
  <c r="W383" i="34"/>
  <c r="V489" i="34"/>
  <c r="U461" i="34"/>
  <c r="AG456" i="34"/>
  <c r="U454" i="34"/>
  <c r="W436" i="34"/>
  <c r="AH426" i="34"/>
  <c r="V406" i="34"/>
  <c r="W393" i="34"/>
  <c r="W388" i="34"/>
  <c r="U384" i="34"/>
  <c r="AH379" i="34"/>
  <c r="AG378" i="34"/>
  <c r="AG375" i="34"/>
  <c r="W372" i="34"/>
  <c r="U368" i="34"/>
  <c r="AH363" i="34"/>
  <c r="AH357" i="34"/>
  <c r="AH356" i="34"/>
  <c r="AH355" i="34"/>
  <c r="V350" i="34"/>
  <c r="V342" i="34"/>
  <c r="V334" i="34"/>
  <c r="V326" i="34"/>
  <c r="V318" i="34"/>
  <c r="V449" i="34"/>
  <c r="U415" i="34"/>
  <c r="X406" i="34"/>
  <c r="W368" i="34"/>
  <c r="V365" i="34"/>
  <c r="W359" i="34"/>
  <c r="X352" i="34"/>
  <c r="AH347" i="34"/>
  <c r="V343" i="34"/>
  <c r="AG327" i="34"/>
  <c r="X323" i="34"/>
  <c r="W322" i="34"/>
  <c r="U321" i="34"/>
  <c r="AH316" i="34"/>
  <c r="AH315" i="34"/>
  <c r="AG312" i="34"/>
  <c r="AG274" i="34"/>
  <c r="AH273" i="34"/>
  <c r="AG272" i="34"/>
  <c r="AG271" i="34"/>
  <c r="AG267" i="34"/>
  <c r="AH264" i="34"/>
  <c r="V258" i="34"/>
  <c r="V250" i="34"/>
  <c r="V242" i="34"/>
  <c r="V234" i="34"/>
  <c r="V226" i="34"/>
  <c r="V218" i="34"/>
  <c r="AH215" i="34"/>
  <c r="U212" i="34"/>
  <c r="L212" i="34"/>
  <c r="AH209" i="34"/>
  <c r="V205" i="34"/>
  <c r="AG204" i="34"/>
  <c r="X200" i="34"/>
  <c r="X467" i="34"/>
  <c r="W406" i="34"/>
  <c r="AH373" i="34"/>
  <c r="V368" i="34"/>
  <c r="U365" i="34"/>
  <c r="V359" i="34"/>
  <c r="W352" i="34"/>
  <c r="AH348" i="34"/>
  <c r="AG347" i="34"/>
  <c r="U343" i="34"/>
  <c r="X335" i="34"/>
  <c r="V324" i="34"/>
  <c r="W323" i="34"/>
  <c r="V322" i="34"/>
  <c r="AH317" i="34"/>
  <c r="AG316" i="34"/>
  <c r="AG315" i="34"/>
  <c r="AG266" i="34"/>
  <c r="AH265" i="34"/>
  <c r="AG264" i="34"/>
  <c r="AH263" i="34"/>
  <c r="AH262" i="34"/>
  <c r="U258" i="34"/>
  <c r="L258" i="34"/>
  <c r="X257" i="34"/>
  <c r="AH254" i="34"/>
  <c r="U250" i="34"/>
  <c r="X249" i="34"/>
  <c r="AH246" i="34"/>
  <c r="U242" i="34"/>
  <c r="L242" i="34"/>
  <c r="X241" i="34"/>
  <c r="AH238" i="34"/>
  <c r="U234" i="34"/>
  <c r="X233" i="34"/>
  <c r="AH230" i="34"/>
  <c r="U226" i="34"/>
  <c r="X225" i="34"/>
  <c r="AH222" i="34"/>
  <c r="U218" i="34"/>
  <c r="X217" i="34"/>
  <c r="AG215" i="34"/>
  <c r="X211" i="34"/>
  <c r="AG209" i="34"/>
  <c r="U205" i="34"/>
  <c r="K201" i="34"/>
  <c r="W200" i="34"/>
  <c r="AH199" i="34"/>
  <c r="W467" i="34"/>
  <c r="V386" i="34"/>
  <c r="AG373" i="34"/>
  <c r="AH370" i="34"/>
  <c r="U359" i="34"/>
  <c r="V352" i="34"/>
  <c r="AG348" i="34"/>
  <c r="X344" i="34"/>
  <c r="AH339" i="34"/>
  <c r="W335" i="34"/>
  <c r="AH328" i="34"/>
  <c r="U324" i="34"/>
  <c r="L324" i="34"/>
  <c r="U323" i="34"/>
  <c r="U322" i="34"/>
  <c r="AG317" i="34"/>
  <c r="AG314" i="34"/>
  <c r="AG263" i="34"/>
  <c r="AG262" i="34"/>
  <c r="W257" i="34"/>
  <c r="AG254" i="34"/>
  <c r="W249" i="34"/>
  <c r="AG246" i="34"/>
  <c r="W241" i="34"/>
  <c r="AG238" i="34"/>
  <c r="W233" i="34"/>
  <c r="AG230" i="34"/>
  <c r="W225" i="34"/>
  <c r="AG222" i="34"/>
  <c r="W217" i="34"/>
  <c r="W211" i="34"/>
  <c r="X207" i="34"/>
  <c r="U467" i="34"/>
  <c r="X388" i="34"/>
  <c r="U386" i="34"/>
  <c r="L386" i="34"/>
  <c r="X372" i="34"/>
  <c r="AG370" i="34"/>
  <c r="X353" i="34"/>
  <c r="U352" i="34"/>
  <c r="W344" i="34"/>
  <c r="AH340" i="34"/>
  <c r="AG339" i="34"/>
  <c r="V335" i="34"/>
  <c r="AG328" i="34"/>
  <c r="AH318" i="34"/>
  <c r="V308" i="34"/>
  <c r="X307" i="34"/>
  <c r="X306" i="34"/>
  <c r="X302" i="34"/>
  <c r="W301" i="34"/>
  <c r="X300" i="34"/>
  <c r="V257" i="34"/>
  <c r="V249" i="34"/>
  <c r="V241" i="34"/>
  <c r="V233" i="34"/>
  <c r="V225" i="34"/>
  <c r="V217" i="34"/>
  <c r="V211" i="34"/>
  <c r="K208" i="34"/>
  <c r="W207" i="34"/>
  <c r="AH206" i="34"/>
  <c r="U200" i="34"/>
  <c r="X360" i="34"/>
  <c r="W353" i="34"/>
  <c r="AH349" i="34"/>
  <c r="V344" i="34"/>
  <c r="AG340" i="34"/>
  <c r="X336" i="34"/>
  <c r="U335" i="34"/>
  <c r="L335" i="34"/>
  <c r="AG318" i="34"/>
  <c r="W309" i="34"/>
  <c r="U308" i="34"/>
  <c r="W307" i="34"/>
  <c r="W306" i="34"/>
  <c r="X305" i="34"/>
  <c r="X304" i="34"/>
  <c r="X303" i="34"/>
  <c r="W302" i="34"/>
  <c r="U301" i="34"/>
  <c r="V300" i="34"/>
  <c r="X299" i="34"/>
  <c r="X298" i="34"/>
  <c r="X294" i="34"/>
  <c r="W293" i="34"/>
  <c r="X292" i="34"/>
  <c r="AH261" i="34"/>
  <c r="U257" i="34"/>
  <c r="X256" i="34"/>
  <c r="AH253" i="34"/>
  <c r="U249" i="34"/>
  <c r="L249" i="34"/>
  <c r="X248" i="34"/>
  <c r="AH245" i="34"/>
  <c r="U241" i="34"/>
  <c r="L241" i="34"/>
  <c r="X240" i="34"/>
  <c r="AH237" i="34"/>
  <c r="U233" i="34"/>
  <c r="X232" i="34"/>
  <c r="AH229" i="34"/>
  <c r="U225" i="34"/>
  <c r="L225" i="34"/>
  <c r="X224" i="34"/>
  <c r="AH221" i="34"/>
  <c r="U217" i="34"/>
  <c r="AH214" i="34"/>
  <c r="U211" i="34"/>
  <c r="V207" i="34"/>
  <c r="AG206" i="34"/>
  <c r="X202" i="34"/>
  <c r="AG473" i="34"/>
  <c r="X384" i="34"/>
  <c r="W378" i="34"/>
  <c r="X369" i="34"/>
  <c r="W360" i="34"/>
  <c r="V353" i="34"/>
  <c r="AG349" i="34"/>
  <c r="X345" i="34"/>
  <c r="U344" i="34"/>
  <c r="L344" i="34"/>
  <c r="W336" i="34"/>
  <c r="X326" i="34"/>
  <c r="X310" i="34"/>
  <c r="U307" i="34"/>
  <c r="L307" i="34"/>
  <c r="V306" i="34"/>
  <c r="W305" i="34"/>
  <c r="W304" i="34"/>
  <c r="W303" i="34"/>
  <c r="V302" i="34"/>
  <c r="U300" i="34"/>
  <c r="W299" i="34"/>
  <c r="W298" i="34"/>
  <c r="X297" i="34"/>
  <c r="X296" i="34"/>
  <c r="X295" i="34"/>
  <c r="W294" i="34"/>
  <c r="U293" i="34"/>
  <c r="L293" i="34"/>
  <c r="V292" i="34"/>
  <c r="X291" i="34"/>
  <c r="X290" i="34"/>
  <c r="X286" i="34"/>
  <c r="W285" i="34"/>
  <c r="X284" i="34"/>
  <c r="AG261" i="34"/>
  <c r="W256" i="34"/>
  <c r="AG253" i="34"/>
  <c r="AH487" i="34"/>
  <c r="AG407" i="34"/>
  <c r="AH394" i="34"/>
  <c r="W384" i="34"/>
  <c r="V369" i="34"/>
  <c r="X366" i="34"/>
  <c r="X361" i="34"/>
  <c r="V360" i="34"/>
  <c r="W354" i="34"/>
  <c r="U353" i="34"/>
  <c r="L353" i="34"/>
  <c r="W345" i="34"/>
  <c r="AH341" i="34"/>
  <c r="V336" i="34"/>
  <c r="W326" i="34"/>
  <c r="AH319" i="34"/>
  <c r="W310" i="34"/>
  <c r="U306" i="34"/>
  <c r="V305" i="34"/>
  <c r="V304" i="34"/>
  <c r="V303" i="34"/>
  <c r="U299" i="34"/>
  <c r="L299" i="34"/>
  <c r="V298" i="34"/>
  <c r="W297" i="34"/>
  <c r="W296" i="34"/>
  <c r="W295" i="34"/>
  <c r="V294" i="34"/>
  <c r="U292" i="34"/>
  <c r="W291" i="34"/>
  <c r="W290" i="34"/>
  <c r="X289" i="34"/>
  <c r="X288" i="34"/>
  <c r="X287" i="34"/>
  <c r="W286" i="34"/>
  <c r="U495" i="34"/>
  <c r="L495" i="34"/>
  <c r="U453" i="34"/>
  <c r="AG394" i="34"/>
  <c r="V384" i="34"/>
  <c r="U369" i="34"/>
  <c r="W366" i="34"/>
  <c r="V361" i="34"/>
  <c r="U360" i="34"/>
  <c r="V354" i="34"/>
  <c r="AH350" i="34"/>
  <c r="X346" i="34"/>
  <c r="V345" i="34"/>
  <c r="AG341" i="34"/>
  <c r="X337" i="34"/>
  <c r="U336" i="34"/>
  <c r="AG319" i="34"/>
  <c r="X311" i="34"/>
  <c r="V310" i="34"/>
  <c r="U305" i="34"/>
  <c r="L305" i="34"/>
  <c r="U304" i="34"/>
  <c r="L304" i="34"/>
  <c r="U303" i="34"/>
  <c r="L303" i="34"/>
  <c r="U298" i="34"/>
  <c r="L298" i="34"/>
  <c r="V297" i="34"/>
  <c r="V296" i="34"/>
  <c r="V295" i="34"/>
  <c r="U291" i="34"/>
  <c r="V290" i="34"/>
  <c r="W289" i="34"/>
  <c r="W288" i="34"/>
  <c r="W287" i="34"/>
  <c r="V286" i="34"/>
  <c r="U284" i="34"/>
  <c r="W283" i="34"/>
  <c r="W282" i="34"/>
  <c r="X281" i="34"/>
  <c r="X280" i="34"/>
  <c r="X279" i="34"/>
  <c r="W278" i="34"/>
  <c r="U277" i="34"/>
  <c r="V276" i="34"/>
  <c r="X275" i="34"/>
  <c r="X274" i="34"/>
  <c r="X270" i="34"/>
  <c r="W269" i="34"/>
  <c r="X268" i="34"/>
  <c r="AH260" i="34"/>
  <c r="U256" i="34"/>
  <c r="X255" i="34"/>
  <c r="AH252" i="34"/>
  <c r="U248" i="34"/>
  <c r="X247" i="34"/>
  <c r="AG367" i="34"/>
  <c r="V366" i="34"/>
  <c r="U361" i="34"/>
  <c r="L361" i="34"/>
  <c r="W355" i="34"/>
  <c r="U354" i="34"/>
  <c r="AG350" i="34"/>
  <c r="X347" i="34"/>
  <c r="W346" i="34"/>
  <c r="U345" i="34"/>
  <c r="L345" i="34"/>
  <c r="W337" i="34"/>
  <c r="X327" i="34"/>
  <c r="X312" i="34"/>
  <c r="W311" i="34"/>
  <c r="U297" i="34"/>
  <c r="L297" i="34"/>
  <c r="U296" i="34"/>
  <c r="L296" i="34"/>
  <c r="U295" i="34"/>
  <c r="L295" i="34"/>
  <c r="U290" i="34"/>
  <c r="L290" i="34"/>
  <c r="V289" i="34"/>
  <c r="V288" i="34"/>
  <c r="V287" i="34"/>
  <c r="U283" i="34"/>
  <c r="V282" i="34"/>
  <c r="W281" i="34"/>
  <c r="W280" i="34"/>
  <c r="W279" i="34"/>
  <c r="V278" i="34"/>
  <c r="U276" i="34"/>
  <c r="W275" i="34"/>
  <c r="W274" i="34"/>
  <c r="X273" i="34"/>
  <c r="X272" i="34"/>
  <c r="X271" i="34"/>
  <c r="W270" i="34"/>
  <c r="U269" i="34"/>
  <c r="V268" i="34"/>
  <c r="X267" i="34"/>
  <c r="X266" i="34"/>
  <c r="AG260" i="34"/>
  <c r="W255" i="34"/>
  <c r="AG252" i="34"/>
  <c r="W247" i="34"/>
  <c r="AG244" i="34"/>
  <c r="W239" i="34"/>
  <c r="AG236" i="34"/>
  <c r="W231" i="34"/>
  <c r="AG228" i="34"/>
  <c r="W223" i="34"/>
  <c r="AG220" i="34"/>
  <c r="U216" i="34"/>
  <c r="AH213" i="34"/>
  <c r="U210" i="34"/>
  <c r="AG208" i="34"/>
  <c r="X204" i="34"/>
  <c r="U439" i="34"/>
  <c r="AH374" i="34"/>
  <c r="U366" i="34"/>
  <c r="L366" i="34"/>
  <c r="W362" i="34"/>
  <c r="AH371" i="34"/>
  <c r="V362" i="34"/>
  <c r="V497" i="34"/>
  <c r="AG371" i="34"/>
  <c r="W370" i="34"/>
  <c r="U362" i="34"/>
  <c r="L362" i="34"/>
  <c r="AG398" i="34"/>
  <c r="V370" i="34"/>
  <c r="V363" i="34"/>
  <c r="W356" i="34"/>
  <c r="V443" i="34"/>
  <c r="AH411" i="34"/>
  <c r="U370" i="34"/>
  <c r="L370" i="34"/>
  <c r="U356" i="34"/>
  <c r="U443" i="34"/>
  <c r="AG411" i="34"/>
  <c r="V394" i="34"/>
  <c r="X499" i="34"/>
  <c r="X385" i="34"/>
  <c r="X367" i="34"/>
  <c r="AG465" i="34"/>
  <c r="X436" i="34"/>
  <c r="V418" i="34"/>
  <c r="U385" i="34"/>
  <c r="L385" i="34"/>
  <c r="U374" i="34"/>
  <c r="V367" i="34"/>
  <c r="X364" i="34"/>
  <c r="V357" i="34"/>
  <c r="V461" i="34"/>
  <c r="W454" i="34"/>
  <c r="U383" i="34"/>
  <c r="L383" i="34"/>
  <c r="AG372" i="34"/>
  <c r="W342" i="34"/>
  <c r="AH336" i="34"/>
  <c r="U332" i="34"/>
  <c r="U331" i="34"/>
  <c r="U330" i="34"/>
  <c r="L330" i="34"/>
  <c r="AG325" i="34"/>
  <c r="W320" i="34"/>
  <c r="AH309" i="34"/>
  <c r="AG308" i="34"/>
  <c r="AG307" i="34"/>
  <c r="AH304" i="34"/>
  <c r="AH303" i="34"/>
  <c r="AG302" i="34"/>
  <c r="AG301" i="34"/>
  <c r="AG300" i="34"/>
  <c r="AH299" i="34"/>
  <c r="AH294" i="34"/>
  <c r="AH293" i="34"/>
  <c r="AH292" i="34"/>
  <c r="U260" i="34"/>
  <c r="X259" i="34"/>
  <c r="AH256" i="34"/>
  <c r="U252" i="34"/>
  <c r="L252" i="34"/>
  <c r="X251" i="34"/>
  <c r="AH248" i="34"/>
  <c r="X404" i="34"/>
  <c r="AH382" i="34"/>
  <c r="U375" i="34"/>
  <c r="X368" i="34"/>
  <c r="W365" i="34"/>
  <c r="X359" i="34"/>
  <c r="U358" i="34"/>
  <c r="AH332" i="34"/>
  <c r="X331" i="34"/>
  <c r="U328" i="34"/>
  <c r="W321" i="34"/>
  <c r="X313" i="34"/>
  <c r="AG284" i="34"/>
  <c r="U281" i="34"/>
  <c r="L281" i="34"/>
  <c r="AH277" i="34"/>
  <c r="U274" i="34"/>
  <c r="L274" i="34"/>
  <c r="AG270" i="34"/>
  <c r="V261" i="34"/>
  <c r="V240" i="34"/>
  <c r="X239" i="34"/>
  <c r="X238" i="34"/>
  <c r="V237" i="34"/>
  <c r="V224" i="34"/>
  <c r="X223" i="34"/>
  <c r="X222" i="34"/>
  <c r="V221" i="34"/>
  <c r="AG213" i="34"/>
  <c r="W203" i="34"/>
  <c r="V199" i="34"/>
  <c r="U196" i="34"/>
  <c r="K192" i="34"/>
  <c r="W191" i="34"/>
  <c r="AH190" i="34"/>
  <c r="AH342" i="34"/>
  <c r="AG332" i="34"/>
  <c r="W331" i="34"/>
  <c r="V321" i="34"/>
  <c r="W313" i="34"/>
  <c r="AH300" i="34"/>
  <c r="AH295" i="34"/>
  <c r="AG277" i="34"/>
  <c r="U261" i="34"/>
  <c r="AH259" i="34"/>
  <c r="U240" i="34"/>
  <c r="L240" i="34"/>
  <c r="V239" i="34"/>
  <c r="W238" i="34"/>
  <c r="U237" i="34"/>
  <c r="L237" i="34"/>
  <c r="U224" i="34"/>
  <c r="L224" i="34"/>
  <c r="V223" i="34"/>
  <c r="W222" i="34"/>
  <c r="U221" i="34"/>
  <c r="K206" i="34"/>
  <c r="V203" i="34"/>
  <c r="K200" i="34"/>
  <c r="U199" i="34"/>
  <c r="V191" i="34"/>
  <c r="AG190" i="34"/>
  <c r="AG342" i="34"/>
  <c r="V337" i="34"/>
  <c r="AH326" i="34"/>
  <c r="V313" i="34"/>
  <c r="AG295" i="34"/>
  <c r="AG290" i="34"/>
  <c r="AH285" i="34"/>
  <c r="X282" i="34"/>
  <c r="X262" i="34"/>
  <c r="AG259" i="34"/>
  <c r="W251" i="34"/>
  <c r="X242" i="34"/>
  <c r="U239" i="34"/>
  <c r="L239" i="34"/>
  <c r="V238" i="34"/>
  <c r="AH232" i="34"/>
  <c r="X226" i="34"/>
  <c r="U223" i="34"/>
  <c r="V222" i="34"/>
  <c r="U348" i="34"/>
  <c r="L348" i="34"/>
  <c r="U337" i="34"/>
  <c r="AG326" i="34"/>
  <c r="X314" i="34"/>
  <c r="U313" i="34"/>
  <c r="AH310" i="34"/>
  <c r="AH305" i="34"/>
  <c r="AG285" i="34"/>
  <c r="U282" i="34"/>
  <c r="AH278" i="34"/>
  <c r="U275" i="34"/>
  <c r="L275" i="34"/>
  <c r="W262" i="34"/>
  <c r="V251" i="34"/>
  <c r="AG245" i="34"/>
  <c r="W242" i="34"/>
  <c r="U238" i="34"/>
  <c r="AH233" i="34"/>
  <c r="AG232" i="34"/>
  <c r="AG229" i="34"/>
  <c r="W226" i="34"/>
  <c r="U222" i="34"/>
  <c r="L222" i="34"/>
  <c r="AH217" i="34"/>
  <c r="AH216" i="34"/>
  <c r="AG214" i="34"/>
  <c r="AH207" i="34"/>
  <c r="AH201" i="34"/>
  <c r="AH335" i="34"/>
  <c r="X334" i="34"/>
  <c r="X319" i="34"/>
  <c r="W314" i="34"/>
  <c r="AG310" i="34"/>
  <c r="U289" i="34"/>
  <c r="AG278" i="34"/>
  <c r="AH271" i="34"/>
  <c r="V262" i="34"/>
  <c r="U251" i="34"/>
  <c r="X243" i="34"/>
  <c r="AG233" i="34"/>
  <c r="AH231" i="34"/>
  <c r="X227" i="34"/>
  <c r="AG217" i="34"/>
  <c r="AG216" i="34"/>
  <c r="AG207" i="34"/>
  <c r="AG201" i="34"/>
  <c r="AH378" i="34"/>
  <c r="X351" i="34"/>
  <c r="AG335" i="34"/>
  <c r="W334" i="34"/>
  <c r="X329" i="34"/>
  <c r="AH320" i="34"/>
  <c r="W319" i="34"/>
  <c r="X315" i="34"/>
  <c r="V314" i="34"/>
  <c r="AH291" i="34"/>
  <c r="X283" i="34"/>
  <c r="W351" i="34"/>
  <c r="X338" i="34"/>
  <c r="W329" i="34"/>
  <c r="AG320" i="34"/>
  <c r="V319" i="34"/>
  <c r="W315" i="34"/>
  <c r="U314" i="34"/>
  <c r="AH301" i="34"/>
  <c r="AH296" i="34"/>
  <c r="AG291" i="34"/>
  <c r="AH286" i="34"/>
  <c r="X276" i="34"/>
  <c r="X263" i="34"/>
  <c r="W258" i="34"/>
  <c r="AH247" i="34"/>
  <c r="V243" i="34"/>
  <c r="AG234" i="34"/>
  <c r="V227" i="34"/>
  <c r="AG218" i="34"/>
  <c r="X210" i="34"/>
  <c r="X209" i="34"/>
  <c r="W202" i="34"/>
  <c r="V198" i="34"/>
  <c r="V383" i="34"/>
  <c r="AH369" i="34"/>
  <c r="W357" i="34"/>
  <c r="V351" i="34"/>
  <c r="W338" i="34"/>
  <c r="V329" i="34"/>
  <c r="U319" i="34"/>
  <c r="L319" i="34"/>
  <c r="U315" i="34"/>
  <c r="AG296" i="34"/>
  <c r="AG286" i="34"/>
  <c r="V284" i="34"/>
  <c r="AH279" i="34"/>
  <c r="V270" i="34"/>
  <c r="W263" i="34"/>
  <c r="AG248" i="34"/>
  <c r="AG247" i="34"/>
  <c r="X244" i="34"/>
  <c r="U243" i="34"/>
  <c r="AH235" i="34"/>
  <c r="X228" i="34"/>
  <c r="U227" i="34"/>
  <c r="AH219" i="34"/>
  <c r="X212" i="34"/>
  <c r="W210" i="34"/>
  <c r="W209" i="34"/>
  <c r="X208" i="34"/>
  <c r="AG369" i="34"/>
  <c r="X365" i="34"/>
  <c r="U357" i="34"/>
  <c r="L357" i="34"/>
  <c r="AH352" i="34"/>
  <c r="U351" i="34"/>
  <c r="L351" i="34"/>
  <c r="V338" i="34"/>
  <c r="U329" i="34"/>
  <c r="AH327" i="34"/>
  <c r="AH323" i="34"/>
  <c r="X322" i="34"/>
  <c r="AH311" i="34"/>
  <c r="AG306" i="34"/>
  <c r="AG279" i="34"/>
  <c r="W277" i="34"/>
  <c r="AH272" i="34"/>
  <c r="V263" i="34"/>
  <c r="X252" i="34"/>
  <c r="W244" i="34"/>
  <c r="AG235" i="34"/>
  <c r="W228" i="34"/>
  <c r="AG219" i="34"/>
  <c r="X213" i="34"/>
  <c r="W212" i="34"/>
  <c r="V210" i="34"/>
  <c r="V209" i="34"/>
  <c r="W208" i="34"/>
  <c r="U202" i="34"/>
  <c r="K196" i="34"/>
  <c r="W195" i="34"/>
  <c r="AH194" i="34"/>
  <c r="W489" i="34"/>
  <c r="AG352" i="34"/>
  <c r="X339" i="34"/>
  <c r="U338" i="34"/>
  <c r="V332" i="34"/>
  <c r="AG323" i="34"/>
  <c r="V316" i="34"/>
  <c r="AG311" i="34"/>
  <c r="AG292" i="34"/>
  <c r="X264" i="34"/>
  <c r="U263" i="34"/>
  <c r="W252" i="34"/>
  <c r="AH249" i="34"/>
  <c r="V244" i="34"/>
  <c r="V228" i="34"/>
  <c r="W213" i="34"/>
  <c r="V212" i="34"/>
  <c r="U209" i="34"/>
  <c r="V208" i="34"/>
  <c r="AH205" i="34"/>
  <c r="AH200" i="34"/>
  <c r="K199" i="34"/>
  <c r="V195" i="34"/>
  <c r="AG194" i="34"/>
  <c r="X190" i="34"/>
  <c r="W484" i="34"/>
  <c r="V385" i="34"/>
  <c r="X342" i="34"/>
  <c r="W339" i="34"/>
  <c r="AH333" i="34"/>
  <c r="U499" i="34"/>
  <c r="L499" i="34"/>
  <c r="U484" i="34"/>
  <c r="L484" i="34"/>
  <c r="X454" i="34"/>
  <c r="W367" i="34"/>
  <c r="V355" i="34"/>
  <c r="AH343" i="34"/>
  <c r="U339" i="34"/>
  <c r="AG333" i="34"/>
  <c r="V454" i="34"/>
  <c r="X402" i="34"/>
  <c r="U367" i="34"/>
  <c r="L367" i="34"/>
  <c r="AG343" i="34"/>
  <c r="AG336" i="34"/>
  <c r="W402" i="34"/>
  <c r="U340" i="34"/>
  <c r="L340" i="34"/>
  <c r="X330" i="34"/>
  <c r="AH324" i="34"/>
  <c r="X320" i="34"/>
  <c r="W317" i="34"/>
  <c r="W330" i="34"/>
  <c r="W327" i="34"/>
  <c r="AG324" i="34"/>
  <c r="V320" i="34"/>
  <c r="AH366" i="34"/>
  <c r="AH331" i="34"/>
  <c r="V330" i="34"/>
  <c r="V327" i="34"/>
  <c r="U320" i="34"/>
  <c r="X375" i="34"/>
  <c r="W364" i="34"/>
  <c r="X358" i="34"/>
  <c r="X350" i="34"/>
  <c r="V346" i="34"/>
  <c r="AH334" i="34"/>
  <c r="U347" i="34"/>
  <c r="V328" i="34"/>
  <c r="X321" i="34"/>
  <c r="U288" i="34"/>
  <c r="L288" i="34"/>
  <c r="AH284" i="34"/>
  <c r="V281" i="34"/>
  <c r="AG276" i="34"/>
  <c r="V274" i="34"/>
  <c r="AH270" i="34"/>
  <c r="U268" i="34"/>
  <c r="X318" i="34"/>
  <c r="X278" i="34"/>
  <c r="W272" i="34"/>
  <c r="AG255" i="34"/>
  <c r="AH250" i="34"/>
  <c r="U245" i="34"/>
  <c r="L245" i="34"/>
  <c r="AG239" i="34"/>
  <c r="W232" i="34"/>
  <c r="U231" i="34"/>
  <c r="L231" i="34"/>
  <c r="AG221" i="34"/>
  <c r="AG200" i="34"/>
  <c r="W194" i="34"/>
  <c r="U190" i="34"/>
  <c r="U187" i="34"/>
  <c r="K183" i="34"/>
  <c r="W182" i="34"/>
  <c r="AH181" i="34"/>
  <c r="U175" i="34"/>
  <c r="K171" i="34"/>
  <c r="W170" i="34"/>
  <c r="AH169" i="34"/>
  <c r="U163" i="34"/>
  <c r="K159" i="34"/>
  <c r="W158" i="34"/>
  <c r="AH157" i="34"/>
  <c r="U151" i="34"/>
  <c r="X343" i="34"/>
  <c r="U327" i="34"/>
  <c r="L327" i="34"/>
  <c r="W318" i="34"/>
  <c r="AH281" i="34"/>
  <c r="V272" i="34"/>
  <c r="AG250" i="34"/>
  <c r="V232" i="34"/>
  <c r="X206" i="34"/>
  <c r="V194" i="34"/>
  <c r="K191" i="34"/>
  <c r="V182" i="34"/>
  <c r="AG181" i="34"/>
  <c r="X177" i="34"/>
  <c r="V170" i="34"/>
  <c r="AG169" i="34"/>
  <c r="X165" i="34"/>
  <c r="V158" i="34"/>
  <c r="AG157" i="34"/>
  <c r="X153" i="34"/>
  <c r="W343" i="34"/>
  <c r="AG331" i="34"/>
  <c r="AH308" i="34"/>
  <c r="AG303" i="34"/>
  <c r="AH275" i="34"/>
  <c r="U272" i="34"/>
  <c r="L272" i="34"/>
  <c r="X246" i="34"/>
  <c r="AH243" i="34"/>
  <c r="U232" i="34"/>
  <c r="L232" i="34"/>
  <c r="AH228" i="34"/>
  <c r="W206" i="34"/>
  <c r="K205" i="34"/>
  <c r="AH203" i="34"/>
  <c r="AH197" i="34"/>
  <c r="U194" i="34"/>
  <c r="U182" i="34"/>
  <c r="K178" i="34"/>
  <c r="W177" i="34"/>
  <c r="AH176" i="34"/>
  <c r="U170" i="34"/>
  <c r="K166" i="34"/>
  <c r="W165" i="34"/>
  <c r="AH164" i="34"/>
  <c r="U158" i="34"/>
  <c r="K154" i="34"/>
  <c r="W153" i="34"/>
  <c r="AG275" i="34"/>
  <c r="W264" i="34"/>
  <c r="W246" i="34"/>
  <c r="AG243" i="34"/>
  <c r="W227" i="34"/>
  <c r="V206" i="34"/>
  <c r="AG203" i="34"/>
  <c r="AH202" i="34"/>
  <c r="AG197" i="34"/>
  <c r="AH188" i="34"/>
  <c r="X184" i="34"/>
  <c r="V177" i="34"/>
  <c r="AG176" i="34"/>
  <c r="X172" i="34"/>
  <c r="V165" i="34"/>
  <c r="AG164" i="34"/>
  <c r="X160" i="34"/>
  <c r="V153" i="34"/>
  <c r="U316" i="34"/>
  <c r="L316" i="34"/>
  <c r="AG293" i="34"/>
  <c r="U287" i="34"/>
  <c r="V264" i="34"/>
  <c r="V252" i="34"/>
  <c r="V246" i="34"/>
  <c r="X236" i="34"/>
  <c r="X218" i="34"/>
  <c r="AH208" i="34"/>
  <c r="U206" i="34"/>
  <c r="AG202" i="34"/>
  <c r="K195" i="34"/>
  <c r="AH192" i="34"/>
  <c r="AG188" i="34"/>
  <c r="K185" i="34"/>
  <c r="W184" i="34"/>
  <c r="AH183" i="34"/>
  <c r="U177" i="34"/>
  <c r="K173" i="34"/>
  <c r="W172" i="34"/>
  <c r="AH171" i="34"/>
  <c r="U165" i="34"/>
  <c r="K161" i="34"/>
  <c r="W160" i="34"/>
  <c r="AH159" i="34"/>
  <c r="U153" i="34"/>
  <c r="U264" i="34"/>
  <c r="L264" i="34"/>
  <c r="X258" i="34"/>
  <c r="U246" i="34"/>
  <c r="AH240" i="34"/>
  <c r="W236" i="34"/>
  <c r="AH234" i="34"/>
  <c r="AH225" i="34"/>
  <c r="W218" i="34"/>
  <c r="V213" i="34"/>
  <c r="X199" i="34"/>
  <c r="AH196" i="34"/>
  <c r="AG192" i="34"/>
  <c r="X189" i="34"/>
  <c r="V184" i="34"/>
  <c r="AG183" i="34"/>
  <c r="X179" i="34"/>
  <c r="V172" i="34"/>
  <c r="AG171" i="34"/>
  <c r="X167" i="34"/>
  <c r="V160" i="34"/>
  <c r="AG159" i="34"/>
  <c r="X155" i="34"/>
  <c r="AH351" i="34"/>
  <c r="W347" i="34"/>
  <c r="AG298" i="34"/>
  <c r="W267" i="34"/>
  <c r="X261" i="34"/>
  <c r="AG240" i="34"/>
  <c r="V236" i="34"/>
  <c r="AG225" i="34"/>
  <c r="W224" i="34"/>
  <c r="U213" i="34"/>
  <c r="L213" i="34"/>
  <c r="U207" i="34"/>
  <c r="W199" i="34"/>
  <c r="AG196" i="34"/>
  <c r="W189" i="34"/>
  <c r="U184" i="34"/>
  <c r="K180" i="34"/>
  <c r="W179" i="34"/>
  <c r="AH178" i="34"/>
  <c r="U172" i="34"/>
  <c r="K168" i="34"/>
  <c r="W167" i="34"/>
  <c r="AH166" i="34"/>
  <c r="U160" i="34"/>
  <c r="K156" i="34"/>
  <c r="AG351" i="34"/>
  <c r="U267" i="34"/>
  <c r="L267" i="34"/>
  <c r="W261" i="34"/>
  <c r="V255" i="34"/>
  <c r="U236" i="34"/>
  <c r="L236" i="34"/>
  <c r="X221" i="34"/>
  <c r="AH204" i="34"/>
  <c r="X198" i="34"/>
  <c r="X193" i="34"/>
  <c r="V189" i="34"/>
  <c r="X186" i="34"/>
  <c r="V179" i="34"/>
  <c r="AG178" i="34"/>
  <c r="X174" i="34"/>
  <c r="V167" i="34"/>
  <c r="AG166" i="34"/>
  <c r="AH344" i="34"/>
  <c r="AH288" i="34"/>
  <c r="U285" i="34"/>
  <c r="V279" i="34"/>
  <c r="AH276" i="34"/>
  <c r="AG256" i="34"/>
  <c r="U255" i="34"/>
  <c r="V247" i="34"/>
  <c r="AG237" i="34"/>
  <c r="W221" i="34"/>
  <c r="X201" i="34"/>
  <c r="V200" i="34"/>
  <c r="W198" i="34"/>
  <c r="W193" i="34"/>
  <c r="K190" i="34"/>
  <c r="U189" i="34"/>
  <c r="K187" i="34"/>
  <c r="W186" i="34"/>
  <c r="AH185" i="34"/>
  <c r="U179" i="34"/>
  <c r="K175" i="34"/>
  <c r="W174" i="34"/>
  <c r="AH173" i="34"/>
  <c r="U167" i="34"/>
  <c r="K163" i="34"/>
  <c r="W162" i="34"/>
  <c r="AH161" i="34"/>
  <c r="U155" i="34"/>
  <c r="AG344" i="34"/>
  <c r="V311" i="34"/>
  <c r="AG288" i="34"/>
  <c r="U279" i="34"/>
  <c r="X250" i="34"/>
  <c r="U247" i="34"/>
  <c r="U228" i="34"/>
  <c r="L228" i="34"/>
  <c r="X214" i="34"/>
  <c r="W201" i="34"/>
  <c r="U198" i="34"/>
  <c r="X197" i="34"/>
  <c r="V193" i="34"/>
  <c r="AH191" i="34"/>
  <c r="V186" i="34"/>
  <c r="AG185" i="34"/>
  <c r="X181" i="34"/>
  <c r="V174" i="34"/>
  <c r="AG173" i="34"/>
  <c r="X169" i="34"/>
  <c r="V162" i="34"/>
  <c r="AG161" i="34"/>
  <c r="X157" i="34"/>
  <c r="W358" i="34"/>
  <c r="U311" i="34"/>
  <c r="AG309" i="34"/>
  <c r="AG304" i="34"/>
  <c r="AG282" i="34"/>
  <c r="X265" i="34"/>
  <c r="AG440" i="34"/>
  <c r="V358" i="34"/>
  <c r="AH280" i="34"/>
  <c r="AH268" i="34"/>
  <c r="W265" i="34"/>
  <c r="W259" i="34"/>
  <c r="AH372" i="34"/>
  <c r="AG280" i="34"/>
  <c r="W273" i="34"/>
  <c r="AG268" i="34"/>
  <c r="V265" i="34"/>
  <c r="V259" i="34"/>
  <c r="X328" i="34"/>
  <c r="AH312" i="34"/>
  <c r="AH302" i="34"/>
  <c r="V273" i="34"/>
  <c r="U265" i="34"/>
  <c r="W375" i="34"/>
  <c r="W328" i="34"/>
  <c r="AH307" i="34"/>
  <c r="AG299" i="34"/>
  <c r="AG294" i="34"/>
  <c r="U273" i="34"/>
  <c r="AH283" i="34"/>
  <c r="U262" i="34"/>
  <c r="L262" i="34"/>
  <c r="AG283" i="34"/>
  <c r="W271" i="34"/>
  <c r="AH289" i="34"/>
  <c r="AG334" i="34"/>
  <c r="AH325" i="34"/>
  <c r="V280" i="34"/>
  <c r="W266" i="34"/>
  <c r="X260" i="34"/>
  <c r="W350" i="34"/>
  <c r="AH267" i="34"/>
  <c r="AH255" i="34"/>
  <c r="U254" i="34"/>
  <c r="V245" i="34"/>
  <c r="AH239" i="34"/>
  <c r="V231" i="34"/>
  <c r="U220" i="34"/>
  <c r="AG198" i="34"/>
  <c r="X194" i="34"/>
  <c r="AG193" i="34"/>
  <c r="V190" i="34"/>
  <c r="V187" i="34"/>
  <c r="AG186" i="34"/>
  <c r="X182" i="34"/>
  <c r="V175" i="34"/>
  <c r="AG174" i="34"/>
  <c r="X170" i="34"/>
  <c r="V163" i="34"/>
  <c r="AG162" i="34"/>
  <c r="X158" i="34"/>
  <c r="W254" i="34"/>
  <c r="X245" i="34"/>
  <c r="X231" i="34"/>
  <c r="X229" i="34"/>
  <c r="X215" i="34"/>
  <c r="AG205" i="34"/>
  <c r="U201" i="34"/>
  <c r="AH198" i="34"/>
  <c r="X192" i="34"/>
  <c r="X185" i="34"/>
  <c r="U171" i="34"/>
  <c r="AH160" i="34"/>
  <c r="AH152" i="34"/>
  <c r="U148" i="34"/>
  <c r="K144" i="34"/>
  <c r="W143" i="34"/>
  <c r="AH142" i="34"/>
  <c r="U136" i="34"/>
  <c r="K132" i="34"/>
  <c r="W131" i="34"/>
  <c r="AH130" i="34"/>
  <c r="U124" i="34"/>
  <c r="K120" i="34"/>
  <c r="W119" i="34"/>
  <c r="AH118" i="34"/>
  <c r="V254" i="34"/>
  <c r="W245" i="34"/>
  <c r="AH241" i="34"/>
  <c r="X234" i="34"/>
  <c r="W229" i="34"/>
  <c r="W215" i="34"/>
  <c r="K204" i="34"/>
  <c r="W197" i="34"/>
  <c r="W192" i="34"/>
  <c r="W185" i="34"/>
  <c r="AH177" i="34"/>
  <c r="X173" i="34"/>
  <c r="AH163" i="34"/>
  <c r="AG160" i="34"/>
  <c r="AG152" i="34"/>
  <c r="X150" i="34"/>
  <c r="V143" i="34"/>
  <c r="AG142" i="34"/>
  <c r="X138" i="34"/>
  <c r="V131" i="34"/>
  <c r="AG130" i="34"/>
  <c r="X126" i="34"/>
  <c r="V119" i="34"/>
  <c r="AG118" i="34"/>
  <c r="X114" i="34"/>
  <c r="V266" i="34"/>
  <c r="W250" i="34"/>
  <c r="W243" i="34"/>
  <c r="AG241" i="34"/>
  <c r="W234" i="34"/>
  <c r="V229" i="34"/>
  <c r="AH227" i="34"/>
  <c r="V215" i="34"/>
  <c r="V197" i="34"/>
  <c r="V192" i="34"/>
  <c r="V185" i="34"/>
  <c r="K181" i="34"/>
  <c r="AG177" i="34"/>
  <c r="W173" i="34"/>
  <c r="AG163" i="34"/>
  <c r="K151" i="34"/>
  <c r="W150" i="34"/>
  <c r="AH149" i="34"/>
  <c r="U143" i="34"/>
  <c r="K139" i="34"/>
  <c r="W138" i="34"/>
  <c r="AH137" i="34"/>
  <c r="U131" i="34"/>
  <c r="K127" i="34"/>
  <c r="W126" i="34"/>
  <c r="AH125" i="34"/>
  <c r="U346" i="34"/>
  <c r="L346" i="34"/>
  <c r="U266" i="34"/>
  <c r="L266" i="34"/>
  <c r="W248" i="34"/>
  <c r="U229" i="34"/>
  <c r="AG227" i="34"/>
  <c r="AH218" i="34"/>
  <c r="U215" i="34"/>
  <c r="U197" i="34"/>
  <c r="U192" i="34"/>
  <c r="U186" i="34"/>
  <c r="U185" i="34"/>
  <c r="V173" i="34"/>
  <c r="K169" i="34"/>
  <c r="AH165" i="34"/>
  <c r="AH162" i="34"/>
  <c r="W157" i="34"/>
  <c r="X156" i="34"/>
  <c r="W155" i="34"/>
  <c r="X154" i="34"/>
  <c r="V150" i="34"/>
  <c r="AG149" i="34"/>
  <c r="X145" i="34"/>
  <c r="V138" i="34"/>
  <c r="AG137" i="34"/>
  <c r="X133" i="34"/>
  <c r="V126" i="34"/>
  <c r="AG125" i="34"/>
  <c r="X121" i="34"/>
  <c r="V114" i="34"/>
  <c r="AH287" i="34"/>
  <c r="AH257" i="34"/>
  <c r="V248" i="34"/>
  <c r="V202" i="34"/>
  <c r="AH189" i="34"/>
  <c r="U174" i="34"/>
  <c r="U173" i="34"/>
  <c r="AG165" i="34"/>
  <c r="V157" i="34"/>
  <c r="W156" i="34"/>
  <c r="V155" i="34"/>
  <c r="W154" i="34"/>
  <c r="U150" i="34"/>
  <c r="K146" i="34"/>
  <c r="W145" i="34"/>
  <c r="AH144" i="34"/>
  <c r="U138" i="34"/>
  <c r="K134" i="34"/>
  <c r="W133" i="34"/>
  <c r="AH132" i="34"/>
  <c r="U126" i="34"/>
  <c r="K122" i="34"/>
  <c r="W121" i="34"/>
  <c r="AH120" i="34"/>
  <c r="U114" i="34"/>
  <c r="AG287" i="34"/>
  <c r="U259" i="34"/>
  <c r="AG257" i="34"/>
  <c r="X220" i="34"/>
  <c r="U193" i="34"/>
  <c r="AG189" i="34"/>
  <c r="X187" i="34"/>
  <c r="K184" i="34"/>
  <c r="U157" i="34"/>
  <c r="V156" i="34"/>
  <c r="V154" i="34"/>
  <c r="V145" i="34"/>
  <c r="AG144" i="34"/>
  <c r="X140" i="34"/>
  <c r="V133" i="34"/>
  <c r="AG132" i="34"/>
  <c r="X128" i="34"/>
  <c r="V121" i="34"/>
  <c r="AG120" i="34"/>
  <c r="X116" i="34"/>
  <c r="AH244" i="34"/>
  <c r="W220" i="34"/>
  <c r="AG199" i="34"/>
  <c r="AH195" i="34"/>
  <c r="X188" i="34"/>
  <c r="W187" i="34"/>
  <c r="AH180" i="34"/>
  <c r="X175" i="34"/>
  <c r="K172" i="34"/>
  <c r="X159" i="34"/>
  <c r="U156" i="34"/>
  <c r="U154" i="34"/>
  <c r="U145" i="34"/>
  <c r="K141" i="34"/>
  <c r="W140" i="34"/>
  <c r="AH139" i="34"/>
  <c r="U133" i="34"/>
  <c r="K129" i="34"/>
  <c r="W128" i="34"/>
  <c r="AH127" i="34"/>
  <c r="U121" i="34"/>
  <c r="K117" i="34"/>
  <c r="W116" i="34"/>
  <c r="AH115" i="34"/>
  <c r="AH251" i="34"/>
  <c r="V220" i="34"/>
  <c r="K207" i="34"/>
  <c r="AG195" i="34"/>
  <c r="W188" i="34"/>
  <c r="AG180" i="34"/>
  <c r="AH179" i="34"/>
  <c r="X176" i="34"/>
  <c r="W175" i="34"/>
  <c r="AH168" i="34"/>
  <c r="X161" i="34"/>
  <c r="W159" i="34"/>
  <c r="AH151" i="34"/>
  <c r="X147" i="34"/>
  <c r="V140" i="34"/>
  <c r="AG139" i="34"/>
  <c r="X135" i="34"/>
  <c r="V128" i="34"/>
  <c r="AG127" i="34"/>
  <c r="AG251" i="34"/>
  <c r="AG249" i="34"/>
  <c r="U208" i="34"/>
  <c r="X205" i="34"/>
  <c r="V188" i="34"/>
  <c r="AG179" i="34"/>
  <c r="W176" i="34"/>
  <c r="AG168" i="34"/>
  <c r="AH167" i="34"/>
  <c r="W161" i="34"/>
  <c r="V159" i="34"/>
  <c r="K158" i="34"/>
  <c r="AG151" i="34"/>
  <c r="K148" i="34"/>
  <c r="W147" i="34"/>
  <c r="AH146" i="34"/>
  <c r="U140" i="34"/>
  <c r="K136" i="34"/>
  <c r="W135" i="34"/>
  <c r="AH134" i="34"/>
  <c r="U128" i="34"/>
  <c r="K124" i="34"/>
  <c r="W123" i="34"/>
  <c r="AH122" i="34"/>
  <c r="AH223" i="34"/>
  <c r="X216" i="34"/>
  <c r="AH211" i="34"/>
  <c r="W205" i="34"/>
  <c r="U188" i="34"/>
  <c r="V176" i="34"/>
  <c r="AG167" i="34"/>
  <c r="X162" i="34"/>
  <c r="V161" i="34"/>
  <c r="U159" i="34"/>
  <c r="X152" i="34"/>
  <c r="V147" i="34"/>
  <c r="AG146" i="34"/>
  <c r="X142" i="34"/>
  <c r="V135" i="34"/>
  <c r="AG134" i="34"/>
  <c r="X130" i="34"/>
  <c r="V123" i="34"/>
  <c r="AG122" i="34"/>
  <c r="X118" i="34"/>
  <c r="AG223" i="34"/>
  <c r="W216" i="34"/>
  <c r="AG211" i="34"/>
  <c r="X203" i="34"/>
  <c r="K198" i="34"/>
  <c r="X253" i="34"/>
  <c r="X235" i="34"/>
  <c r="X230" i="34"/>
  <c r="V216" i="34"/>
  <c r="U203" i="34"/>
  <c r="K202" i="34"/>
  <c r="K197" i="34"/>
  <c r="AH269" i="34"/>
  <c r="W253" i="34"/>
  <c r="AH242" i="34"/>
  <c r="X237" i="34"/>
  <c r="W235" i="34"/>
  <c r="W230" i="34"/>
  <c r="AG269" i="34"/>
  <c r="AH258" i="34"/>
  <c r="V253" i="34"/>
  <c r="U244" i="34"/>
  <c r="L244" i="34"/>
  <c r="AG242" i="34"/>
  <c r="W237" i="34"/>
  <c r="V235" i="34"/>
  <c r="V230" i="34"/>
  <c r="AG258" i="34"/>
  <c r="U253" i="34"/>
  <c r="L253" i="34"/>
  <c r="U235" i="34"/>
  <c r="U230" i="34"/>
  <c r="K203" i="34"/>
  <c r="U280" i="34"/>
  <c r="L280" i="34"/>
  <c r="AH226" i="34"/>
  <c r="W312" i="34"/>
  <c r="V260" i="34"/>
  <c r="AG224" i="34"/>
  <c r="V219" i="34"/>
  <c r="U214" i="34"/>
  <c r="V204" i="34"/>
  <c r="AG210" i="34"/>
  <c r="V196" i="34"/>
  <c r="V183" i="34"/>
  <c r="AG175" i="34"/>
  <c r="AH174" i="34"/>
  <c r="W171" i="34"/>
  <c r="K170" i="34"/>
  <c r="AG158" i="34"/>
  <c r="K149" i="34"/>
  <c r="W148" i="34"/>
  <c r="AH147" i="34"/>
  <c r="U141" i="34"/>
  <c r="K137" i="34"/>
  <c r="W136" i="34"/>
  <c r="AH135" i="34"/>
  <c r="U129" i="34"/>
  <c r="K125" i="34"/>
  <c r="W124" i="34"/>
  <c r="AH123" i="34"/>
  <c r="U117" i="34"/>
  <c r="V256" i="34"/>
  <c r="X254" i="34"/>
  <c r="W196" i="34"/>
  <c r="K193" i="34"/>
  <c r="K182" i="34"/>
  <c r="W180" i="34"/>
  <c r="U168" i="34"/>
  <c r="X166" i="34"/>
  <c r="AH155" i="34"/>
  <c r="U144" i="34"/>
  <c r="AG136" i="34"/>
  <c r="AG135" i="34"/>
  <c r="V132" i="34"/>
  <c r="K131" i="34"/>
  <c r="AG119" i="34"/>
  <c r="AH117" i="34"/>
  <c r="V113" i="34"/>
  <c r="AG112" i="34"/>
  <c r="X108" i="34"/>
  <c r="V101" i="34"/>
  <c r="AG100" i="34"/>
  <c r="X96" i="34"/>
  <c r="V89" i="34"/>
  <c r="AG88" i="34"/>
  <c r="X84" i="34"/>
  <c r="V77" i="34"/>
  <c r="AG76" i="34"/>
  <c r="X72" i="34"/>
  <c r="V65" i="34"/>
  <c r="AG64" i="34"/>
  <c r="X60" i="34"/>
  <c r="V53" i="34"/>
  <c r="AG52" i="34"/>
  <c r="X48" i="34"/>
  <c r="U41" i="34"/>
  <c r="AG40" i="34"/>
  <c r="U34" i="34"/>
  <c r="AG33" i="34"/>
  <c r="X28" i="34"/>
  <c r="V25" i="34"/>
  <c r="AG24" i="34"/>
  <c r="AG19" i="34"/>
  <c r="V16" i="34"/>
  <c r="AG15" i="34"/>
  <c r="X10" i="34"/>
  <c r="X219" i="34"/>
  <c r="X191" i="34"/>
  <c r="V180" i="34"/>
  <c r="W166" i="34"/>
  <c r="U162" i="34"/>
  <c r="AG155" i="34"/>
  <c r="K152" i="34"/>
  <c r="U132" i="34"/>
  <c r="AH124" i="34"/>
  <c r="AH121" i="34"/>
  <c r="AG117" i="34"/>
  <c r="U113" i="34"/>
  <c r="K109" i="34"/>
  <c r="W108" i="34"/>
  <c r="AH107" i="34"/>
  <c r="U101" i="34"/>
  <c r="K97" i="34"/>
  <c r="W96" i="34"/>
  <c r="AH95" i="34"/>
  <c r="U89" i="34"/>
  <c r="K85" i="34"/>
  <c r="W84" i="34"/>
  <c r="AH83" i="34"/>
  <c r="U77" i="34"/>
  <c r="K73" i="34"/>
  <c r="W72" i="34"/>
  <c r="AH71" i="34"/>
  <c r="U65" i="34"/>
  <c r="K61" i="34"/>
  <c r="W60" i="34"/>
  <c r="AH59" i="34"/>
  <c r="U53" i="34"/>
  <c r="K49" i="34"/>
  <c r="W48" i="34"/>
  <c r="AH47" i="34"/>
  <c r="K37" i="34"/>
  <c r="X36" i="34"/>
  <c r="AT30" i="34"/>
  <c r="W28" i="34"/>
  <c r="U25" i="34"/>
  <c r="K20" i="34"/>
  <c r="U16" i="34"/>
  <c r="AH11" i="34"/>
  <c r="W10" i="34"/>
  <c r="AH9" i="34"/>
  <c r="W219" i="34"/>
  <c r="U191" i="34"/>
  <c r="U180" i="34"/>
  <c r="K176" i="34"/>
  <c r="V166" i="34"/>
  <c r="AH150" i="34"/>
  <c r="X146" i="34"/>
  <c r="AG124" i="34"/>
  <c r="AG121" i="34"/>
  <c r="V108" i="34"/>
  <c r="AG107" i="34"/>
  <c r="X103" i="34"/>
  <c r="V96" i="34"/>
  <c r="AG95" i="34"/>
  <c r="X91" i="34"/>
  <c r="V84" i="34"/>
  <c r="AG83" i="34"/>
  <c r="X79" i="34"/>
  <c r="M80" i="34"/>
  <c r="V72" i="34"/>
  <c r="AG71" i="34"/>
  <c r="X67" i="34"/>
  <c r="V60" i="34"/>
  <c r="AG59" i="34"/>
  <c r="X55" i="34"/>
  <c r="M56" i="34"/>
  <c r="V48" i="34"/>
  <c r="AG47" i="34"/>
  <c r="X43" i="34"/>
  <c r="AH42" i="34"/>
  <c r="W36" i="34"/>
  <c r="AH35" i="34"/>
  <c r="V28" i="34"/>
  <c r="X18" i="34"/>
  <c r="AH297" i="34"/>
  <c r="W240" i="34"/>
  <c r="U219" i="34"/>
  <c r="K194" i="34"/>
  <c r="K177" i="34"/>
  <c r="U166" i="34"/>
  <c r="AG150" i="34"/>
  <c r="W146" i="34"/>
  <c r="K142" i="34"/>
  <c r="AH138" i="34"/>
  <c r="X134" i="34"/>
  <c r="AG123" i="34"/>
  <c r="AH116" i="34"/>
  <c r="U108" i="34"/>
  <c r="K104" i="34"/>
  <c r="W103" i="34"/>
  <c r="AH102" i="34"/>
  <c r="U96" i="34"/>
  <c r="K92" i="34"/>
  <c r="W91" i="34"/>
  <c r="AH90" i="34"/>
  <c r="U84" i="34"/>
  <c r="K80" i="34"/>
  <c r="W79" i="34"/>
  <c r="AH78" i="34"/>
  <c r="U72" i="34"/>
  <c r="K68" i="34"/>
  <c r="W67" i="34"/>
  <c r="AH66" i="34"/>
  <c r="U60" i="34"/>
  <c r="K56" i="34"/>
  <c r="W55" i="34"/>
  <c r="AH54" i="34"/>
  <c r="U48" i="34"/>
  <c r="K44" i="34"/>
  <c r="W43" i="34"/>
  <c r="AG42" i="34"/>
  <c r="V36" i="34"/>
  <c r="AG35" i="34"/>
  <c r="K30" i="34"/>
  <c r="U28" i="34"/>
  <c r="AH26" i="34"/>
  <c r="W18" i="34"/>
  <c r="AH17" i="34"/>
  <c r="U10" i="34"/>
  <c r="W214" i="34"/>
  <c r="K188" i="34"/>
  <c r="AH186" i="34"/>
  <c r="X178" i="34"/>
  <c r="AH156" i="34"/>
  <c r="V146" i="34"/>
  <c r="AG138" i="34"/>
  <c r="W134" i="34"/>
  <c r="K130" i="34"/>
  <c r="AH126" i="34"/>
  <c r="AG116" i="34"/>
  <c r="AG115" i="34"/>
  <c r="X110" i="34"/>
  <c r="V103" i="34"/>
  <c r="AG102" i="34"/>
  <c r="X98" i="34"/>
  <c r="V91" i="34"/>
  <c r="AG90" i="34"/>
  <c r="X86" i="34"/>
  <c r="V79" i="34"/>
  <c r="AG78" i="34"/>
  <c r="X74" i="34"/>
  <c r="M75" i="34"/>
  <c r="V67" i="34"/>
  <c r="AG66" i="34"/>
  <c r="X62" i="34"/>
  <c r="V55" i="34"/>
  <c r="AG54" i="34"/>
  <c r="X50" i="34"/>
  <c r="M51" i="34"/>
  <c r="V43" i="34"/>
  <c r="X38" i="34"/>
  <c r="M39" i="34"/>
  <c r="U36" i="34"/>
  <c r="X31" i="34"/>
  <c r="AG26" i="34"/>
  <c r="V18" i="34"/>
  <c r="AG17" i="34"/>
  <c r="AT14" i="34"/>
  <c r="V271" i="34"/>
  <c r="V214" i="34"/>
  <c r="W178" i="34"/>
  <c r="AH175" i="34"/>
  <c r="AG156" i="34"/>
  <c r="U147" i="34"/>
  <c r="U146" i="34"/>
  <c r="V134" i="34"/>
  <c r="AG126" i="34"/>
  <c r="K111" i="34"/>
  <c r="W110" i="34"/>
  <c r="AH109" i="34"/>
  <c r="U103" i="34"/>
  <c r="K99" i="34"/>
  <c r="W98" i="34"/>
  <c r="AH97" i="34"/>
  <c r="U91" i="34"/>
  <c r="K87" i="34"/>
  <c r="W86" i="34"/>
  <c r="AH85" i="34"/>
  <c r="U79" i="34"/>
  <c r="K75" i="34"/>
  <c r="W74" i="34"/>
  <c r="AH73" i="34"/>
  <c r="U67" i="34"/>
  <c r="K63" i="34"/>
  <c r="W62" i="34"/>
  <c r="AH61" i="34"/>
  <c r="U55" i="34"/>
  <c r="K51" i="34"/>
  <c r="W50" i="34"/>
  <c r="AH49" i="34"/>
  <c r="U43" i="34"/>
  <c r="K39" i="34"/>
  <c r="W38" i="34"/>
  <c r="AH37" i="34"/>
  <c r="K32" i="34"/>
  <c r="W31" i="34"/>
  <c r="K27" i="34"/>
  <c r="K23" i="34"/>
  <c r="AH20" i="34"/>
  <c r="U18" i="34"/>
  <c r="U271" i="34"/>
  <c r="V178" i="34"/>
  <c r="X171" i="34"/>
  <c r="W169" i="34"/>
  <c r="X163" i="34"/>
  <c r="K145" i="34"/>
  <c r="U135" i="34"/>
  <c r="U134" i="34"/>
  <c r="AH114" i="34"/>
  <c r="V110" i="34"/>
  <c r="AG109" i="34"/>
  <c r="X105" i="34"/>
  <c r="V98" i="34"/>
  <c r="AG97" i="34"/>
  <c r="X93" i="34"/>
  <c r="V86" i="34"/>
  <c r="AG85" i="34"/>
  <c r="X81" i="34"/>
  <c r="V74" i="34"/>
  <c r="AG73" i="34"/>
  <c r="X69" i="34"/>
  <c r="V62" i="34"/>
  <c r="AG61" i="34"/>
  <c r="X57" i="34"/>
  <c r="V50" i="34"/>
  <c r="AG49" i="34"/>
  <c r="X45" i="34"/>
  <c r="V38" i="34"/>
  <c r="AG37" i="34"/>
  <c r="V31" i="34"/>
  <c r="X29" i="34"/>
  <c r="X22" i="34"/>
  <c r="AG20" i="34"/>
  <c r="K14" i="34"/>
  <c r="X13" i="34"/>
  <c r="K189" i="34"/>
  <c r="AH187" i="34"/>
  <c r="X183" i="34"/>
  <c r="U178" i="34"/>
  <c r="V171" i="34"/>
  <c r="V169" i="34"/>
  <c r="W163" i="34"/>
  <c r="X148" i="34"/>
  <c r="AH141" i="34"/>
  <c r="K133" i="34"/>
  <c r="X122" i="34"/>
  <c r="X120" i="34"/>
  <c r="W118" i="34"/>
  <c r="AG114" i="34"/>
  <c r="U110" i="34"/>
  <c r="K106" i="34"/>
  <c r="W105" i="34"/>
  <c r="AH104" i="34"/>
  <c r="U98" i="34"/>
  <c r="K94" i="34"/>
  <c r="W93" i="34"/>
  <c r="AH92" i="34"/>
  <c r="U86" i="34"/>
  <c r="K82" i="34"/>
  <c r="W81" i="34"/>
  <c r="AH80" i="34"/>
  <c r="U74" i="34"/>
  <c r="K70" i="34"/>
  <c r="W69" i="34"/>
  <c r="AH68" i="34"/>
  <c r="U62" i="34"/>
  <c r="K58" i="34"/>
  <c r="W57" i="34"/>
  <c r="AH56" i="34"/>
  <c r="U50" i="34"/>
  <c r="K46" i="34"/>
  <c r="W45" i="34"/>
  <c r="AH44" i="34"/>
  <c r="U38" i="34"/>
  <c r="U31" i="34"/>
  <c r="AH30" i="34"/>
  <c r="W29" i="34"/>
  <c r="W22" i="34"/>
  <c r="K21" i="34"/>
  <c r="W13" i="34"/>
  <c r="K12" i="34"/>
  <c r="K8" i="34"/>
  <c r="AG187" i="34"/>
  <c r="W183" i="34"/>
  <c r="W181" i="34"/>
  <c r="AH172" i="34"/>
  <c r="U169" i="34"/>
  <c r="X149" i="34"/>
  <c r="V148" i="34"/>
  <c r="AG141" i="34"/>
  <c r="AH140" i="34"/>
  <c r="X136" i="34"/>
  <c r="AH129" i="34"/>
  <c r="W122" i="34"/>
  <c r="W120" i="34"/>
  <c r="X119" i="34"/>
  <c r="V118" i="34"/>
  <c r="X112" i="34"/>
  <c r="V105" i="34"/>
  <c r="AG104" i="34"/>
  <c r="X100" i="34"/>
  <c r="V93" i="34"/>
  <c r="AG92" i="34"/>
  <c r="X88" i="34"/>
  <c r="V81" i="34"/>
  <c r="AG80" i="34"/>
  <c r="X76" i="34"/>
  <c r="V69" i="34"/>
  <c r="AG68" i="34"/>
  <c r="X64" i="34"/>
  <c r="V57" i="34"/>
  <c r="AG56" i="34"/>
  <c r="X52" i="34"/>
  <c r="V45" i="34"/>
  <c r="AG44" i="34"/>
  <c r="K41" i="34"/>
  <c r="X40" i="34"/>
  <c r="K34" i="34"/>
  <c r="X33" i="34"/>
  <c r="AG30" i="34"/>
  <c r="V29" i="34"/>
  <c r="X24" i="34"/>
  <c r="V22" i="34"/>
  <c r="X19" i="34"/>
  <c r="X15" i="34"/>
  <c r="V13" i="34"/>
  <c r="V312" i="34"/>
  <c r="AH220" i="34"/>
  <c r="U183" i="34"/>
  <c r="V181" i="34"/>
  <c r="AG172" i="34"/>
  <c r="K162" i="34"/>
  <c r="W149" i="34"/>
  <c r="AG140" i="34"/>
  <c r="X137" i="34"/>
  <c r="V136" i="34"/>
  <c r="AG129" i="34"/>
  <c r="AH128" i="34"/>
  <c r="X123" i="34"/>
  <c r="V122" i="34"/>
  <c r="V120" i="34"/>
  <c r="U119" i="34"/>
  <c r="U118" i="34"/>
  <c r="X117" i="34"/>
  <c r="K113" i="34"/>
  <c r="W112" i="34"/>
  <c r="AH111" i="34"/>
  <c r="U105" i="34"/>
  <c r="K101" i="34"/>
  <c r="W100" i="34"/>
  <c r="AH99" i="34"/>
  <c r="U93" i="34"/>
  <c r="K89" i="34"/>
  <c r="W88" i="34"/>
  <c r="L88" i="34"/>
  <c r="AH87" i="34"/>
  <c r="U81" i="34"/>
  <c r="K77" i="34"/>
  <c r="W76" i="34"/>
  <c r="M76" i="34"/>
  <c r="AH75" i="34"/>
  <c r="U69" i="34"/>
  <c r="K65" i="34"/>
  <c r="W64" i="34"/>
  <c r="M64" i="34"/>
  <c r="AH63" i="34"/>
  <c r="U57" i="34"/>
  <c r="K53" i="34"/>
  <c r="W52" i="34"/>
  <c r="M52" i="34"/>
  <c r="AH51" i="34"/>
  <c r="U45" i="34"/>
  <c r="W40" i="34"/>
  <c r="AH39" i="34"/>
  <c r="W33" i="34"/>
  <c r="AH32" i="34"/>
  <c r="U29" i="34"/>
  <c r="AH27" i="34"/>
  <c r="K25" i="34"/>
  <c r="W24" i="34"/>
  <c r="AH23" i="34"/>
  <c r="U22" i="34"/>
  <c r="W19" i="34"/>
  <c r="K16" i="34"/>
  <c r="W15" i="34"/>
  <c r="U13" i="34"/>
  <c r="U312" i="34"/>
  <c r="L312" i="34"/>
  <c r="X195" i="34"/>
  <c r="AH184" i="34"/>
  <c r="U181" i="34"/>
  <c r="K174" i="34"/>
  <c r="K155" i="34"/>
  <c r="V149" i="34"/>
  <c r="W137" i="34"/>
  <c r="AG128" i="34"/>
  <c r="X125" i="34"/>
  <c r="X124" i="34"/>
  <c r="U123" i="34"/>
  <c r="U122" i="34"/>
  <c r="U120" i="34"/>
  <c r="W117" i="34"/>
  <c r="V112" i="34"/>
  <c r="AG111" i="34"/>
  <c r="X107" i="34"/>
  <c r="V100" i="34"/>
  <c r="AG99" i="34"/>
  <c r="X95" i="34"/>
  <c r="W204" i="34"/>
  <c r="U195" i="34"/>
  <c r="AG184" i="34"/>
  <c r="AH170" i="34"/>
  <c r="X164" i="34"/>
  <c r="AH153" i="34"/>
  <c r="U149" i="34"/>
  <c r="AH143" i="34"/>
  <c r="V137" i="34"/>
  <c r="W125" i="34"/>
  <c r="V124" i="34"/>
  <c r="V117" i="34"/>
  <c r="V116" i="34"/>
  <c r="X115" i="34"/>
  <c r="U112" i="34"/>
  <c r="K108" i="34"/>
  <c r="W107" i="34"/>
  <c r="AH106" i="34"/>
  <c r="U100" i="34"/>
  <c r="K96" i="34"/>
  <c r="W95" i="34"/>
  <c r="AH94" i="34"/>
  <c r="U204" i="34"/>
  <c r="AG170" i="34"/>
  <c r="W164" i="34"/>
  <c r="AG153" i="34"/>
  <c r="X151" i="34"/>
  <c r="AG143" i="34"/>
  <c r="X139" i="34"/>
  <c r="U137" i="34"/>
  <c r="AH131" i="34"/>
  <c r="V125" i="34"/>
  <c r="U116" i="34"/>
  <c r="W115" i="34"/>
  <c r="V107" i="34"/>
  <c r="AG106" i="34"/>
  <c r="X102" i="34"/>
  <c r="V95" i="34"/>
  <c r="AG94" i="34"/>
  <c r="X90" i="34"/>
  <c r="V83" i="34"/>
  <c r="AG82" i="34"/>
  <c r="W190" i="34"/>
  <c r="K186" i="34"/>
  <c r="AH182" i="34"/>
  <c r="V164" i="34"/>
  <c r="W151" i="34"/>
  <c r="K147" i="34"/>
  <c r="W139" i="34"/>
  <c r="AG131" i="34"/>
  <c r="X127" i="34"/>
  <c r="U125" i="34"/>
  <c r="K119" i="34"/>
  <c r="V115" i="34"/>
  <c r="AH113" i="34"/>
  <c r="U107" i="34"/>
  <c r="K103" i="34"/>
  <c r="W102" i="34"/>
  <c r="AH101" i="34"/>
  <c r="U95" i="34"/>
  <c r="K91" i="34"/>
  <c r="W90" i="34"/>
  <c r="AH89" i="34"/>
  <c r="U83" i="34"/>
  <c r="AH236" i="34"/>
  <c r="AG182" i="34"/>
  <c r="U164" i="34"/>
  <c r="V151" i="34"/>
  <c r="V139" i="34"/>
  <c r="K135" i="34"/>
  <c r="W127" i="34"/>
  <c r="K121" i="34"/>
  <c r="U115" i="34"/>
  <c r="AG113" i="34"/>
  <c r="X109" i="34"/>
  <c r="V102" i="34"/>
  <c r="AG101" i="34"/>
  <c r="X97" i="34"/>
  <c r="V90" i="34"/>
  <c r="AG89" i="34"/>
  <c r="X85" i="34"/>
  <c r="AH193" i="34"/>
  <c r="W152" i="34"/>
  <c r="K150" i="34"/>
  <c r="U139" i="34"/>
  <c r="V127" i="34"/>
  <c r="W114" i="34"/>
  <c r="K110" i="34"/>
  <c r="W109" i="34"/>
  <c r="AH108" i="34"/>
  <c r="U102" i="34"/>
  <c r="K98" i="34"/>
  <c r="W97" i="34"/>
  <c r="AH96" i="34"/>
  <c r="U90" i="34"/>
  <c r="K86" i="34"/>
  <c r="W85" i="34"/>
  <c r="AH84" i="34"/>
  <c r="K167" i="34"/>
  <c r="V152" i="34"/>
  <c r="X141" i="34"/>
  <c r="K138" i="34"/>
  <c r="U127" i="34"/>
  <c r="V109" i="34"/>
  <c r="AG108" i="34"/>
  <c r="X104" i="34"/>
  <c r="V97" i="34"/>
  <c r="AG96" i="34"/>
  <c r="X92" i="34"/>
  <c r="V85" i="34"/>
  <c r="AG84" i="34"/>
  <c r="V201" i="34"/>
  <c r="U176" i="34"/>
  <c r="AH158" i="34"/>
  <c r="AH154" i="34"/>
  <c r="AH145" i="34"/>
  <c r="V142" i="34"/>
  <c r="V141" i="34"/>
  <c r="W130" i="34"/>
  <c r="W129" i="34"/>
  <c r="K123" i="34"/>
  <c r="X111" i="34"/>
  <c r="V104" i="34"/>
  <c r="AG103" i="34"/>
  <c r="X99" i="34"/>
  <c r="V92" i="34"/>
  <c r="AG91" i="34"/>
  <c r="X87" i="34"/>
  <c r="W260" i="34"/>
  <c r="AG226" i="34"/>
  <c r="K179" i="34"/>
  <c r="U161" i="34"/>
  <c r="AG154" i="34"/>
  <c r="AG145" i="34"/>
  <c r="U142" i="34"/>
  <c r="AH133" i="34"/>
  <c r="V130" i="34"/>
  <c r="V129" i="34"/>
  <c r="K116" i="34"/>
  <c r="K112" i="34"/>
  <c r="W111" i="34"/>
  <c r="AH110" i="34"/>
  <c r="U104" i="34"/>
  <c r="K100" i="34"/>
  <c r="W99" i="34"/>
  <c r="AH98" i="34"/>
  <c r="U92" i="34"/>
  <c r="K88" i="34"/>
  <c r="W87" i="34"/>
  <c r="AH86" i="34"/>
  <c r="AG212" i="34"/>
  <c r="X196" i="34"/>
  <c r="X180" i="34"/>
  <c r="V168" i="34"/>
  <c r="K165" i="34"/>
  <c r="K157" i="34"/>
  <c r="AG148" i="34"/>
  <c r="AG147" i="34"/>
  <c r="V144" i="34"/>
  <c r="K143" i="34"/>
  <c r="AH136" i="34"/>
  <c r="W132" i="34"/>
  <c r="K128" i="34"/>
  <c r="AH119" i="34"/>
  <c r="K114" i="34"/>
  <c r="W113" i="34"/>
  <c r="AH112" i="34"/>
  <c r="U106" i="34"/>
  <c r="K102" i="34"/>
  <c r="W101" i="34"/>
  <c r="AH100" i="34"/>
  <c r="U94" i="34"/>
  <c r="K90" i="34"/>
  <c r="W89" i="34"/>
  <c r="AH88" i="34"/>
  <c r="U82" i="34"/>
  <c r="K78" i="34"/>
  <c r="W77" i="34"/>
  <c r="AH76" i="34"/>
  <c r="U70" i="34"/>
  <c r="K66" i="34"/>
  <c r="W65" i="34"/>
  <c r="AH64" i="34"/>
  <c r="U58" i="34"/>
  <c r="K54" i="34"/>
  <c r="W53" i="34"/>
  <c r="AH52" i="34"/>
  <c r="U46" i="34"/>
  <c r="V41" i="34"/>
  <c r="AH40" i="34"/>
  <c r="V34" i="34"/>
  <c r="AH33" i="34"/>
  <c r="K26" i="34"/>
  <c r="W25" i="34"/>
  <c r="AH24" i="34"/>
  <c r="U21" i="34"/>
  <c r="AH19" i="34"/>
  <c r="K17" i="34"/>
  <c r="W16" i="34"/>
  <c r="AH15" i="34"/>
  <c r="U12" i="34"/>
  <c r="U8" i="34"/>
  <c r="U9" i="34"/>
  <c r="W17" i="34"/>
  <c r="X25" i="34"/>
  <c r="W27" i="34"/>
  <c r="T33" i="34"/>
  <c r="X34" i="34"/>
  <c r="V47" i="34"/>
  <c r="AG50" i="34"/>
  <c r="U59" i="34"/>
  <c r="T71" i="34"/>
  <c r="X73" i="34"/>
  <c r="AE74" i="34"/>
  <c r="AJ74" i="34"/>
  <c r="K81" i="34"/>
  <c r="U109" i="34"/>
  <c r="X132" i="34"/>
  <c r="V8" i="34"/>
  <c r="V9" i="34"/>
  <c r="X17" i="34"/>
  <c r="U19" i="34"/>
  <c r="X27" i="34"/>
  <c r="U32" i="34"/>
  <c r="U33" i="34"/>
  <c r="V46" i="34"/>
  <c r="W47" i="34"/>
  <c r="AH50" i="34"/>
  <c r="AG51" i="34"/>
  <c r="L54" i="34"/>
  <c r="V59" i="34"/>
  <c r="AG62" i="34"/>
  <c r="U71" i="34"/>
  <c r="U111" i="34"/>
  <c r="W141" i="34"/>
  <c r="W8" i="34"/>
  <c r="W9" i="34"/>
  <c r="V10" i="34"/>
  <c r="X16" i="34"/>
  <c r="V19" i="34"/>
  <c r="U20" i="34"/>
  <c r="U23" i="34"/>
  <c r="U24" i="34"/>
  <c r="V32" i="34"/>
  <c r="V33" i="34"/>
  <c r="AE36" i="34"/>
  <c r="AJ36" i="34"/>
  <c r="K43" i="34"/>
  <c r="W46" i="34"/>
  <c r="X47" i="34"/>
  <c r="V58" i="34"/>
  <c r="W59" i="34"/>
  <c r="AH62" i="34"/>
  <c r="AG63" i="34"/>
  <c r="L66" i="34"/>
  <c r="V71" i="34"/>
  <c r="AG74" i="34"/>
  <c r="V111" i="34"/>
  <c r="X113" i="34"/>
  <c r="X8" i="34"/>
  <c r="X9" i="34"/>
  <c r="U11" i="34"/>
  <c r="U14" i="34"/>
  <c r="V20" i="34"/>
  <c r="V21" i="34"/>
  <c r="V23" i="34"/>
  <c r="V24" i="34"/>
  <c r="W32" i="34"/>
  <c r="X46" i="34"/>
  <c r="K55" i="34"/>
  <c r="W58" i="34"/>
  <c r="X59" i="34"/>
  <c r="V70" i="34"/>
  <c r="W71" i="34"/>
  <c r="AH74" i="34"/>
  <c r="AG75" i="34"/>
  <c r="U87" i="34"/>
  <c r="AG93" i="34"/>
  <c r="K153" i="34"/>
  <c r="W168" i="34"/>
  <c r="BB27" i="35"/>
  <c r="BA20" i="35"/>
  <c r="L23" i="35"/>
  <c r="AE35" i="35"/>
  <c r="AJ35" i="35"/>
  <c r="T35" i="35"/>
  <c r="V6" i="35"/>
  <c r="L17" i="35"/>
  <c r="X6" i="35"/>
  <c r="AE11" i="35"/>
  <c r="AJ11" i="35"/>
  <c r="T11" i="35"/>
  <c r="S9" i="35"/>
  <c r="AD9" i="35"/>
  <c r="C10" i="35"/>
  <c r="F10" i="35"/>
  <c r="I8" i="35"/>
  <c r="BB18" i="35"/>
  <c r="AY18" i="35"/>
  <c r="BB21" i="35"/>
  <c r="T53" i="35"/>
  <c r="AE53" i="35"/>
  <c r="AJ53" i="35"/>
  <c r="AE125" i="35"/>
  <c r="AJ125" i="35"/>
  <c r="T125" i="35"/>
  <c r="L42" i="35"/>
  <c r="T49" i="35"/>
  <c r="AE49" i="35"/>
  <c r="AJ49" i="35"/>
  <c r="L51" i="35"/>
  <c r="U6" i="35"/>
  <c r="T28" i="35"/>
  <c r="AE28" i="35"/>
  <c r="AJ28" i="35"/>
  <c r="AE14" i="35"/>
  <c r="AJ14" i="35"/>
  <c r="T14" i="35"/>
  <c r="AG9" i="35"/>
  <c r="W17" i="35"/>
  <c r="AH19" i="35"/>
  <c r="AH21" i="35"/>
  <c r="V23" i="35"/>
  <c r="V33" i="35"/>
  <c r="AH38" i="35"/>
  <c r="X41" i="35"/>
  <c r="V42" i="35"/>
  <c r="K46" i="35"/>
  <c r="W496" i="35"/>
  <c r="AG493" i="35"/>
  <c r="W488" i="35"/>
  <c r="AG485" i="35"/>
  <c r="W480" i="35"/>
  <c r="AG477" i="35"/>
  <c r="W472" i="35"/>
  <c r="AG469" i="35"/>
  <c r="W464" i="35"/>
  <c r="AG461" i="35"/>
  <c r="W456" i="35"/>
  <c r="AG453" i="35"/>
  <c r="W448" i="35"/>
  <c r="AG445" i="35"/>
  <c r="W440" i="35"/>
  <c r="AG437" i="35"/>
  <c r="W432" i="35"/>
  <c r="AG429" i="35"/>
  <c r="W424" i="35"/>
  <c r="AG421" i="35"/>
  <c r="W416" i="35"/>
  <c r="AG413" i="35"/>
  <c r="W408" i="35"/>
  <c r="AG405" i="35"/>
  <c r="V496" i="35"/>
  <c r="V488" i="35"/>
  <c r="V480" i="35"/>
  <c r="V472" i="35"/>
  <c r="V464" i="35"/>
  <c r="V456" i="35"/>
  <c r="V448" i="35"/>
  <c r="V440" i="35"/>
  <c r="V432" i="35"/>
  <c r="V424" i="35"/>
  <c r="V416" i="35"/>
  <c r="V408" i="35"/>
  <c r="AH500" i="35"/>
  <c r="U496" i="35"/>
  <c r="X495" i="35"/>
  <c r="AH492" i="35"/>
  <c r="U488" i="35"/>
  <c r="X487" i="35"/>
  <c r="AH484" i="35"/>
  <c r="U480" i="35"/>
  <c r="X479" i="35"/>
  <c r="AH476" i="35"/>
  <c r="U472" i="35"/>
  <c r="L472" i="35"/>
  <c r="X471" i="35"/>
  <c r="AH468" i="35"/>
  <c r="U464" i="35"/>
  <c r="X463" i="35"/>
  <c r="AH460" i="35"/>
  <c r="U456" i="35"/>
  <c r="X455" i="35"/>
  <c r="AH452" i="35"/>
  <c r="U448" i="35"/>
  <c r="X447" i="35"/>
  <c r="AH444" i="35"/>
  <c r="U440" i="35"/>
  <c r="X439" i="35"/>
  <c r="AH436" i="35"/>
  <c r="U432" i="35"/>
  <c r="X431" i="35"/>
  <c r="AH428" i="35"/>
  <c r="U424" i="35"/>
  <c r="X423" i="35"/>
  <c r="AH420" i="35"/>
  <c r="U416" i="35"/>
  <c r="L416" i="35"/>
  <c r="X415" i="35"/>
  <c r="AH412" i="35"/>
  <c r="U408" i="35"/>
  <c r="L408" i="35"/>
  <c r="X407" i="35"/>
  <c r="AH404" i="35"/>
  <c r="AG500" i="35"/>
  <c r="W495" i="35"/>
  <c r="AG492" i="35"/>
  <c r="W487" i="35"/>
  <c r="AG484" i="35"/>
  <c r="W479" i="35"/>
  <c r="AG476" i="35"/>
  <c r="W471" i="35"/>
  <c r="AG468" i="35"/>
  <c r="W463" i="35"/>
  <c r="AG460" i="35"/>
  <c r="W455" i="35"/>
  <c r="AG452" i="35"/>
  <c r="W447" i="35"/>
  <c r="AG444" i="35"/>
  <c r="W439" i="35"/>
  <c r="AG436" i="35"/>
  <c r="W431" i="35"/>
  <c r="AG428" i="35"/>
  <c r="W423" i="35"/>
  <c r="AG420" i="35"/>
  <c r="W415" i="35"/>
  <c r="V495" i="35"/>
  <c r="V487" i="35"/>
  <c r="V479" i="35"/>
  <c r="V471" i="35"/>
  <c r="V463" i="35"/>
  <c r="V455" i="35"/>
  <c r="V447" i="35"/>
  <c r="V439" i="35"/>
  <c r="V431" i="35"/>
  <c r="V423" i="35"/>
  <c r="V415" i="35"/>
  <c r="V407" i="35"/>
  <c r="AH499" i="35"/>
  <c r="U495" i="35"/>
  <c r="L495" i="35"/>
  <c r="X494" i="35"/>
  <c r="AH491" i="35"/>
  <c r="U487" i="35"/>
  <c r="L487" i="35"/>
  <c r="X486" i="35"/>
  <c r="AH483" i="35"/>
  <c r="U479" i="35"/>
  <c r="L479" i="35"/>
  <c r="X478" i="35"/>
  <c r="AH475" i="35"/>
  <c r="U471" i="35"/>
  <c r="L471" i="35"/>
  <c r="X470" i="35"/>
  <c r="AH467" i="35"/>
  <c r="U463" i="35"/>
  <c r="L463" i="35"/>
  <c r="X462" i="35"/>
  <c r="AH459" i="35"/>
  <c r="U455" i="35"/>
  <c r="L455" i="35"/>
  <c r="X454" i="35"/>
  <c r="AH451" i="35"/>
  <c r="U447" i="35"/>
  <c r="X446" i="35"/>
  <c r="AH443" i="35"/>
  <c r="U439" i="35"/>
  <c r="X438" i="35"/>
  <c r="AH435" i="35"/>
  <c r="U431" i="35"/>
  <c r="L431" i="35"/>
  <c r="X430" i="35"/>
  <c r="AH427" i="35"/>
  <c r="U423" i="35"/>
  <c r="L423" i="35"/>
  <c r="X422" i="35"/>
  <c r="AH419" i="35"/>
  <c r="U415" i="35"/>
  <c r="X414" i="35"/>
  <c r="AH411" i="35"/>
  <c r="U407" i="35"/>
  <c r="L407" i="35"/>
  <c r="X406" i="35"/>
  <c r="AG499" i="35"/>
  <c r="W494" i="35"/>
  <c r="AG491" i="35"/>
  <c r="W486" i="35"/>
  <c r="AG483" i="35"/>
  <c r="W478" i="35"/>
  <c r="AG475" i="35"/>
  <c r="W470" i="35"/>
  <c r="AG467" i="35"/>
  <c r="V494" i="35"/>
  <c r="V486" i="35"/>
  <c r="V478" i="35"/>
  <c r="V470" i="35"/>
  <c r="V462" i="35"/>
  <c r="V454" i="35"/>
  <c r="V446" i="35"/>
  <c r="AH498" i="35"/>
  <c r="U494" i="35"/>
  <c r="X493" i="35"/>
  <c r="AH490" i="35"/>
  <c r="U486" i="35"/>
  <c r="L486" i="35"/>
  <c r="X485" i="35"/>
  <c r="AH482" i="35"/>
  <c r="U478" i="35"/>
  <c r="L478" i="35"/>
  <c r="X477" i="35"/>
  <c r="AH474" i="35"/>
  <c r="U470" i="35"/>
  <c r="X469" i="35"/>
  <c r="AH466" i="35"/>
  <c r="U462" i="35"/>
  <c r="X461" i="35"/>
  <c r="AH458" i="35"/>
  <c r="U454" i="35"/>
  <c r="X453" i="35"/>
  <c r="AH450" i="35"/>
  <c r="U446" i="35"/>
  <c r="X445" i="35"/>
  <c r="AH442" i="35"/>
  <c r="U438" i="35"/>
  <c r="L438" i="35"/>
  <c r="X437" i="35"/>
  <c r="AH434" i="35"/>
  <c r="U430" i="35"/>
  <c r="X429" i="35"/>
  <c r="AH426" i="35"/>
  <c r="U422" i="35"/>
  <c r="X421" i="35"/>
  <c r="AG498" i="35"/>
  <c r="W493" i="35"/>
  <c r="AG490" i="35"/>
  <c r="W485" i="35"/>
  <c r="AG482" i="35"/>
  <c r="W477" i="35"/>
  <c r="AG474" i="35"/>
  <c r="W469" i="35"/>
  <c r="AG466" i="35"/>
  <c r="W461" i="35"/>
  <c r="AG458" i="35"/>
  <c r="W453" i="35"/>
  <c r="AG450" i="35"/>
  <c r="W445" i="35"/>
  <c r="AG442" i="35"/>
  <c r="V493" i="35"/>
  <c r="V485" i="35"/>
  <c r="V477" i="35"/>
  <c r="V469" i="35"/>
  <c r="V461" i="35"/>
  <c r="V453" i="35"/>
  <c r="V445" i="35"/>
  <c r="V437" i="35"/>
  <c r="V429" i="35"/>
  <c r="X500" i="35"/>
  <c r="AH497" i="35"/>
  <c r="U493" i="35"/>
  <c r="X492" i="35"/>
  <c r="AH489" i="35"/>
  <c r="U485" i="35"/>
  <c r="X484" i="35"/>
  <c r="AH481" i="35"/>
  <c r="U477" i="35"/>
  <c r="X476" i="35"/>
  <c r="AH473" i="35"/>
  <c r="U469" i="35"/>
  <c r="L469" i="35"/>
  <c r="X468" i="35"/>
  <c r="AH465" i="35"/>
  <c r="U461" i="35"/>
  <c r="L461" i="35"/>
  <c r="X460" i="35"/>
  <c r="AH457" i="35"/>
  <c r="U453" i="35"/>
  <c r="X452" i="35"/>
  <c r="AH449" i="35"/>
  <c r="U445" i="35"/>
  <c r="L445" i="35"/>
  <c r="X444" i="35"/>
  <c r="AH441" i="35"/>
  <c r="U437" i="35"/>
  <c r="X436" i="35"/>
  <c r="AH433" i="35"/>
  <c r="U429" i="35"/>
  <c r="X428" i="35"/>
  <c r="AH425" i="35"/>
  <c r="U421" i="35"/>
  <c r="W500" i="35"/>
  <c r="AG497" i="35"/>
  <c r="W492" i="35"/>
  <c r="AG489" i="35"/>
  <c r="W484" i="35"/>
  <c r="AG481" i="35"/>
  <c r="W476" i="35"/>
  <c r="AG473" i="35"/>
  <c r="W468" i="35"/>
  <c r="AG465" i="35"/>
  <c r="W460" i="35"/>
  <c r="AG457" i="35"/>
  <c r="W452" i="35"/>
  <c r="AG449" i="35"/>
  <c r="W444" i="35"/>
  <c r="AG441" i="35"/>
  <c r="V500" i="35"/>
  <c r="V492" i="35"/>
  <c r="V484" i="35"/>
  <c r="V476" i="35"/>
  <c r="V468" i="35"/>
  <c r="V460" i="35"/>
  <c r="V452" i="35"/>
  <c r="V444" i="35"/>
  <c r="V436" i="35"/>
  <c r="V428" i="35"/>
  <c r="U500" i="35"/>
  <c r="X499" i="35"/>
  <c r="AH496" i="35"/>
  <c r="U492" i="35"/>
  <c r="L492" i="35"/>
  <c r="X491" i="35"/>
  <c r="AH488" i="35"/>
  <c r="U484" i="35"/>
  <c r="X483" i="35"/>
  <c r="AH480" i="35"/>
  <c r="U476" i="35"/>
  <c r="L476" i="35"/>
  <c r="X475" i="35"/>
  <c r="AH472" i="35"/>
  <c r="U468" i="35"/>
  <c r="L468" i="35"/>
  <c r="X467" i="35"/>
  <c r="AH464" i="35"/>
  <c r="W499" i="35"/>
  <c r="AG496" i="35"/>
  <c r="W491" i="35"/>
  <c r="AG488" i="35"/>
  <c r="W483" i="35"/>
  <c r="AG480" i="35"/>
  <c r="W475" i="35"/>
  <c r="AG472" i="35"/>
  <c r="W467" i="35"/>
  <c r="AG464" i="35"/>
  <c r="W459" i="35"/>
  <c r="AG456" i="35"/>
  <c r="W451" i="35"/>
  <c r="AG448" i="35"/>
  <c r="W443" i="35"/>
  <c r="AG440" i="35"/>
  <c r="V498" i="35"/>
  <c r="V490" i="35"/>
  <c r="W497" i="35"/>
  <c r="AG494" i="35"/>
  <c r="W489" i="35"/>
  <c r="AG486" i="35"/>
  <c r="W481" i="35"/>
  <c r="AG478" i="35"/>
  <c r="W473" i="35"/>
  <c r="AG470" i="35"/>
  <c r="W465" i="35"/>
  <c r="AG462" i="35"/>
  <c r="W457" i="35"/>
  <c r="AG454" i="35"/>
  <c r="W449" i="35"/>
  <c r="AG446" i="35"/>
  <c r="W441" i="35"/>
  <c r="AG438" i="35"/>
  <c r="W433" i="35"/>
  <c r="AG430" i="35"/>
  <c r="U482" i="35"/>
  <c r="AG463" i="35"/>
  <c r="V459" i="35"/>
  <c r="AG451" i="35"/>
  <c r="X450" i="35"/>
  <c r="AH439" i="35"/>
  <c r="U428" i="35"/>
  <c r="W414" i="35"/>
  <c r="X413" i="35"/>
  <c r="W410" i="35"/>
  <c r="V409" i="35"/>
  <c r="V403" i="35"/>
  <c r="V395" i="35"/>
  <c r="V387" i="35"/>
  <c r="V379" i="35"/>
  <c r="V371" i="35"/>
  <c r="V363" i="35"/>
  <c r="V355" i="35"/>
  <c r="X497" i="35"/>
  <c r="X480" i="35"/>
  <c r="V475" i="35"/>
  <c r="AH471" i="35"/>
  <c r="U459" i="35"/>
  <c r="L459" i="35"/>
  <c r="W450" i="35"/>
  <c r="X441" i="35"/>
  <c r="AG439" i="35"/>
  <c r="W438" i="35"/>
  <c r="AH430" i="35"/>
  <c r="V414" i="35"/>
  <c r="W413" i="35"/>
  <c r="X411" i="35"/>
  <c r="V410" i="35"/>
  <c r="U409" i="35"/>
  <c r="U403" i="35"/>
  <c r="X402" i="35"/>
  <c r="AH399" i="35"/>
  <c r="U395" i="35"/>
  <c r="X394" i="35"/>
  <c r="AH391" i="35"/>
  <c r="U387" i="35"/>
  <c r="L387" i="35"/>
  <c r="X386" i="35"/>
  <c r="AH383" i="35"/>
  <c r="U379" i="35"/>
  <c r="X378" i="35"/>
  <c r="AH375" i="35"/>
  <c r="U371" i="35"/>
  <c r="X370" i="35"/>
  <c r="AH367" i="35"/>
  <c r="U363" i="35"/>
  <c r="L363" i="35"/>
  <c r="X362" i="35"/>
  <c r="AH359" i="35"/>
  <c r="U355" i="35"/>
  <c r="X354" i="35"/>
  <c r="AH351" i="35"/>
  <c r="V497" i="35"/>
  <c r="X490" i="35"/>
  <c r="U475" i="35"/>
  <c r="AG471" i="35"/>
  <c r="W454" i="35"/>
  <c r="V450" i="35"/>
  <c r="V441" i="35"/>
  <c r="V438" i="35"/>
  <c r="AG419" i="35"/>
  <c r="U414" i="35"/>
  <c r="L414" i="35"/>
  <c r="V413" i="35"/>
  <c r="X412" i="35"/>
  <c r="W411" i="35"/>
  <c r="U410" i="35"/>
  <c r="L410" i="35"/>
  <c r="W402" i="35"/>
  <c r="AG399" i="35"/>
  <c r="W394" i="35"/>
  <c r="AG391" i="35"/>
  <c r="W386" i="35"/>
  <c r="AG383" i="35"/>
  <c r="W378" i="35"/>
  <c r="AG375" i="35"/>
  <c r="W370" i="35"/>
  <c r="AG367" i="35"/>
  <c r="W362" i="35"/>
  <c r="AG359" i="35"/>
  <c r="W354" i="35"/>
  <c r="AG351" i="35"/>
  <c r="U497" i="35"/>
  <c r="L497" i="35"/>
  <c r="W490" i="35"/>
  <c r="U450" i="35"/>
  <c r="AH446" i="35"/>
  <c r="U441" i="35"/>
  <c r="L441" i="35"/>
  <c r="AG435" i="35"/>
  <c r="X433" i="35"/>
  <c r="AG425" i="35"/>
  <c r="U413" i="35"/>
  <c r="W412" i="35"/>
  <c r="V411" i="35"/>
  <c r="V402" i="35"/>
  <c r="V394" i="35"/>
  <c r="V386" i="35"/>
  <c r="V378" i="35"/>
  <c r="V370" i="35"/>
  <c r="U490" i="35"/>
  <c r="AH455" i="35"/>
  <c r="V433" i="35"/>
  <c r="W429" i="35"/>
  <c r="X416" i="35"/>
  <c r="V412" i="35"/>
  <c r="U411" i="35"/>
  <c r="L411" i="35"/>
  <c r="U402" i="35"/>
  <c r="L402" i="35"/>
  <c r="X401" i="35"/>
  <c r="AH398" i="35"/>
  <c r="U394" i="35"/>
  <c r="X393" i="35"/>
  <c r="AH390" i="35"/>
  <c r="U386" i="35"/>
  <c r="X385" i="35"/>
  <c r="AH382" i="35"/>
  <c r="U378" i="35"/>
  <c r="X377" i="35"/>
  <c r="AH374" i="35"/>
  <c r="U370" i="35"/>
  <c r="X369" i="35"/>
  <c r="AH366" i="35"/>
  <c r="U362" i="35"/>
  <c r="L362" i="35"/>
  <c r="X361" i="35"/>
  <c r="AH358" i="35"/>
  <c r="U354" i="35"/>
  <c r="X353" i="35"/>
  <c r="AH350" i="35"/>
  <c r="X488" i="35"/>
  <c r="V483" i="35"/>
  <c r="AH479" i="35"/>
  <c r="X465" i="35"/>
  <c r="AG455" i="35"/>
  <c r="U433" i="35"/>
  <c r="X417" i="35"/>
  <c r="U412" i="35"/>
  <c r="L412" i="35"/>
  <c r="W401" i="35"/>
  <c r="AG398" i="35"/>
  <c r="W393" i="35"/>
  <c r="AG390" i="35"/>
  <c r="W385" i="35"/>
  <c r="AG382" i="35"/>
  <c r="W377" i="35"/>
  <c r="AG374" i="35"/>
  <c r="W369" i="35"/>
  <c r="AG366" i="35"/>
  <c r="W361" i="35"/>
  <c r="AG358" i="35"/>
  <c r="U483" i="35"/>
  <c r="AG479" i="35"/>
  <c r="V465" i="35"/>
  <c r="AH461" i="35"/>
  <c r="U460" i="35"/>
  <c r="W417" i="35"/>
  <c r="AH469" i="35"/>
  <c r="U465" i="35"/>
  <c r="X451" i="35"/>
  <c r="X448" i="35"/>
  <c r="X434" i="35"/>
  <c r="AH431" i="35"/>
  <c r="AG426" i="35"/>
  <c r="X424" i="35"/>
  <c r="X418" i="35"/>
  <c r="V417" i="35"/>
  <c r="U401" i="35"/>
  <c r="X400" i="35"/>
  <c r="AH397" i="35"/>
  <c r="U393" i="35"/>
  <c r="X392" i="35"/>
  <c r="AH389" i="35"/>
  <c r="U385" i="35"/>
  <c r="L385" i="35"/>
  <c r="X384" i="35"/>
  <c r="AH381" i="35"/>
  <c r="U377" i="35"/>
  <c r="X376" i="35"/>
  <c r="AH373" i="35"/>
  <c r="U369" i="35"/>
  <c r="L369" i="35"/>
  <c r="X368" i="35"/>
  <c r="AH365" i="35"/>
  <c r="U361" i="35"/>
  <c r="X360" i="35"/>
  <c r="AH357" i="35"/>
  <c r="U353" i="35"/>
  <c r="X352" i="35"/>
  <c r="AH349" i="35"/>
  <c r="AH494" i="35"/>
  <c r="X473" i="35"/>
  <c r="X457" i="35"/>
  <c r="V451" i="35"/>
  <c r="AG443" i="35"/>
  <c r="X442" i="35"/>
  <c r="W434" i="35"/>
  <c r="AG431" i="35"/>
  <c r="W430" i="35"/>
  <c r="AH421" i="35"/>
  <c r="W418" i="35"/>
  <c r="U417" i="35"/>
  <c r="AH487" i="35"/>
  <c r="V473" i="35"/>
  <c r="V457" i="35"/>
  <c r="U451" i="35"/>
  <c r="W442" i="35"/>
  <c r="AH440" i="35"/>
  <c r="V434" i="35"/>
  <c r="V430" i="35"/>
  <c r="V418" i="35"/>
  <c r="AG487" i="35"/>
  <c r="U473" i="35"/>
  <c r="L473" i="35"/>
  <c r="U457" i="35"/>
  <c r="L457" i="35"/>
  <c r="W446" i="35"/>
  <c r="V442" i="35"/>
  <c r="U434" i="35"/>
  <c r="X419" i="35"/>
  <c r="U418" i="35"/>
  <c r="L418" i="35"/>
  <c r="X498" i="35"/>
  <c r="V491" i="35"/>
  <c r="AH477" i="35"/>
  <c r="U442" i="35"/>
  <c r="X435" i="35"/>
  <c r="AG427" i="35"/>
  <c r="X425" i="35"/>
  <c r="AH422" i="35"/>
  <c r="W419" i="35"/>
  <c r="W498" i="35"/>
  <c r="U491" i="35"/>
  <c r="X481" i="35"/>
  <c r="AH447" i="35"/>
  <c r="W435" i="35"/>
  <c r="W425" i="35"/>
  <c r="AG422" i="35"/>
  <c r="X420" i="35"/>
  <c r="V419" i="35"/>
  <c r="AH408" i="35"/>
  <c r="U498" i="35"/>
  <c r="L498" i="35"/>
  <c r="V481" i="35"/>
  <c r="X466" i="35"/>
  <c r="AH462" i="35"/>
  <c r="AH453" i="35"/>
  <c r="AG447" i="35"/>
  <c r="V435" i="35"/>
  <c r="AH432" i="35"/>
  <c r="V425" i="35"/>
  <c r="W420" i="35"/>
  <c r="U419" i="35"/>
  <c r="AH409" i="35"/>
  <c r="AG408" i="35"/>
  <c r="X496" i="35"/>
  <c r="U481" i="35"/>
  <c r="W466" i="35"/>
  <c r="U452" i="35"/>
  <c r="L452" i="35"/>
  <c r="AH437" i="35"/>
  <c r="U435" i="35"/>
  <c r="AG432" i="35"/>
  <c r="U425" i="35"/>
  <c r="L425" i="35"/>
  <c r="V420" i="35"/>
  <c r="AH410" i="35"/>
  <c r="AG409" i="35"/>
  <c r="AH485" i="35"/>
  <c r="AH470" i="35"/>
  <c r="V466" i="35"/>
  <c r="AH456" i="35"/>
  <c r="X443" i="35"/>
  <c r="X426" i="35"/>
  <c r="W421" i="35"/>
  <c r="U420" i="35"/>
  <c r="AG410" i="35"/>
  <c r="X489" i="35"/>
  <c r="U466" i="35"/>
  <c r="AG459" i="35"/>
  <c r="X458" i="35"/>
  <c r="X449" i="35"/>
  <c r="V443" i="35"/>
  <c r="W436" i="35"/>
  <c r="W426" i="35"/>
  <c r="AH423" i="35"/>
  <c r="V421" i="35"/>
  <c r="AH414" i="35"/>
  <c r="V489" i="35"/>
  <c r="X474" i="35"/>
  <c r="W458" i="35"/>
  <c r="V449" i="35"/>
  <c r="U443" i="35"/>
  <c r="X440" i="35"/>
  <c r="U436" i="35"/>
  <c r="V426" i="35"/>
  <c r="AG423" i="35"/>
  <c r="AH495" i="35"/>
  <c r="U489" i="35"/>
  <c r="W474" i="35"/>
  <c r="V458" i="35"/>
  <c r="U449" i="35"/>
  <c r="L449" i="35"/>
  <c r="AH438" i="35"/>
  <c r="U426" i="35"/>
  <c r="AG415" i="35"/>
  <c r="AG412" i="35"/>
  <c r="V499" i="35"/>
  <c r="X482" i="35"/>
  <c r="X472" i="35"/>
  <c r="V467" i="35"/>
  <c r="AH445" i="35"/>
  <c r="W437" i="35"/>
  <c r="AH429" i="35"/>
  <c r="V427" i="35"/>
  <c r="U458" i="35"/>
  <c r="L458" i="35"/>
  <c r="W428" i="35"/>
  <c r="U406" i="35"/>
  <c r="X399" i="35"/>
  <c r="V398" i="35"/>
  <c r="AH394" i="35"/>
  <c r="W389" i="35"/>
  <c r="X380" i="35"/>
  <c r="AG363" i="35"/>
  <c r="W356" i="35"/>
  <c r="U346" i="35"/>
  <c r="X345" i="35"/>
  <c r="AH342" i="35"/>
  <c r="U338" i="35"/>
  <c r="X337" i="35"/>
  <c r="AH334" i="35"/>
  <c r="U330" i="35"/>
  <c r="X329" i="35"/>
  <c r="AH326" i="35"/>
  <c r="U322" i="35"/>
  <c r="X321" i="35"/>
  <c r="AH318" i="35"/>
  <c r="U314" i="35"/>
  <c r="X313" i="35"/>
  <c r="AH310" i="35"/>
  <c r="U306" i="35"/>
  <c r="X305" i="35"/>
  <c r="AH302" i="35"/>
  <c r="U298" i="35"/>
  <c r="X297" i="35"/>
  <c r="AH294" i="35"/>
  <c r="AH413" i="35"/>
  <c r="W400" i="35"/>
  <c r="W399" i="35"/>
  <c r="U398" i="35"/>
  <c r="AG394" i="35"/>
  <c r="V389" i="35"/>
  <c r="W380" i="35"/>
  <c r="AG373" i="35"/>
  <c r="X357" i="35"/>
  <c r="V356" i="35"/>
  <c r="W345" i="35"/>
  <c r="AG342" i="35"/>
  <c r="W337" i="35"/>
  <c r="AG334" i="35"/>
  <c r="W329" i="35"/>
  <c r="AG326" i="35"/>
  <c r="W321" i="35"/>
  <c r="AG318" i="35"/>
  <c r="W313" i="35"/>
  <c r="AG310" i="35"/>
  <c r="W305" i="35"/>
  <c r="AG302" i="35"/>
  <c r="W297" i="35"/>
  <c r="AG294" i="35"/>
  <c r="AG404" i="35"/>
  <c r="V401" i="35"/>
  <c r="V400" i="35"/>
  <c r="V399" i="35"/>
  <c r="AH395" i="35"/>
  <c r="U389" i="35"/>
  <c r="V380" i="35"/>
  <c r="X371" i="35"/>
  <c r="AH364" i="35"/>
  <c r="W357" i="35"/>
  <c r="U356" i="35"/>
  <c r="V345" i="35"/>
  <c r="V337" i="35"/>
  <c r="V329" i="35"/>
  <c r="V321" i="35"/>
  <c r="V313" i="35"/>
  <c r="V305" i="35"/>
  <c r="U467" i="35"/>
  <c r="L467" i="35"/>
  <c r="AG434" i="35"/>
  <c r="AH417" i="35"/>
  <c r="AH415" i="35"/>
  <c r="X409" i="35"/>
  <c r="U400" i="35"/>
  <c r="U399" i="35"/>
  <c r="L399" i="35"/>
  <c r="AG395" i="35"/>
  <c r="X390" i="35"/>
  <c r="AH385" i="35"/>
  <c r="AH384" i="35"/>
  <c r="U380" i="35"/>
  <c r="L380" i="35"/>
  <c r="W371" i="35"/>
  <c r="AG364" i="35"/>
  <c r="X358" i="35"/>
  <c r="V357" i="35"/>
  <c r="U345" i="35"/>
  <c r="X344" i="35"/>
  <c r="AH341" i="35"/>
  <c r="U337" i="35"/>
  <c r="L337" i="35"/>
  <c r="X336" i="35"/>
  <c r="AH333" i="35"/>
  <c r="U329" i="35"/>
  <c r="L329" i="35"/>
  <c r="X328" i="35"/>
  <c r="AH325" i="35"/>
  <c r="U321" i="35"/>
  <c r="L321" i="35"/>
  <c r="X320" i="35"/>
  <c r="AH317" i="35"/>
  <c r="U313" i="35"/>
  <c r="X312" i="35"/>
  <c r="AH309" i="35"/>
  <c r="U305" i="35"/>
  <c r="X304" i="35"/>
  <c r="AH301" i="35"/>
  <c r="U297" i="35"/>
  <c r="L297" i="35"/>
  <c r="X296" i="35"/>
  <c r="AH293" i="35"/>
  <c r="AH478" i="35"/>
  <c r="V474" i="35"/>
  <c r="AG417" i="35"/>
  <c r="W409" i="35"/>
  <c r="W390" i="35"/>
  <c r="AG385" i="35"/>
  <c r="AG384" i="35"/>
  <c r="X381" i="35"/>
  <c r="X359" i="35"/>
  <c r="W358" i="35"/>
  <c r="U357" i="35"/>
  <c r="W344" i="35"/>
  <c r="AG341" i="35"/>
  <c r="W336" i="35"/>
  <c r="AG333" i="35"/>
  <c r="W328" i="35"/>
  <c r="AG325" i="35"/>
  <c r="W320" i="35"/>
  <c r="AG317" i="35"/>
  <c r="W312" i="35"/>
  <c r="AG309" i="35"/>
  <c r="W304" i="35"/>
  <c r="AG301" i="35"/>
  <c r="U474" i="35"/>
  <c r="W462" i="35"/>
  <c r="AH396" i="35"/>
  <c r="X391" i="35"/>
  <c r="V390" i="35"/>
  <c r="AH386" i="35"/>
  <c r="W381" i="35"/>
  <c r="X372" i="35"/>
  <c r="W360" i="35"/>
  <c r="W359" i="35"/>
  <c r="V358" i="35"/>
  <c r="V344" i="35"/>
  <c r="V336" i="35"/>
  <c r="V328" i="35"/>
  <c r="V320" i="35"/>
  <c r="V312" i="35"/>
  <c r="V304" i="35"/>
  <c r="V296" i="35"/>
  <c r="X432" i="35"/>
  <c r="X403" i="35"/>
  <c r="AG396" i="35"/>
  <c r="W392" i="35"/>
  <c r="W391" i="35"/>
  <c r="U390" i="35"/>
  <c r="L390" i="35"/>
  <c r="AG386" i="35"/>
  <c r="V381" i="35"/>
  <c r="W407" i="35"/>
  <c r="W403" i="35"/>
  <c r="V393" i="35"/>
  <c r="V392" i="35"/>
  <c r="V391" i="35"/>
  <c r="AH387" i="35"/>
  <c r="U381" i="35"/>
  <c r="V372" i="35"/>
  <c r="AG365" i="35"/>
  <c r="V362" i="35"/>
  <c r="U360" i="35"/>
  <c r="L360" i="35"/>
  <c r="U359" i="35"/>
  <c r="L359" i="35"/>
  <c r="W343" i="35"/>
  <c r="AG340" i="35"/>
  <c r="W335" i="35"/>
  <c r="AG332" i="35"/>
  <c r="W327" i="35"/>
  <c r="AG324" i="35"/>
  <c r="W319" i="35"/>
  <c r="AG316" i="35"/>
  <c r="W311" i="35"/>
  <c r="AG308" i="35"/>
  <c r="AH405" i="35"/>
  <c r="U392" i="35"/>
  <c r="U391" i="35"/>
  <c r="AG387" i="35"/>
  <c r="X382" i="35"/>
  <c r="AH377" i="35"/>
  <c r="AH376" i="35"/>
  <c r="U372" i="35"/>
  <c r="L372" i="35"/>
  <c r="X363" i="35"/>
  <c r="X464" i="35"/>
  <c r="W382" i="35"/>
  <c r="AG377" i="35"/>
  <c r="AG376" i="35"/>
  <c r="X373" i="35"/>
  <c r="W363" i="35"/>
  <c r="AH454" i="35"/>
  <c r="X427" i="35"/>
  <c r="X404" i="35"/>
  <c r="AG397" i="35"/>
  <c r="AH388" i="35"/>
  <c r="X383" i="35"/>
  <c r="V382" i="35"/>
  <c r="AH378" i="35"/>
  <c r="W373" i="35"/>
  <c r="W427" i="35"/>
  <c r="W404" i="35"/>
  <c r="X395" i="35"/>
  <c r="AG388" i="35"/>
  <c r="W384" i="35"/>
  <c r="W383" i="35"/>
  <c r="U382" i="35"/>
  <c r="L382" i="35"/>
  <c r="AG378" i="35"/>
  <c r="V373" i="35"/>
  <c r="X364" i="35"/>
  <c r="U427" i="35"/>
  <c r="L427" i="35"/>
  <c r="V404" i="35"/>
  <c r="W395" i="35"/>
  <c r="V385" i="35"/>
  <c r="V384" i="35"/>
  <c r="V383" i="35"/>
  <c r="AH379" i="35"/>
  <c r="U373" i="35"/>
  <c r="AH463" i="35"/>
  <c r="X459" i="35"/>
  <c r="AG433" i="35"/>
  <c r="U404" i="35"/>
  <c r="L404" i="35"/>
  <c r="U384" i="35"/>
  <c r="U383" i="35"/>
  <c r="L383" i="35"/>
  <c r="AG379" i="35"/>
  <c r="X374" i="35"/>
  <c r="AH369" i="35"/>
  <c r="AH368" i="35"/>
  <c r="V364" i="35"/>
  <c r="AH355" i="35"/>
  <c r="AG414" i="35"/>
  <c r="AH406" i="35"/>
  <c r="X396" i="35"/>
  <c r="W374" i="35"/>
  <c r="AG369" i="35"/>
  <c r="AG368" i="35"/>
  <c r="U364" i="35"/>
  <c r="L364" i="35"/>
  <c r="AH356" i="35"/>
  <c r="AH424" i="35"/>
  <c r="AH418" i="35"/>
  <c r="AH416" i="35"/>
  <c r="X410" i="35"/>
  <c r="AG406" i="35"/>
  <c r="W396" i="35"/>
  <c r="AG389" i="35"/>
  <c r="AH380" i="35"/>
  <c r="X375" i="35"/>
  <c r="V374" i="35"/>
  <c r="AH370" i="35"/>
  <c r="X365" i="35"/>
  <c r="AG356" i="35"/>
  <c r="U499" i="35"/>
  <c r="L499" i="35"/>
  <c r="AG424" i="35"/>
  <c r="AG418" i="35"/>
  <c r="AG416" i="35"/>
  <c r="X405" i="35"/>
  <c r="V396" i="35"/>
  <c r="X387" i="35"/>
  <c r="AG380" i="35"/>
  <c r="X408" i="35"/>
  <c r="W405" i="35"/>
  <c r="AH401" i="35"/>
  <c r="AH400" i="35"/>
  <c r="U396" i="35"/>
  <c r="L396" i="35"/>
  <c r="W387" i="35"/>
  <c r="V377" i="35"/>
  <c r="V376" i="35"/>
  <c r="V375" i="35"/>
  <c r="AH371" i="35"/>
  <c r="V365" i="35"/>
  <c r="AG357" i="35"/>
  <c r="W482" i="35"/>
  <c r="V405" i="35"/>
  <c r="AG401" i="35"/>
  <c r="AG400" i="35"/>
  <c r="X397" i="35"/>
  <c r="U376" i="35"/>
  <c r="L376" i="35"/>
  <c r="U375" i="35"/>
  <c r="AG371" i="35"/>
  <c r="U365" i="35"/>
  <c r="L365" i="35"/>
  <c r="AH486" i="35"/>
  <c r="V482" i="35"/>
  <c r="W422" i="35"/>
  <c r="U405" i="35"/>
  <c r="AH402" i="35"/>
  <c r="W397" i="35"/>
  <c r="X388" i="35"/>
  <c r="X366" i="35"/>
  <c r="U368" i="35"/>
  <c r="V353" i="35"/>
  <c r="X349" i="35"/>
  <c r="W341" i="35"/>
  <c r="AH336" i="35"/>
  <c r="AH335" i="35"/>
  <c r="V331" i="35"/>
  <c r="AH324" i="35"/>
  <c r="W309" i="35"/>
  <c r="AH289" i="35"/>
  <c r="U285" i="35"/>
  <c r="X284" i="35"/>
  <c r="AH281" i="35"/>
  <c r="U277" i="35"/>
  <c r="X276" i="35"/>
  <c r="AH273" i="35"/>
  <c r="U269" i="35"/>
  <c r="X268" i="35"/>
  <c r="AH265" i="35"/>
  <c r="U261" i="35"/>
  <c r="X260" i="35"/>
  <c r="AH257" i="35"/>
  <c r="U253" i="35"/>
  <c r="X252" i="35"/>
  <c r="AH249" i="35"/>
  <c r="U245" i="35"/>
  <c r="X244" i="35"/>
  <c r="AH241" i="35"/>
  <c r="U237" i="35"/>
  <c r="X236" i="35"/>
  <c r="AH233" i="35"/>
  <c r="AH362" i="35"/>
  <c r="W349" i="35"/>
  <c r="AH347" i="35"/>
  <c r="X342" i="35"/>
  <c r="V341" i="35"/>
  <c r="AG336" i="35"/>
  <c r="AG335" i="35"/>
  <c r="U331" i="35"/>
  <c r="X322" i="35"/>
  <c r="AH315" i="35"/>
  <c r="X310" i="35"/>
  <c r="V309" i="35"/>
  <c r="W296" i="35"/>
  <c r="X295" i="35"/>
  <c r="AG289" i="35"/>
  <c r="W284" i="35"/>
  <c r="AG281" i="35"/>
  <c r="W276" i="35"/>
  <c r="AG273" i="35"/>
  <c r="W268" i="35"/>
  <c r="AG265" i="35"/>
  <c r="W260" i="35"/>
  <c r="AG257" i="35"/>
  <c r="W252" i="35"/>
  <c r="V422" i="35"/>
  <c r="U374" i="35"/>
  <c r="W372" i="35"/>
  <c r="AG362" i="35"/>
  <c r="V349" i="35"/>
  <c r="AG347" i="35"/>
  <c r="X343" i="35"/>
  <c r="W342" i="35"/>
  <c r="U341" i="35"/>
  <c r="AH337" i="35"/>
  <c r="X332" i="35"/>
  <c r="W322" i="35"/>
  <c r="AG315" i="35"/>
  <c r="X311" i="35"/>
  <c r="W310" i="35"/>
  <c r="U309" i="35"/>
  <c r="L309" i="35"/>
  <c r="AH304" i="35"/>
  <c r="AH303" i="35"/>
  <c r="X298" i="35"/>
  <c r="V297" i="35"/>
  <c r="U296" i="35"/>
  <c r="W295" i="35"/>
  <c r="X294" i="35"/>
  <c r="X293" i="35"/>
  <c r="X292" i="35"/>
  <c r="V284" i="35"/>
  <c r="V276" i="35"/>
  <c r="W366" i="35"/>
  <c r="U349" i="35"/>
  <c r="U344" i="35"/>
  <c r="V343" i="35"/>
  <c r="V342" i="35"/>
  <c r="AG337" i="35"/>
  <c r="W332" i="35"/>
  <c r="V322" i="35"/>
  <c r="U312" i="35"/>
  <c r="L312" i="35"/>
  <c r="V311" i="35"/>
  <c r="V310" i="35"/>
  <c r="AG304" i="35"/>
  <c r="AG303" i="35"/>
  <c r="W298" i="35"/>
  <c r="V295" i="35"/>
  <c r="W294" i="35"/>
  <c r="W293" i="35"/>
  <c r="W292" i="35"/>
  <c r="X291" i="35"/>
  <c r="AH288" i="35"/>
  <c r="U284" i="35"/>
  <c r="X283" i="35"/>
  <c r="AH280" i="35"/>
  <c r="U276" i="35"/>
  <c r="X275" i="35"/>
  <c r="AH272" i="35"/>
  <c r="U268" i="35"/>
  <c r="X267" i="35"/>
  <c r="AH264" i="35"/>
  <c r="U260" i="35"/>
  <c r="X259" i="35"/>
  <c r="AH256" i="35"/>
  <c r="U252" i="35"/>
  <c r="X251" i="35"/>
  <c r="AH248" i="35"/>
  <c r="U244" i="35"/>
  <c r="L244" i="35"/>
  <c r="X243" i="35"/>
  <c r="AH240" i="35"/>
  <c r="U236" i="35"/>
  <c r="X235" i="35"/>
  <c r="AH232" i="35"/>
  <c r="X398" i="35"/>
  <c r="V366" i="35"/>
  <c r="V359" i="35"/>
  <c r="U343" i="35"/>
  <c r="U342" i="35"/>
  <c r="L342" i="35"/>
  <c r="AH338" i="35"/>
  <c r="V332" i="35"/>
  <c r="X323" i="35"/>
  <c r="U311" i="35"/>
  <c r="U310" i="35"/>
  <c r="AH305" i="35"/>
  <c r="X299" i="35"/>
  <c r="V298" i="35"/>
  <c r="U295" i="35"/>
  <c r="V294" i="35"/>
  <c r="V293" i="35"/>
  <c r="V292" i="35"/>
  <c r="W291" i="35"/>
  <c r="AG288" i="35"/>
  <c r="W283" i="35"/>
  <c r="AG280" i="35"/>
  <c r="W275" i="35"/>
  <c r="AG272" i="35"/>
  <c r="W267" i="35"/>
  <c r="AG264" i="35"/>
  <c r="W259" i="35"/>
  <c r="AG256" i="35"/>
  <c r="W251" i="35"/>
  <c r="AG248" i="35"/>
  <c r="AG402" i="35"/>
  <c r="W398" i="35"/>
  <c r="U366" i="35"/>
  <c r="W364" i="35"/>
  <c r="AG355" i="35"/>
  <c r="AG338" i="35"/>
  <c r="X333" i="35"/>
  <c r="U332" i="35"/>
  <c r="L332" i="35"/>
  <c r="W323" i="35"/>
  <c r="AH306" i="35"/>
  <c r="AG305" i="35"/>
  <c r="W299" i="35"/>
  <c r="U294" i="35"/>
  <c r="L294" i="35"/>
  <c r="U293" i="35"/>
  <c r="L293" i="35"/>
  <c r="U292" i="35"/>
  <c r="V291" i="35"/>
  <c r="V283" i="35"/>
  <c r="V275" i="35"/>
  <c r="V267" i="35"/>
  <c r="V259" i="35"/>
  <c r="V251" i="35"/>
  <c r="V243" i="35"/>
  <c r="V235" i="35"/>
  <c r="AH360" i="35"/>
  <c r="V354" i="35"/>
  <c r="X350" i="35"/>
  <c r="U444" i="35"/>
  <c r="L444" i="35"/>
  <c r="AG411" i="35"/>
  <c r="AG381" i="35"/>
  <c r="AG360" i="35"/>
  <c r="W350" i="35"/>
  <c r="X346" i="35"/>
  <c r="AH339" i="35"/>
  <c r="X334" i="35"/>
  <c r="V333" i="35"/>
  <c r="AG328" i="35"/>
  <c r="AG327" i="35"/>
  <c r="U323" i="35"/>
  <c r="L323" i="35"/>
  <c r="X314" i="35"/>
  <c r="AH307" i="35"/>
  <c r="AH393" i="35"/>
  <c r="V350" i="35"/>
  <c r="AH348" i="35"/>
  <c r="W346" i="35"/>
  <c r="AG339" i="35"/>
  <c r="X335" i="35"/>
  <c r="W334" i="35"/>
  <c r="U333" i="35"/>
  <c r="L333" i="35"/>
  <c r="AH329" i="35"/>
  <c r="X324" i="35"/>
  <c r="W314" i="35"/>
  <c r="AG307" i="35"/>
  <c r="W300" i="35"/>
  <c r="AG393" i="35"/>
  <c r="X379" i="35"/>
  <c r="AH352" i="35"/>
  <c r="U350" i="35"/>
  <c r="AG348" i="35"/>
  <c r="V346" i="35"/>
  <c r="U336" i="35"/>
  <c r="V335" i="35"/>
  <c r="V334" i="35"/>
  <c r="AG329" i="35"/>
  <c r="W324" i="35"/>
  <c r="V314" i="35"/>
  <c r="X301" i="35"/>
  <c r="V300" i="35"/>
  <c r="AH448" i="35"/>
  <c r="X389" i="35"/>
  <c r="W379" i="35"/>
  <c r="V369" i="35"/>
  <c r="AG352" i="35"/>
  <c r="X347" i="35"/>
  <c r="U335" i="35"/>
  <c r="U334" i="35"/>
  <c r="L334" i="35"/>
  <c r="AH330" i="35"/>
  <c r="V324" i="35"/>
  <c r="X315" i="35"/>
  <c r="X303" i="35"/>
  <c r="X302" i="35"/>
  <c r="W301" i="35"/>
  <c r="U300" i="35"/>
  <c r="X351" i="35"/>
  <c r="W347" i="35"/>
  <c r="AG330" i="35"/>
  <c r="X325" i="35"/>
  <c r="U324" i="35"/>
  <c r="W315" i="35"/>
  <c r="U304" i="35"/>
  <c r="W303" i="35"/>
  <c r="W302" i="35"/>
  <c r="V301" i="35"/>
  <c r="X456" i="35"/>
  <c r="X367" i="35"/>
  <c r="AH363" i="35"/>
  <c r="X355" i="35"/>
  <c r="W351" i="35"/>
  <c r="V347" i="35"/>
  <c r="AH340" i="35"/>
  <c r="W325" i="35"/>
  <c r="AH320" i="35"/>
  <c r="AH319" i="35"/>
  <c r="V315" i="35"/>
  <c r="AH308" i="35"/>
  <c r="V303" i="35"/>
  <c r="V302" i="35"/>
  <c r="U301" i="35"/>
  <c r="L301" i="35"/>
  <c r="W375" i="35"/>
  <c r="W367" i="35"/>
  <c r="W355" i="35"/>
  <c r="V351" i="35"/>
  <c r="U347" i="35"/>
  <c r="L347" i="35"/>
  <c r="X338" i="35"/>
  <c r="AH331" i="35"/>
  <c r="X326" i="35"/>
  <c r="V325" i="35"/>
  <c r="AG320" i="35"/>
  <c r="AG319" i="35"/>
  <c r="U315" i="35"/>
  <c r="U303" i="35"/>
  <c r="L303" i="35"/>
  <c r="U302" i="35"/>
  <c r="V367" i="35"/>
  <c r="V360" i="35"/>
  <c r="AH353" i="35"/>
  <c r="U351" i="35"/>
  <c r="L351" i="35"/>
  <c r="W338" i="35"/>
  <c r="AG331" i="35"/>
  <c r="X327" i="35"/>
  <c r="W326" i="35"/>
  <c r="U325" i="35"/>
  <c r="AH321" i="35"/>
  <c r="X316" i="35"/>
  <c r="X306" i="35"/>
  <c r="W406" i="35"/>
  <c r="V397" i="35"/>
  <c r="U367" i="35"/>
  <c r="W365" i="35"/>
  <c r="AH361" i="35"/>
  <c r="AG353" i="35"/>
  <c r="V338" i="35"/>
  <c r="U328" i="35"/>
  <c r="V327" i="35"/>
  <c r="V326" i="35"/>
  <c r="V406" i="35"/>
  <c r="U397" i="35"/>
  <c r="AG361" i="35"/>
  <c r="AG349" i="35"/>
  <c r="X339" i="35"/>
  <c r="U327" i="35"/>
  <c r="U326" i="35"/>
  <c r="AH322" i="35"/>
  <c r="V316" i="35"/>
  <c r="X307" i="35"/>
  <c r="V306" i="35"/>
  <c r="AG370" i="35"/>
  <c r="W352" i="35"/>
  <c r="X348" i="35"/>
  <c r="W339" i="35"/>
  <c r="AG322" i="35"/>
  <c r="X317" i="35"/>
  <c r="U316" i="35"/>
  <c r="W307" i="35"/>
  <c r="AH298" i="35"/>
  <c r="AH297" i="35"/>
  <c r="AG296" i="35"/>
  <c r="AH295" i="35"/>
  <c r="AG403" i="35"/>
  <c r="AG372" i="35"/>
  <c r="U352" i="35"/>
  <c r="V348" i="35"/>
  <c r="AG344" i="35"/>
  <c r="AG343" i="35"/>
  <c r="U339" i="35"/>
  <c r="X330" i="35"/>
  <c r="AH323" i="35"/>
  <c r="X318" i="35"/>
  <c r="V317" i="35"/>
  <c r="AH392" i="35"/>
  <c r="U348" i="35"/>
  <c r="AH345" i="35"/>
  <c r="X340" i="35"/>
  <c r="W330" i="35"/>
  <c r="AG323" i="35"/>
  <c r="X319" i="35"/>
  <c r="W318" i="35"/>
  <c r="U317" i="35"/>
  <c r="V330" i="35"/>
  <c r="U320" i="35"/>
  <c r="AH314" i="35"/>
  <c r="X309" i="35"/>
  <c r="V307" i="35"/>
  <c r="AG295" i="35"/>
  <c r="AH292" i="35"/>
  <c r="W286" i="35"/>
  <c r="AH277" i="35"/>
  <c r="AG276" i="35"/>
  <c r="X269" i="35"/>
  <c r="V268" i="35"/>
  <c r="V266" i="35"/>
  <c r="V265" i="35"/>
  <c r="U264" i="35"/>
  <c r="AH251" i="35"/>
  <c r="AH250" i="35"/>
  <c r="U231" i="35"/>
  <c r="X230" i="35"/>
  <c r="AH227" i="35"/>
  <c r="U223" i="35"/>
  <c r="X222" i="35"/>
  <c r="AH219" i="35"/>
  <c r="W215" i="35"/>
  <c r="W209" i="35"/>
  <c r="V204" i="35"/>
  <c r="AG203" i="35"/>
  <c r="X199" i="35"/>
  <c r="V192" i="35"/>
  <c r="AG191" i="35"/>
  <c r="AH403" i="35"/>
  <c r="AG314" i="35"/>
  <c r="U307" i="35"/>
  <c r="L307" i="35"/>
  <c r="AG292" i="35"/>
  <c r="V286" i="35"/>
  <c r="AG277" i="35"/>
  <c r="X270" i="35"/>
  <c r="W269" i="35"/>
  <c r="U266" i="35"/>
  <c r="U265" i="35"/>
  <c r="AH253" i="35"/>
  <c r="AH252" i="35"/>
  <c r="AG251" i="35"/>
  <c r="AG250" i="35"/>
  <c r="W230" i="35"/>
  <c r="AG227" i="35"/>
  <c r="W222" i="35"/>
  <c r="AG219" i="35"/>
  <c r="V215" i="35"/>
  <c r="V209" i="35"/>
  <c r="U204" i="35"/>
  <c r="K200" i="35"/>
  <c r="W199" i="35"/>
  <c r="AH198" i="35"/>
  <c r="U192" i="35"/>
  <c r="AH344" i="35"/>
  <c r="W340" i="35"/>
  <c r="V318" i="35"/>
  <c r="AH312" i="35"/>
  <c r="X287" i="35"/>
  <c r="U286" i="35"/>
  <c r="L286" i="35"/>
  <c r="AH278" i="35"/>
  <c r="W270" i="35"/>
  <c r="V269" i="35"/>
  <c r="AH254" i="35"/>
  <c r="AG253" i="35"/>
  <c r="AG252" i="35"/>
  <c r="AH247" i="35"/>
  <c r="AH246" i="35"/>
  <c r="AH245" i="35"/>
  <c r="AH244" i="35"/>
  <c r="AH243" i="35"/>
  <c r="V230" i="35"/>
  <c r="V222" i="35"/>
  <c r="U215" i="35"/>
  <c r="L215" i="35"/>
  <c r="AH212" i="35"/>
  <c r="V340" i="35"/>
  <c r="U318" i="35"/>
  <c r="L318" i="35"/>
  <c r="W316" i="35"/>
  <c r="AG312" i="35"/>
  <c r="V299" i="35"/>
  <c r="W287" i="35"/>
  <c r="AG278" i="35"/>
  <c r="X271" i="35"/>
  <c r="V270" i="35"/>
  <c r="AG254" i="35"/>
  <c r="AH346" i="35"/>
  <c r="U340" i="35"/>
  <c r="U299" i="35"/>
  <c r="X288" i="35"/>
  <c r="V287" i="35"/>
  <c r="X272" i="35"/>
  <c r="W271" i="35"/>
  <c r="U270" i="35"/>
  <c r="L270" i="35"/>
  <c r="AH255" i="35"/>
  <c r="AG242" i="35"/>
  <c r="W229" i="35"/>
  <c r="AG226" i="35"/>
  <c r="W221" i="35"/>
  <c r="AG218" i="35"/>
  <c r="W214" i="35"/>
  <c r="V206" i="35"/>
  <c r="AG205" i="35"/>
  <c r="X201" i="35"/>
  <c r="V194" i="35"/>
  <c r="AG193" i="35"/>
  <c r="W353" i="35"/>
  <c r="AG321" i="35"/>
  <c r="AG300" i="35"/>
  <c r="U291" i="35"/>
  <c r="W290" i="35"/>
  <c r="W289" i="35"/>
  <c r="V288" i="35"/>
  <c r="AG279" i="35"/>
  <c r="U275" i="35"/>
  <c r="L275" i="35"/>
  <c r="W274" i="35"/>
  <c r="W273" i="35"/>
  <c r="V272" i="35"/>
  <c r="U271" i="35"/>
  <c r="AG306" i="35"/>
  <c r="V290" i="35"/>
  <c r="V289" i="35"/>
  <c r="U288" i="35"/>
  <c r="V274" i="35"/>
  <c r="V273" i="35"/>
  <c r="U272" i="35"/>
  <c r="L272" i="35"/>
  <c r="AH259" i="35"/>
  <c r="W376" i="35"/>
  <c r="U290" i="35"/>
  <c r="U289" i="35"/>
  <c r="L289" i="35"/>
  <c r="U274" i="35"/>
  <c r="U273" i="35"/>
  <c r="AH261" i="35"/>
  <c r="AH260" i="35"/>
  <c r="AG259" i="35"/>
  <c r="AG258" i="35"/>
  <c r="AH407" i="35"/>
  <c r="AH327" i="35"/>
  <c r="AG298" i="35"/>
  <c r="AH283" i="35"/>
  <c r="AH282" i="35"/>
  <c r="X277" i="35"/>
  <c r="AH262" i="35"/>
  <c r="AG261" i="35"/>
  <c r="AG260" i="35"/>
  <c r="U251" i="35"/>
  <c r="X250" i="35"/>
  <c r="AG407" i="35"/>
  <c r="W388" i="35"/>
  <c r="AG283" i="35"/>
  <c r="AG282" i="35"/>
  <c r="W277" i="35"/>
  <c r="AG262" i="35"/>
  <c r="V388" i="35"/>
  <c r="AG350" i="35"/>
  <c r="X308" i="35"/>
  <c r="AH296" i="35"/>
  <c r="AH284" i="35"/>
  <c r="X278" i="35"/>
  <c r="V277" i="35"/>
  <c r="AH263" i="35"/>
  <c r="X254" i="35"/>
  <c r="W253" i="35"/>
  <c r="V250" i="35"/>
  <c r="W249" i="35"/>
  <c r="W248" i="35"/>
  <c r="X247" i="35"/>
  <c r="X246" i="35"/>
  <c r="X245" i="35"/>
  <c r="U388" i="35"/>
  <c r="AH354" i="35"/>
  <c r="W348" i="35"/>
  <c r="X331" i="35"/>
  <c r="W308" i="35"/>
  <c r="AH285" i="35"/>
  <c r="AG284" i="35"/>
  <c r="W278" i="35"/>
  <c r="AG263" i="35"/>
  <c r="W254" i="35"/>
  <c r="V253" i="35"/>
  <c r="U250" i="35"/>
  <c r="V249" i="35"/>
  <c r="V248" i="35"/>
  <c r="W247" i="35"/>
  <c r="W246" i="35"/>
  <c r="W245" i="35"/>
  <c r="AG392" i="35"/>
  <c r="W368" i="35"/>
  <c r="AG354" i="35"/>
  <c r="W331" i="35"/>
  <c r="V319" i="35"/>
  <c r="AH313" i="35"/>
  <c r="V308" i="35"/>
  <c r="X300" i="35"/>
  <c r="AG285" i="35"/>
  <c r="V278" i="35"/>
  <c r="X255" i="35"/>
  <c r="V254" i="35"/>
  <c r="U249" i="35"/>
  <c r="V368" i="35"/>
  <c r="AH343" i="35"/>
  <c r="V339" i="35"/>
  <c r="U319" i="35"/>
  <c r="W317" i="35"/>
  <c r="AG313" i="35"/>
  <c r="U308" i="35"/>
  <c r="W306" i="35"/>
  <c r="AH286" i="35"/>
  <c r="X279" i="35"/>
  <c r="U278" i="35"/>
  <c r="L278" i="35"/>
  <c r="AH267" i="35"/>
  <c r="AH266" i="35"/>
  <c r="X256" i="35"/>
  <c r="W255" i="35"/>
  <c r="U254" i="35"/>
  <c r="U247" i="35"/>
  <c r="V361" i="35"/>
  <c r="W333" i="35"/>
  <c r="AG286" i="35"/>
  <c r="W279" i="35"/>
  <c r="AH269" i="35"/>
  <c r="AH268" i="35"/>
  <c r="AG267" i="35"/>
  <c r="AG266" i="35"/>
  <c r="X258" i="35"/>
  <c r="X257" i="35"/>
  <c r="W256" i="35"/>
  <c r="V255" i="35"/>
  <c r="AG345" i="35"/>
  <c r="X341" i="35"/>
  <c r="V323" i="35"/>
  <c r="AH372" i="35"/>
  <c r="V352" i="35"/>
  <c r="AH311" i="35"/>
  <c r="AH287" i="35"/>
  <c r="X282" i="35"/>
  <c r="X281" i="35"/>
  <c r="W280" i="35"/>
  <c r="U279" i="35"/>
  <c r="AG270" i="35"/>
  <c r="X261" i="35"/>
  <c r="V260" i="35"/>
  <c r="V258" i="35"/>
  <c r="V257" i="35"/>
  <c r="U256" i="35"/>
  <c r="X356" i="35"/>
  <c r="AH291" i="35"/>
  <c r="AH290" i="35"/>
  <c r="X285" i="35"/>
  <c r="AH275" i="35"/>
  <c r="AH274" i="35"/>
  <c r="X264" i="35"/>
  <c r="W263" i="35"/>
  <c r="U262" i="35"/>
  <c r="AH316" i="35"/>
  <c r="AG291" i="35"/>
  <c r="X286" i="35"/>
  <c r="AG275" i="35"/>
  <c r="W238" i="35"/>
  <c r="AG234" i="35"/>
  <c r="AG213" i="35"/>
  <c r="AH211" i="35"/>
  <c r="AH210" i="35"/>
  <c r="K204" i="35"/>
  <c r="V203" i="35"/>
  <c r="K197" i="35"/>
  <c r="U196" i="35"/>
  <c r="AH191" i="35"/>
  <c r="X187" i="35"/>
  <c r="V180" i="35"/>
  <c r="AG179" i="35"/>
  <c r="X175" i="35"/>
  <c r="V168" i="35"/>
  <c r="AG167" i="35"/>
  <c r="X163" i="35"/>
  <c r="V156" i="35"/>
  <c r="AG155" i="35"/>
  <c r="X151" i="35"/>
  <c r="V144" i="35"/>
  <c r="AG143" i="35"/>
  <c r="X139" i="35"/>
  <c r="V132" i="35"/>
  <c r="AG131" i="35"/>
  <c r="W288" i="35"/>
  <c r="W272" i="35"/>
  <c r="X266" i="35"/>
  <c r="W264" i="35"/>
  <c r="AG241" i="35"/>
  <c r="V238" i="35"/>
  <c r="AG212" i="35"/>
  <c r="AG211" i="35"/>
  <c r="AG210" i="35"/>
  <c r="AH209" i="35"/>
  <c r="AH205" i="35"/>
  <c r="U203" i="35"/>
  <c r="AG198" i="35"/>
  <c r="X192" i="35"/>
  <c r="K188" i="35"/>
  <c r="W187" i="35"/>
  <c r="AH186" i="35"/>
  <c r="U180" i="35"/>
  <c r="K176" i="35"/>
  <c r="W175" i="35"/>
  <c r="AH174" i="35"/>
  <c r="U168" i="35"/>
  <c r="K164" i="35"/>
  <c r="W163" i="35"/>
  <c r="AH162" i="35"/>
  <c r="U156" i="35"/>
  <c r="K152" i="35"/>
  <c r="W151" i="35"/>
  <c r="AH150" i="35"/>
  <c r="U144" i="35"/>
  <c r="K140" i="35"/>
  <c r="W139" i="35"/>
  <c r="AH138" i="35"/>
  <c r="U132" i="35"/>
  <c r="W282" i="35"/>
  <c r="W266" i="35"/>
  <c r="V264" i="35"/>
  <c r="V247" i="35"/>
  <c r="AH242" i="35"/>
  <c r="U238" i="35"/>
  <c r="AH235" i="35"/>
  <c r="AG209" i="35"/>
  <c r="W192" i="35"/>
  <c r="V187" i="35"/>
  <c r="AG186" i="35"/>
  <c r="X182" i="35"/>
  <c r="V175" i="35"/>
  <c r="AG174" i="35"/>
  <c r="X170" i="35"/>
  <c r="V163" i="35"/>
  <c r="AG162" i="35"/>
  <c r="X158" i="35"/>
  <c r="U358" i="35"/>
  <c r="AH328" i="35"/>
  <c r="V282" i="35"/>
  <c r="X262" i="35"/>
  <c r="AG255" i="35"/>
  <c r="AG243" i="35"/>
  <c r="X239" i="35"/>
  <c r="AG235" i="35"/>
  <c r="X231" i="35"/>
  <c r="X224" i="35"/>
  <c r="X223" i="35"/>
  <c r="X206" i="35"/>
  <c r="V199" i="35"/>
  <c r="AH194" i="35"/>
  <c r="U187" i="35"/>
  <c r="K183" i="35"/>
  <c r="W182" i="35"/>
  <c r="AH181" i="35"/>
  <c r="U175" i="35"/>
  <c r="K171" i="35"/>
  <c r="W170" i="35"/>
  <c r="AH169" i="35"/>
  <c r="U163" i="35"/>
  <c r="K159" i="35"/>
  <c r="W158" i="35"/>
  <c r="AH157" i="35"/>
  <c r="AG311" i="35"/>
  <c r="U282" i="35"/>
  <c r="W262" i="35"/>
  <c r="W239" i="35"/>
  <c r="W231" i="35"/>
  <c r="U230" i="35"/>
  <c r="X229" i="35"/>
  <c r="X225" i="35"/>
  <c r="W224" i="35"/>
  <c r="W223" i="35"/>
  <c r="U222" i="35"/>
  <c r="X221" i="35"/>
  <c r="X217" i="35"/>
  <c r="X216" i="35"/>
  <c r="W206" i="35"/>
  <c r="AH201" i="35"/>
  <c r="U199" i="35"/>
  <c r="X195" i="35"/>
  <c r="AG194" i="35"/>
  <c r="X189" i="35"/>
  <c r="V182" i="35"/>
  <c r="AG181" i="35"/>
  <c r="X177" i="35"/>
  <c r="V170" i="35"/>
  <c r="AG169" i="35"/>
  <c r="X165" i="35"/>
  <c r="AH299" i="35"/>
  <c r="AG297" i="35"/>
  <c r="AH271" i="35"/>
  <c r="AG269" i="35"/>
  <c r="AH258" i="35"/>
  <c r="U257" i="35"/>
  <c r="X248" i="35"/>
  <c r="X240" i="35"/>
  <c r="U239" i="35"/>
  <c r="AH236" i="35"/>
  <c r="W232" i="35"/>
  <c r="U229" i="35"/>
  <c r="W228" i="35"/>
  <c r="W227" i="35"/>
  <c r="W226" i="35"/>
  <c r="V225" i="35"/>
  <c r="U224" i="35"/>
  <c r="L224" i="35"/>
  <c r="U221" i="35"/>
  <c r="L221" i="35"/>
  <c r="W220" i="35"/>
  <c r="W219" i="35"/>
  <c r="W218" i="35"/>
  <c r="V217" i="35"/>
  <c r="V216" i="35"/>
  <c r="V214" i="35"/>
  <c r="AG208" i="35"/>
  <c r="W202" i="35"/>
  <c r="AH197" i="35"/>
  <c r="V195" i="35"/>
  <c r="AG299" i="35"/>
  <c r="AG271" i="35"/>
  <c r="U248" i="35"/>
  <c r="W240" i="35"/>
  <c r="AG236" i="35"/>
  <c r="X233" i="35"/>
  <c r="V232" i="35"/>
  <c r="V228" i="35"/>
  <c r="V227" i="35"/>
  <c r="V226" i="35"/>
  <c r="U225" i="35"/>
  <c r="V220" i="35"/>
  <c r="V219" i="35"/>
  <c r="V218" i="35"/>
  <c r="U217" i="35"/>
  <c r="L217" i="35"/>
  <c r="U216" i="35"/>
  <c r="U214" i="35"/>
  <c r="X213" i="35"/>
  <c r="AH204" i="35"/>
  <c r="V202" i="35"/>
  <c r="AG197" i="35"/>
  <c r="U195" i="35"/>
  <c r="V240" i="35"/>
  <c r="X234" i="35"/>
  <c r="W233" i="35"/>
  <c r="U232" i="35"/>
  <c r="L232" i="35"/>
  <c r="U228" i="35"/>
  <c r="L228" i="35"/>
  <c r="U227" i="35"/>
  <c r="U226" i="35"/>
  <c r="U220" i="35"/>
  <c r="U219" i="35"/>
  <c r="U218" i="35"/>
  <c r="L218" i="35"/>
  <c r="W213" i="35"/>
  <c r="AG204" i="35"/>
  <c r="U202" i="35"/>
  <c r="X198" i="35"/>
  <c r="K196" i="35"/>
  <c r="X191" i="35"/>
  <c r="X280" i="35"/>
  <c r="AG245" i="35"/>
  <c r="X241" i="35"/>
  <c r="U240" i="35"/>
  <c r="L240" i="35"/>
  <c r="W234" i="35"/>
  <c r="V233" i="35"/>
  <c r="V213" i="35"/>
  <c r="X212" i="35"/>
  <c r="X211" i="35"/>
  <c r="X210" i="35"/>
  <c r="X205" i="35"/>
  <c r="K203" i="35"/>
  <c r="W198" i="35"/>
  <c r="W191" i="35"/>
  <c r="AH190" i="35"/>
  <c r="V280" i="35"/>
  <c r="U255" i="35"/>
  <c r="X242" i="35"/>
  <c r="W241" i="35"/>
  <c r="AH237" i="35"/>
  <c r="V234" i="35"/>
  <c r="U233" i="35"/>
  <c r="L233" i="35"/>
  <c r="U213" i="35"/>
  <c r="W212" i="35"/>
  <c r="W211" i="35"/>
  <c r="W210" i="35"/>
  <c r="X209" i="35"/>
  <c r="AH207" i="35"/>
  <c r="W205" i="35"/>
  <c r="V198" i="35"/>
  <c r="AH193" i="35"/>
  <c r="K192" i="35"/>
  <c r="V191" i="35"/>
  <c r="AG190" i="35"/>
  <c r="X289" i="35"/>
  <c r="U280" i="35"/>
  <c r="AH276" i="35"/>
  <c r="X273" i="35"/>
  <c r="V252" i="35"/>
  <c r="W243" i="35"/>
  <c r="W242" i="35"/>
  <c r="V241" i="35"/>
  <c r="AG237" i="35"/>
  <c r="W235" i="35"/>
  <c r="U234" i="35"/>
  <c r="L234" i="35"/>
  <c r="V212" i="35"/>
  <c r="V211" i="35"/>
  <c r="V210" i="35"/>
  <c r="U209" i="35"/>
  <c r="AG207" i="35"/>
  <c r="V205" i="35"/>
  <c r="AH200" i="35"/>
  <c r="K199" i="35"/>
  <c r="U198" i="35"/>
  <c r="U191" i="35"/>
  <c r="AH332" i="35"/>
  <c r="U287" i="35"/>
  <c r="L287" i="35"/>
  <c r="W285" i="35"/>
  <c r="U283" i="35"/>
  <c r="X249" i="35"/>
  <c r="U243" i="35"/>
  <c r="V242" i="35"/>
  <c r="U241" i="35"/>
  <c r="L241" i="35"/>
  <c r="U235" i="35"/>
  <c r="L235" i="35"/>
  <c r="U212" i="35"/>
  <c r="U211" i="35"/>
  <c r="U210" i="35"/>
  <c r="L210" i="35"/>
  <c r="X208" i="35"/>
  <c r="U205" i="35"/>
  <c r="AG200" i="35"/>
  <c r="X194" i="35"/>
  <c r="AG290" i="35"/>
  <c r="V285" i="35"/>
  <c r="AG274" i="35"/>
  <c r="U267" i="35"/>
  <c r="X265" i="35"/>
  <c r="X263" i="35"/>
  <c r="W258" i="35"/>
  <c r="AG246" i="35"/>
  <c r="W244" i="35"/>
  <c r="U242" i="35"/>
  <c r="L242" i="35"/>
  <c r="W208" i="35"/>
  <c r="K206" i="35"/>
  <c r="W201" i="35"/>
  <c r="W194" i="35"/>
  <c r="W265" i="35"/>
  <c r="V263" i="35"/>
  <c r="U258" i="35"/>
  <c r="L258" i="35"/>
  <c r="V244" i="35"/>
  <c r="AH238" i="35"/>
  <c r="V208" i="35"/>
  <c r="AH203" i="35"/>
  <c r="K202" i="35"/>
  <c r="V201" i="35"/>
  <c r="AH196" i="35"/>
  <c r="K195" i="35"/>
  <c r="U194" i="35"/>
  <c r="X188" i="35"/>
  <c r="V271" i="35"/>
  <c r="U263" i="35"/>
  <c r="L263" i="35"/>
  <c r="AG238" i="35"/>
  <c r="W236" i="35"/>
  <c r="U208" i="35"/>
  <c r="U201" i="35"/>
  <c r="X197" i="35"/>
  <c r="AG196" i="35"/>
  <c r="AH279" i="35"/>
  <c r="V236" i="35"/>
  <c r="X204" i="35"/>
  <c r="W197" i="35"/>
  <c r="AH192" i="35"/>
  <c r="U259" i="35"/>
  <c r="L259" i="35"/>
  <c r="V246" i="35"/>
  <c r="V237" i="35"/>
  <c r="AG232" i="35"/>
  <c r="AH228" i="35"/>
  <c r="AH226" i="35"/>
  <c r="AH220" i="35"/>
  <c r="AH218" i="35"/>
  <c r="AG215" i="35"/>
  <c r="AG214" i="35"/>
  <c r="V207" i="35"/>
  <c r="AG202" i="35"/>
  <c r="W200" i="35"/>
  <c r="X196" i="35"/>
  <c r="U193" i="35"/>
  <c r="U190" i="35"/>
  <c r="K186" i="35"/>
  <c r="W185" i="35"/>
  <c r="AH184" i="35"/>
  <c r="U178" i="35"/>
  <c r="K174" i="35"/>
  <c r="W173" i="35"/>
  <c r="AH172" i="35"/>
  <c r="U166" i="35"/>
  <c r="K162" i="35"/>
  <c r="W161" i="35"/>
  <c r="AH160" i="35"/>
  <c r="V279" i="35"/>
  <c r="W203" i="35"/>
  <c r="W193" i="35"/>
  <c r="V190" i="35"/>
  <c r="K189" i="35"/>
  <c r="X184" i="35"/>
  <c r="AH182" i="35"/>
  <c r="V171" i="35"/>
  <c r="AG168" i="35"/>
  <c r="W164" i="35"/>
  <c r="U154" i="35"/>
  <c r="V127" i="35"/>
  <c r="AG126" i="35"/>
  <c r="X122" i="35"/>
  <c r="V115" i="35"/>
  <c r="AG114" i="35"/>
  <c r="X110" i="35"/>
  <c r="V103" i="35"/>
  <c r="AG102" i="35"/>
  <c r="X98" i="35"/>
  <c r="V91" i="35"/>
  <c r="AG90" i="35"/>
  <c r="X86" i="35"/>
  <c r="V79" i="35"/>
  <c r="AG78" i="35"/>
  <c r="X74" i="35"/>
  <c r="V67" i="35"/>
  <c r="AG66" i="35"/>
  <c r="X62" i="35"/>
  <c r="V55" i="35"/>
  <c r="AG54" i="35"/>
  <c r="W281" i="35"/>
  <c r="X237" i="35"/>
  <c r="AG233" i="35"/>
  <c r="AH231" i="35"/>
  <c r="V223" i="35"/>
  <c r="AH199" i="35"/>
  <c r="V193" i="35"/>
  <c r="W184" i="35"/>
  <c r="AG182" i="35"/>
  <c r="W177" i="35"/>
  <c r="AH175" i="35"/>
  <c r="U171" i="35"/>
  <c r="V164" i="35"/>
  <c r="V158" i="35"/>
  <c r="X135" i="35"/>
  <c r="AH134" i="35"/>
  <c r="AH131" i="35"/>
  <c r="U127" i="35"/>
  <c r="K123" i="35"/>
  <c r="W122" i="35"/>
  <c r="AH121" i="35"/>
  <c r="U115" i="35"/>
  <c r="K111" i="35"/>
  <c r="W110" i="35"/>
  <c r="AH109" i="35"/>
  <c r="U103" i="35"/>
  <c r="K99" i="35"/>
  <c r="W98" i="35"/>
  <c r="AH97" i="35"/>
  <c r="U91" i="35"/>
  <c r="K87" i="35"/>
  <c r="W86" i="35"/>
  <c r="AH85" i="35"/>
  <c r="U79" i="35"/>
  <c r="K75" i="35"/>
  <c r="W74" i="35"/>
  <c r="AH73" i="35"/>
  <c r="U67" i="35"/>
  <c r="K63" i="35"/>
  <c r="W62" i="35"/>
  <c r="AH61" i="35"/>
  <c r="U55" i="35"/>
  <c r="V281" i="35"/>
  <c r="W237" i="35"/>
  <c r="AG231" i="35"/>
  <c r="AH224" i="35"/>
  <c r="W216" i="35"/>
  <c r="AG199" i="35"/>
  <c r="V184" i="35"/>
  <c r="K179" i="35"/>
  <c r="K178" i="35"/>
  <c r="V177" i="35"/>
  <c r="AG175" i="35"/>
  <c r="U170" i="35"/>
  <c r="U164" i="35"/>
  <c r="K160" i="35"/>
  <c r="U158" i="35"/>
  <c r="AH156" i="35"/>
  <c r="K155" i="35"/>
  <c r="U281" i="35"/>
  <c r="L281" i="35"/>
  <c r="U246" i="35"/>
  <c r="L246" i="35"/>
  <c r="X228" i="35"/>
  <c r="AG224" i="35"/>
  <c r="AH217" i="35"/>
  <c r="K208" i="35"/>
  <c r="U206" i="35"/>
  <c r="U184" i="35"/>
  <c r="U177" i="35"/>
  <c r="AH167" i="35"/>
  <c r="AH161" i="35"/>
  <c r="AG156" i="35"/>
  <c r="X147" i="35"/>
  <c r="AH146" i="35"/>
  <c r="AH143" i="35"/>
  <c r="AH140" i="35"/>
  <c r="X138" i="35"/>
  <c r="AG137" i="35"/>
  <c r="V135" i="35"/>
  <c r="W132" i="35"/>
  <c r="K130" i="35"/>
  <c r="W129" i="35"/>
  <c r="AH128" i="35"/>
  <c r="U122" i="35"/>
  <c r="K118" i="35"/>
  <c r="W117" i="35"/>
  <c r="AH116" i="35"/>
  <c r="U110" i="35"/>
  <c r="K106" i="35"/>
  <c r="W105" i="35"/>
  <c r="AH104" i="35"/>
  <c r="U98" i="35"/>
  <c r="K94" i="35"/>
  <c r="W93" i="35"/>
  <c r="AH92" i="35"/>
  <c r="U86" i="35"/>
  <c r="K82" i="35"/>
  <c r="W81" i="35"/>
  <c r="AH80" i="35"/>
  <c r="U74" i="35"/>
  <c r="K70" i="35"/>
  <c r="W69" i="35"/>
  <c r="AH68" i="35"/>
  <c r="U62" i="35"/>
  <c r="K58" i="35"/>
  <c r="W57" i="35"/>
  <c r="AH56" i="35"/>
  <c r="X290" i="35"/>
  <c r="W250" i="35"/>
  <c r="V239" i="35"/>
  <c r="AH229" i="35"/>
  <c r="V221" i="35"/>
  <c r="AG217" i="35"/>
  <c r="X214" i="35"/>
  <c r="K198" i="35"/>
  <c r="W196" i="35"/>
  <c r="K185" i="35"/>
  <c r="X183" i="35"/>
  <c r="X169" i="35"/>
  <c r="AH166" i="35"/>
  <c r="AG161" i="35"/>
  <c r="AH149" i="35"/>
  <c r="W147" i="35"/>
  <c r="AG146" i="35"/>
  <c r="X144" i="35"/>
  <c r="X141" i="35"/>
  <c r="AG140" i="35"/>
  <c r="W138" i="35"/>
  <c r="K136" i="35"/>
  <c r="U135" i="35"/>
  <c r="V129" i="35"/>
  <c r="AG128" i="35"/>
  <c r="X124" i="35"/>
  <c r="V117" i="35"/>
  <c r="AG116" i="35"/>
  <c r="X112" i="35"/>
  <c r="V105" i="35"/>
  <c r="AG104" i="35"/>
  <c r="X100" i="35"/>
  <c r="V93" i="35"/>
  <c r="AG92" i="35"/>
  <c r="X88" i="35"/>
  <c r="V81" i="35"/>
  <c r="AG80" i="35"/>
  <c r="X76" i="35"/>
  <c r="V69" i="35"/>
  <c r="AG68" i="35"/>
  <c r="X64" i="35"/>
  <c r="AG287" i="35"/>
  <c r="AH222" i="35"/>
  <c r="AH202" i="35"/>
  <c r="K193" i="35"/>
  <c r="V183" i="35"/>
  <c r="AG180" i="35"/>
  <c r="W176" i="35"/>
  <c r="AH173" i="35"/>
  <c r="V169" i="35"/>
  <c r="W157" i="35"/>
  <c r="X153" i="35"/>
  <c r="AG152" i="35"/>
  <c r="W150" i="35"/>
  <c r="X274" i="35"/>
  <c r="V256" i="35"/>
  <c r="X226" i="35"/>
  <c r="AG222" i="35"/>
  <c r="U183" i="35"/>
  <c r="V176" i="35"/>
  <c r="AG173" i="35"/>
  <c r="U169" i="35"/>
  <c r="X162" i="35"/>
  <c r="V157" i="35"/>
  <c r="K154" i="35"/>
  <c r="W153" i="35"/>
  <c r="K151" i="35"/>
  <c r="V150" i="35"/>
  <c r="K145" i="35"/>
  <c r="U141" i="35"/>
  <c r="U124" i="35"/>
  <c r="AG240" i="35"/>
  <c r="AH215" i="35"/>
  <c r="W204" i="35"/>
  <c r="AG192" i="35"/>
  <c r="AH187" i="35"/>
  <c r="U182" i="35"/>
  <c r="U176" i="35"/>
  <c r="X168" i="35"/>
  <c r="W162" i="35"/>
  <c r="U157" i="35"/>
  <c r="AH155" i="35"/>
  <c r="V153" i="35"/>
  <c r="U150" i="35"/>
  <c r="AH130" i="35"/>
  <c r="X126" i="35"/>
  <c r="V119" i="35"/>
  <c r="AG118" i="35"/>
  <c r="X219" i="35"/>
  <c r="AH188" i="35"/>
  <c r="AG187" i="35"/>
  <c r="AH179" i="35"/>
  <c r="W168" i="35"/>
  <c r="X167" i="35"/>
  <c r="V162" i="35"/>
  <c r="AG160" i="35"/>
  <c r="U153" i="35"/>
  <c r="AH133" i="35"/>
  <c r="X131" i="35"/>
  <c r="AG130" i="35"/>
  <c r="K127" i="35"/>
  <c r="W126" i="35"/>
  <c r="AH125" i="35"/>
  <c r="U119" i="35"/>
  <c r="V262" i="35"/>
  <c r="AG247" i="35"/>
  <c r="AH234" i="35"/>
  <c r="V231" i="35"/>
  <c r="K201" i="35"/>
  <c r="AH195" i="35"/>
  <c r="K191" i="35"/>
  <c r="AH189" i="35"/>
  <c r="AG188" i="35"/>
  <c r="X181" i="35"/>
  <c r="AH178" i="35"/>
  <c r="K170" i="35"/>
  <c r="W167" i="35"/>
  <c r="AH165" i="35"/>
  <c r="U162" i="35"/>
  <c r="K158" i="35"/>
  <c r="AH142" i="35"/>
  <c r="AH136" i="35"/>
  <c r="X134" i="35"/>
  <c r="AG133" i="35"/>
  <c r="W131" i="35"/>
  <c r="V126" i="35"/>
  <c r="AG125" i="35"/>
  <c r="AG346" i="35"/>
  <c r="AG249" i="35"/>
  <c r="V224" i="35"/>
  <c r="AG220" i="35"/>
  <c r="X207" i="35"/>
  <c r="AG195" i="35"/>
  <c r="AG189" i="35"/>
  <c r="K184" i="35"/>
  <c r="W181" i="35"/>
  <c r="AG178" i="35"/>
  <c r="K177" i="35"/>
  <c r="X174" i="35"/>
  <c r="V167" i="35"/>
  <c r="AG165" i="35"/>
  <c r="K163" i="35"/>
  <c r="AH159" i="35"/>
  <c r="X156" i="35"/>
  <c r="AH145" i="35"/>
  <c r="X143" i="35"/>
  <c r="AG142" i="35"/>
  <c r="AH139" i="35"/>
  <c r="X137" i="35"/>
  <c r="AG136" i="35"/>
  <c r="K135" i="35"/>
  <c r="W134" i="35"/>
  <c r="K132" i="35"/>
  <c r="V131" i="35"/>
  <c r="U126" i="35"/>
  <c r="AH225" i="35"/>
  <c r="W217" i="35"/>
  <c r="W207" i="35"/>
  <c r="AH185" i="35"/>
  <c r="V181" i="35"/>
  <c r="W174" i="35"/>
  <c r="AG172" i="35"/>
  <c r="U167" i="35"/>
  <c r="X161" i="35"/>
  <c r="AG159" i="35"/>
  <c r="W156" i="35"/>
  <c r="AH154" i="35"/>
  <c r="AH148" i="35"/>
  <c r="X146" i="35"/>
  <c r="AG145" i="35"/>
  <c r="W143" i="35"/>
  <c r="X140" i="35"/>
  <c r="AG139" i="35"/>
  <c r="W137" i="35"/>
  <c r="V134" i="35"/>
  <c r="U131" i="35"/>
  <c r="X128" i="35"/>
  <c r="V121" i="35"/>
  <c r="AG120" i="35"/>
  <c r="X116" i="35"/>
  <c r="AG268" i="35"/>
  <c r="V229" i="35"/>
  <c r="AG225" i="35"/>
  <c r="AH213" i="35"/>
  <c r="U207" i="35"/>
  <c r="X202" i="35"/>
  <c r="AG185" i="35"/>
  <c r="U181" i="35"/>
  <c r="V174" i="35"/>
  <c r="AH171" i="35"/>
  <c r="X166" i="35"/>
  <c r="V161" i="35"/>
  <c r="AG154" i="35"/>
  <c r="AH151" i="35"/>
  <c r="X149" i="35"/>
  <c r="AG148" i="35"/>
  <c r="K147" i="35"/>
  <c r="W146" i="35"/>
  <c r="K144" i="35"/>
  <c r="V143" i="35"/>
  <c r="W140" i="35"/>
  <c r="V137" i="35"/>
  <c r="U134" i="35"/>
  <c r="K129" i="35"/>
  <c r="W128" i="35"/>
  <c r="AH127" i="35"/>
  <c r="U121" i="35"/>
  <c r="K117" i="35"/>
  <c r="W116" i="35"/>
  <c r="AG293" i="35"/>
  <c r="V245" i="35"/>
  <c r="V197" i="35"/>
  <c r="K194" i="35"/>
  <c r="X180" i="35"/>
  <c r="U174" i="35"/>
  <c r="AG171" i="35"/>
  <c r="K169" i="35"/>
  <c r="K168" i="35"/>
  <c r="W166" i="35"/>
  <c r="AH164" i="35"/>
  <c r="U161" i="35"/>
  <c r="X152" i="35"/>
  <c r="AG151" i="35"/>
  <c r="W149" i="35"/>
  <c r="V146" i="35"/>
  <c r="U143" i="35"/>
  <c r="V140" i="35"/>
  <c r="X253" i="35"/>
  <c r="X238" i="35"/>
  <c r="AH230" i="35"/>
  <c r="X215" i="35"/>
  <c r="U197" i="35"/>
  <c r="W180" i="35"/>
  <c r="X179" i="35"/>
  <c r="X173" i="35"/>
  <c r="V166" i="35"/>
  <c r="AG164" i="35"/>
  <c r="X160" i="35"/>
  <c r="K157" i="35"/>
  <c r="X155" i="35"/>
  <c r="AG230" i="35"/>
  <c r="AH223" i="35"/>
  <c r="AH208" i="35"/>
  <c r="W188" i="35"/>
  <c r="K182" i="35"/>
  <c r="W179" i="35"/>
  <c r="AH177" i="35"/>
  <c r="K175" i="35"/>
  <c r="V173" i="35"/>
  <c r="W160" i="35"/>
  <c r="W155" i="35"/>
  <c r="V152" i="35"/>
  <c r="K150" i="35"/>
  <c r="U149" i="35"/>
  <c r="AH135" i="35"/>
  <c r="V123" i="35"/>
  <c r="AG122" i="35"/>
  <c r="X118" i="35"/>
  <c r="AH493" i="35"/>
  <c r="X227" i="35"/>
  <c r="X220" i="35"/>
  <c r="AG216" i="35"/>
  <c r="X200" i="35"/>
  <c r="U188" i="35"/>
  <c r="W186" i="35"/>
  <c r="AG184" i="35"/>
  <c r="U179" i="35"/>
  <c r="X172" i="35"/>
  <c r="AH170" i="35"/>
  <c r="U160" i="35"/>
  <c r="AG158" i="35"/>
  <c r="U155" i="35"/>
  <c r="AH147" i="35"/>
  <c r="AH239" i="35"/>
  <c r="AH221" i="35"/>
  <c r="AH206" i="35"/>
  <c r="V200" i="35"/>
  <c r="W195" i="35"/>
  <c r="W189" i="35"/>
  <c r="V186" i="35"/>
  <c r="AH183" i="35"/>
  <c r="X178" i="35"/>
  <c r="W172" i="35"/>
  <c r="AG170" i="35"/>
  <c r="W165" i="35"/>
  <c r="AH163" i="35"/>
  <c r="K161" i="35"/>
  <c r="K156" i="35"/>
  <c r="X148" i="35"/>
  <c r="AG147" i="35"/>
  <c r="AH144" i="35"/>
  <c r="X142" i="35"/>
  <c r="AH141" i="35"/>
  <c r="AG138" i="35"/>
  <c r="V136" i="35"/>
  <c r="W133" i="35"/>
  <c r="V130" i="35"/>
  <c r="K126" i="35"/>
  <c r="W125" i="35"/>
  <c r="AH124" i="35"/>
  <c r="U118" i="35"/>
  <c r="W261" i="35"/>
  <c r="W257" i="35"/>
  <c r="AG244" i="35"/>
  <c r="W225" i="35"/>
  <c r="AH214" i="35"/>
  <c r="U189" i="35"/>
  <c r="X185" i="35"/>
  <c r="V178" i="35"/>
  <c r="AG176" i="35"/>
  <c r="U172" i="35"/>
  <c r="U165" i="35"/>
  <c r="W159" i="35"/>
  <c r="AG157" i="35"/>
  <c r="X154" i="35"/>
  <c r="AH153" i="35"/>
  <c r="AG150" i="35"/>
  <c r="V148" i="35"/>
  <c r="W145" i="35"/>
  <c r="V142" i="35"/>
  <c r="U139" i="35"/>
  <c r="K134" i="35"/>
  <c r="U133" i="35"/>
  <c r="U125" i="35"/>
  <c r="K121" i="35"/>
  <c r="W120" i="35"/>
  <c r="AH119" i="35"/>
  <c r="U113" i="35"/>
  <c r="K109" i="35"/>
  <c r="W108" i="35"/>
  <c r="AH107" i="35"/>
  <c r="U101" i="35"/>
  <c r="K97" i="35"/>
  <c r="W96" i="35"/>
  <c r="AH95" i="35"/>
  <c r="U89" i="35"/>
  <c r="K85" i="35"/>
  <c r="W84" i="35"/>
  <c r="AH83" i="35"/>
  <c r="U77" i="35"/>
  <c r="K73" i="35"/>
  <c r="W72" i="35"/>
  <c r="AH71" i="35"/>
  <c r="U65" i="35"/>
  <c r="K61" i="35"/>
  <c r="W60" i="35"/>
  <c r="AH59" i="35"/>
  <c r="U53" i="35"/>
  <c r="U200" i="35"/>
  <c r="K190" i="35"/>
  <c r="AG177" i="35"/>
  <c r="K166" i="35"/>
  <c r="U151" i="35"/>
  <c r="AH132" i="35"/>
  <c r="W119" i="35"/>
  <c r="W114" i="35"/>
  <c r="X109" i="35"/>
  <c r="V104" i="35"/>
  <c r="V99" i="35"/>
  <c r="AG97" i="35"/>
  <c r="U94" i="35"/>
  <c r="K90" i="35"/>
  <c r="W88" i="35"/>
  <c r="W83" i="35"/>
  <c r="K79" i="35"/>
  <c r="U73" i="35"/>
  <c r="AG71" i="35"/>
  <c r="X67" i="35"/>
  <c r="AG65" i="35"/>
  <c r="K64" i="35"/>
  <c r="AH60" i="35"/>
  <c r="K59" i="35"/>
  <c r="V53" i="35"/>
  <c r="AG223" i="35"/>
  <c r="K148" i="35"/>
  <c r="V139" i="35"/>
  <c r="W135" i="35"/>
  <c r="AG132" i="35"/>
  <c r="AH123" i="35"/>
  <c r="X120" i="35"/>
  <c r="V114" i="35"/>
  <c r="AH112" i="35"/>
  <c r="W109" i="35"/>
  <c r="U104" i="35"/>
  <c r="U99" i="35"/>
  <c r="AH91" i="35"/>
  <c r="K89" i="35"/>
  <c r="V88" i="35"/>
  <c r="V83" i="35"/>
  <c r="AH81" i="35"/>
  <c r="X77" i="35"/>
  <c r="K74" i="35"/>
  <c r="K69" i="35"/>
  <c r="W67" i="35"/>
  <c r="V62" i="35"/>
  <c r="AG60" i="35"/>
  <c r="X57" i="35"/>
  <c r="X50" i="35"/>
  <c r="V43" i="35"/>
  <c r="X38" i="35"/>
  <c r="AH216" i="35"/>
  <c r="V160" i="35"/>
  <c r="U146" i="35"/>
  <c r="AG123" i="35"/>
  <c r="V120" i="35"/>
  <c r="K116" i="35"/>
  <c r="U114" i="35"/>
  <c r="AG112" i="35"/>
  <c r="V109" i="35"/>
  <c r="AH101" i="35"/>
  <c r="X93" i="35"/>
  <c r="AG91" i="35"/>
  <c r="U88" i="35"/>
  <c r="AH86" i="35"/>
  <c r="U83" i="35"/>
  <c r="AG81" i="35"/>
  <c r="W77" i="35"/>
  <c r="X72" i="35"/>
  <c r="AH70" i="35"/>
  <c r="V57" i="35"/>
  <c r="K51" i="35"/>
  <c r="W50" i="35"/>
  <c r="K205" i="35"/>
  <c r="K172" i="35"/>
  <c r="AH152" i="35"/>
  <c r="K142" i="35"/>
  <c r="X121" i="35"/>
  <c r="U120" i="35"/>
  <c r="K115" i="35"/>
  <c r="U109" i="35"/>
  <c r="AG107" i="35"/>
  <c r="X103" i="35"/>
  <c r="AG101" i="35"/>
  <c r="K100" i="35"/>
  <c r="AH96" i="35"/>
  <c r="K95" i="35"/>
  <c r="U93" i="35"/>
  <c r="AG86" i="35"/>
  <c r="K84" i="35"/>
  <c r="V77" i="35"/>
  <c r="AH75" i="35"/>
  <c r="V72" i="35"/>
  <c r="AG70" i="35"/>
  <c r="X66" i="35"/>
  <c r="U57" i="35"/>
  <c r="V149" i="35"/>
  <c r="AG124" i="35"/>
  <c r="W121" i="35"/>
  <c r="X113" i="35"/>
  <c r="K110" i="35"/>
  <c r="K105" i="35"/>
  <c r="W103" i="35"/>
  <c r="V98" i="35"/>
  <c r="AG96" i="35"/>
  <c r="X82" i="35"/>
  <c r="AG75" i="35"/>
  <c r="U72" i="35"/>
  <c r="W66" i="35"/>
  <c r="AG239" i="35"/>
  <c r="V185" i="35"/>
  <c r="W183" i="35"/>
  <c r="AG163" i="35"/>
  <c r="W154" i="35"/>
  <c r="AG144" i="35"/>
  <c r="AH137" i="35"/>
  <c r="X127" i="35"/>
  <c r="V261" i="35"/>
  <c r="U185" i="35"/>
  <c r="V179" i="35"/>
  <c r="V154" i="35"/>
  <c r="K139" i="35"/>
  <c r="X136" i="35"/>
  <c r="W127" i="35"/>
  <c r="K119" i="35"/>
  <c r="V113" i="35"/>
  <c r="AH111" i="35"/>
  <c r="V108" i="35"/>
  <c r="AG106" i="35"/>
  <c r="AH300" i="35"/>
  <c r="K207" i="35"/>
  <c r="V189" i="35"/>
  <c r="K187" i="35"/>
  <c r="K146" i="35"/>
  <c r="W136" i="35"/>
  <c r="K131" i="35"/>
  <c r="AH129" i="35"/>
  <c r="AG111" i="35"/>
  <c r="U108" i="35"/>
  <c r="W102" i="35"/>
  <c r="X97" i="35"/>
  <c r="V92" i="35"/>
  <c r="V87" i="35"/>
  <c r="AG85" i="35"/>
  <c r="U82" i="35"/>
  <c r="K78" i="35"/>
  <c r="W76" i="35"/>
  <c r="W71" i="35"/>
  <c r="K67" i="35"/>
  <c r="U61" i="35"/>
  <c r="AG59" i="35"/>
  <c r="W56" i="35"/>
  <c r="V52" i="35"/>
  <c r="AG51" i="35"/>
  <c r="X47" i="35"/>
  <c r="AH270" i="35"/>
  <c r="K181" i="35"/>
  <c r="AG141" i="35"/>
  <c r="U140" i="35"/>
  <c r="U136" i="35"/>
  <c r="X132" i="35"/>
  <c r="AG129" i="35"/>
  <c r="X123" i="35"/>
  <c r="K104" i="35"/>
  <c r="V102" i="35"/>
  <c r="AH100" i="35"/>
  <c r="AG206" i="35"/>
  <c r="AG201" i="35"/>
  <c r="U173" i="35"/>
  <c r="W169" i="35"/>
  <c r="W152" i="35"/>
  <c r="K149" i="35"/>
  <c r="W123" i="35"/>
  <c r="K120" i="35"/>
  <c r="X107" i="35"/>
  <c r="U102" i="35"/>
  <c r="AG100" i="35"/>
  <c r="V97" i="35"/>
  <c r="X232" i="35"/>
  <c r="AG229" i="35"/>
  <c r="V165" i="35"/>
  <c r="U152" i="35"/>
  <c r="V147" i="35"/>
  <c r="V128" i="35"/>
  <c r="U123" i="35"/>
  <c r="K114" i="35"/>
  <c r="W112" i="35"/>
  <c r="W107" i="35"/>
  <c r="K103" i="35"/>
  <c r="U97" i="35"/>
  <c r="AH180" i="35"/>
  <c r="AH176" i="35"/>
  <c r="W171" i="35"/>
  <c r="W124" i="35"/>
  <c r="AH115" i="35"/>
  <c r="U112" i="35"/>
  <c r="AH110" i="35"/>
  <c r="U107" i="35"/>
  <c r="AG105" i="35"/>
  <c r="W101" i="35"/>
  <c r="X96" i="35"/>
  <c r="X218" i="35"/>
  <c r="V196" i="35"/>
  <c r="K173" i="35"/>
  <c r="X159" i="35"/>
  <c r="AG153" i="35"/>
  <c r="X150" i="35"/>
  <c r="W144" i="35"/>
  <c r="U137" i="35"/>
  <c r="X133" i="35"/>
  <c r="V124" i="35"/>
  <c r="AH117" i="35"/>
  <c r="AG115" i="35"/>
  <c r="AG110" i="35"/>
  <c r="K108" i="35"/>
  <c r="V101" i="35"/>
  <c r="AH99" i="35"/>
  <c r="V159" i="35"/>
  <c r="X157" i="35"/>
  <c r="AG134" i="35"/>
  <c r="V133" i="35"/>
  <c r="AH118" i="35"/>
  <c r="AG117" i="35"/>
  <c r="X106" i="35"/>
  <c r="AH168" i="35"/>
  <c r="AG166" i="35"/>
  <c r="K165" i="35"/>
  <c r="U159" i="35"/>
  <c r="X129" i="35"/>
  <c r="X111" i="35"/>
  <c r="W106" i="35"/>
  <c r="X193" i="35"/>
  <c r="X186" i="35"/>
  <c r="W141" i="35"/>
  <c r="U129" i="35"/>
  <c r="AH126" i="35"/>
  <c r="X125" i="35"/>
  <c r="AH114" i="35"/>
  <c r="W111" i="35"/>
  <c r="V106" i="35"/>
  <c r="V188" i="35"/>
  <c r="U186" i="35"/>
  <c r="W178" i="35"/>
  <c r="V155" i="35"/>
  <c r="V141" i="35"/>
  <c r="K128" i="35"/>
  <c r="V125" i="35"/>
  <c r="K124" i="35"/>
  <c r="AH120" i="35"/>
  <c r="AG119" i="35"/>
  <c r="V111" i="35"/>
  <c r="AG109" i="35"/>
  <c r="U106" i="35"/>
  <c r="K102" i="35"/>
  <c r="W100" i="35"/>
  <c r="X145" i="35"/>
  <c r="V138" i="35"/>
  <c r="K137" i="35"/>
  <c r="AG135" i="35"/>
  <c r="U111" i="35"/>
  <c r="AH103" i="35"/>
  <c r="K101" i="35"/>
  <c r="V100" i="35"/>
  <c r="W190" i="35"/>
  <c r="AG183" i="35"/>
  <c r="U130" i="35"/>
  <c r="X117" i="35"/>
  <c r="W115" i="35"/>
  <c r="V110" i="35"/>
  <c r="AG108" i="35"/>
  <c r="X94" i="35"/>
  <c r="AG87" i="35"/>
  <c r="U84" i="35"/>
  <c r="W78" i="35"/>
  <c r="X73" i="35"/>
  <c r="V68" i="35"/>
  <c r="V63" i="35"/>
  <c r="AG61" i="35"/>
  <c r="AG228" i="35"/>
  <c r="V122" i="35"/>
  <c r="AH106" i="35"/>
  <c r="W85" i="35"/>
  <c r="AH74" i="35"/>
  <c r="W68" i="35"/>
  <c r="K62" i="35"/>
  <c r="V56" i="35"/>
  <c r="AH48" i="35"/>
  <c r="X46" i="35"/>
  <c r="AH45" i="35"/>
  <c r="U36" i="35"/>
  <c r="X31" i="35"/>
  <c r="AG26" i="35"/>
  <c r="V18" i="35"/>
  <c r="AG17" i="35"/>
  <c r="AT14" i="35"/>
  <c r="AH113" i="35"/>
  <c r="V112" i="35"/>
  <c r="AH94" i="35"/>
  <c r="V85" i="35"/>
  <c r="K80" i="35"/>
  <c r="AG74" i="35"/>
  <c r="U68" i="35"/>
  <c r="U56" i="35"/>
  <c r="X55" i="35"/>
  <c r="X54" i="35"/>
  <c r="X49" i="35"/>
  <c r="AG48" i="35"/>
  <c r="W46" i="35"/>
  <c r="AG45" i="35"/>
  <c r="W38" i="35"/>
  <c r="AH37" i="35"/>
  <c r="K32" i="35"/>
  <c r="W31" i="35"/>
  <c r="K27" i="35"/>
  <c r="X203" i="35"/>
  <c r="K167" i="35"/>
  <c r="X164" i="35"/>
  <c r="W148" i="35"/>
  <c r="U138" i="35"/>
  <c r="AG113" i="35"/>
  <c r="X108" i="35"/>
  <c r="AG94" i="35"/>
  <c r="AH93" i="35"/>
  <c r="X87" i="35"/>
  <c r="U85" i="35"/>
  <c r="K83" i="35"/>
  <c r="X69" i="35"/>
  <c r="W55" i="35"/>
  <c r="W54" i="35"/>
  <c r="K50" i="35"/>
  <c r="W49" i="35"/>
  <c r="K47" i="35"/>
  <c r="V46" i="35"/>
  <c r="AH42" i="35"/>
  <c r="K39" i="35"/>
  <c r="V38" i="35"/>
  <c r="AG37" i="35"/>
  <c r="V31" i="35"/>
  <c r="X29" i="35"/>
  <c r="X22" i="35"/>
  <c r="M23" i="35"/>
  <c r="AG20" i="35"/>
  <c r="U148" i="35"/>
  <c r="K143" i="35"/>
  <c r="K122" i="35"/>
  <c r="X101" i="35"/>
  <c r="AG93" i="35"/>
  <c r="W87" i="35"/>
  <c r="V86" i="35"/>
  <c r="AH77" i="35"/>
  <c r="X71" i="35"/>
  <c r="X70" i="35"/>
  <c r="U69" i="35"/>
  <c r="K65" i="35"/>
  <c r="V54" i="35"/>
  <c r="AH51" i="35"/>
  <c r="V49" i="35"/>
  <c r="U46" i="35"/>
  <c r="X43" i="35"/>
  <c r="AG42" i="35"/>
  <c r="U38" i="35"/>
  <c r="U31" i="35"/>
  <c r="AH30" i="35"/>
  <c r="W29" i="35"/>
  <c r="W22" i="35"/>
  <c r="K21" i="35"/>
  <c r="W13" i="35"/>
  <c r="M13" i="35"/>
  <c r="K12" i="35"/>
  <c r="K8" i="35"/>
  <c r="V172" i="35"/>
  <c r="K153" i="35"/>
  <c r="X89" i="35"/>
  <c r="U87" i="35"/>
  <c r="K81" i="35"/>
  <c r="AG77" i="35"/>
  <c r="V71" i="35"/>
  <c r="W70" i="35"/>
  <c r="K60" i="35"/>
  <c r="U54" i="35"/>
  <c r="X53" i="35"/>
  <c r="U49" i="35"/>
  <c r="W43" i="35"/>
  <c r="K34" i="35"/>
  <c r="X33" i="35"/>
  <c r="AG30" i="35"/>
  <c r="V29" i="35"/>
  <c r="X24" i="35"/>
  <c r="V22" i="35"/>
  <c r="X19" i="35"/>
  <c r="X15" i="35"/>
  <c r="V13" i="35"/>
  <c r="K180" i="35"/>
  <c r="V145" i="35"/>
  <c r="K138" i="35"/>
  <c r="AG121" i="35"/>
  <c r="K112" i="35"/>
  <c r="AH102" i="35"/>
  <c r="AG99" i="35"/>
  <c r="AG95" i="35"/>
  <c r="X90" i="35"/>
  <c r="W89" i="35"/>
  <c r="AH78" i="35"/>
  <c r="AH76" i="35"/>
  <c r="U71" i="35"/>
  <c r="V70" i="35"/>
  <c r="K68" i="35"/>
  <c r="W53" i="35"/>
  <c r="K44" i="35"/>
  <c r="U43" i="35"/>
  <c r="W33" i="35"/>
  <c r="AH32" i="35"/>
  <c r="U29" i="35"/>
  <c r="AH27" i="35"/>
  <c r="K25" i="35"/>
  <c r="W24" i="35"/>
  <c r="AH23" i="35"/>
  <c r="U22" i="35"/>
  <c r="U145" i="35"/>
  <c r="K133" i="35"/>
  <c r="W90" i="35"/>
  <c r="V89" i="35"/>
  <c r="AH79" i="35"/>
  <c r="AG76" i="35"/>
  <c r="U128" i="35"/>
  <c r="X115" i="35"/>
  <c r="V90" i="35"/>
  <c r="AG79" i="35"/>
  <c r="V73" i="35"/>
  <c r="U117" i="35"/>
  <c r="X92" i="35"/>
  <c r="X91" i="35"/>
  <c r="U90" i="35"/>
  <c r="K56" i="35"/>
  <c r="X130" i="35"/>
  <c r="X119" i="35"/>
  <c r="X104" i="35"/>
  <c r="W92" i="35"/>
  <c r="W91" i="35"/>
  <c r="K88" i="35"/>
  <c r="V74" i="35"/>
  <c r="K72" i="35"/>
  <c r="K55" i="35"/>
  <c r="W142" i="35"/>
  <c r="W130" i="35"/>
  <c r="W113" i="35"/>
  <c r="W104" i="35"/>
  <c r="K98" i="35"/>
  <c r="W94" i="35"/>
  <c r="U92" i="35"/>
  <c r="K86" i="35"/>
  <c r="X75" i="35"/>
  <c r="K54" i="35"/>
  <c r="X190" i="35"/>
  <c r="AG149" i="35"/>
  <c r="U142" i="35"/>
  <c r="X102" i="35"/>
  <c r="X95" i="35"/>
  <c r="V94" i="35"/>
  <c r="AH82" i="35"/>
  <c r="W75" i="35"/>
  <c r="AH63" i="35"/>
  <c r="AH58" i="35"/>
  <c r="U147" i="35"/>
  <c r="X99" i="35"/>
  <c r="W95" i="35"/>
  <c r="AG82" i="35"/>
  <c r="X78" i="35"/>
  <c r="V76" i="35"/>
  <c r="V75" i="35"/>
  <c r="AH64" i="35"/>
  <c r="AG63" i="35"/>
  <c r="AH62" i="35"/>
  <c r="AG58" i="35"/>
  <c r="AG127" i="35"/>
  <c r="K113" i="35"/>
  <c r="AH105" i="35"/>
  <c r="W99" i="35"/>
  <c r="V95" i="35"/>
  <c r="AH84" i="35"/>
  <c r="V78" i="35"/>
  <c r="U76" i="35"/>
  <c r="U75" i="35"/>
  <c r="K71" i="35"/>
  <c r="AG64" i="35"/>
  <c r="AG62" i="35"/>
  <c r="X171" i="35"/>
  <c r="U95" i="35"/>
  <c r="AG84" i="35"/>
  <c r="AG83" i="35"/>
  <c r="U78" i="35"/>
  <c r="AH67" i="35"/>
  <c r="AH65" i="35"/>
  <c r="AG103" i="35"/>
  <c r="V96" i="35"/>
  <c r="K93" i="35"/>
  <c r="K91" i="35"/>
  <c r="X79" i="35"/>
  <c r="K77" i="35"/>
  <c r="AG67" i="35"/>
  <c r="AH66" i="35"/>
  <c r="AH57" i="35"/>
  <c r="V151" i="35"/>
  <c r="V118" i="35"/>
  <c r="AH98" i="35"/>
  <c r="V82" i="35"/>
  <c r="K76" i="35"/>
  <c r="AG72" i="35"/>
  <c r="W65" i="35"/>
  <c r="W64" i="35"/>
  <c r="W63" i="35"/>
  <c r="V61" i="35"/>
  <c r="V60" i="35"/>
  <c r="V59" i="35"/>
  <c r="W58" i="35"/>
  <c r="U44" i="35"/>
  <c r="W41" i="35"/>
  <c r="K37" i="35"/>
  <c r="X36" i="35"/>
  <c r="AT30" i="35"/>
  <c r="W28" i="35"/>
  <c r="U25" i="35"/>
  <c r="K20" i="35"/>
  <c r="U16" i="35"/>
  <c r="AH11" i="35"/>
  <c r="W10" i="35"/>
  <c r="AH9" i="35"/>
  <c r="AG12" i="35"/>
  <c r="X13" i="35"/>
  <c r="L13" i="35"/>
  <c r="W18" i="35"/>
  <c r="M18" i="35"/>
  <c r="V20" i="35"/>
  <c r="X23" i="35"/>
  <c r="K26" i="35"/>
  <c r="U28" i="35"/>
  <c r="AG31" i="35"/>
  <c r="AG39" i="35"/>
  <c r="AG40" i="35"/>
  <c r="X42" i="35"/>
  <c r="V51" i="35"/>
  <c r="U52" i="35"/>
  <c r="K107" i="35"/>
  <c r="AH122" i="35"/>
  <c r="K15" i="35"/>
  <c r="AG16" i="35"/>
  <c r="X20" i="35"/>
  <c r="AH22" i="35"/>
  <c r="U24" i="35"/>
  <c r="X28" i="35"/>
  <c r="K29" i="35"/>
  <c r="V34" i="35"/>
  <c r="W44" i="35"/>
  <c r="U45" i="35"/>
  <c r="U47" i="35"/>
  <c r="V48" i="35"/>
  <c r="V50" i="35"/>
  <c r="X51" i="35"/>
  <c r="M51" i="35"/>
  <c r="X52" i="35"/>
  <c r="AH72" i="35"/>
  <c r="X84" i="35"/>
  <c r="AG221" i="35"/>
  <c r="U14" i="35"/>
  <c r="AH16" i="35"/>
  <c r="K19" i="35"/>
  <c r="V24" i="35"/>
  <c r="AG27" i="35"/>
  <c r="W34" i="35"/>
  <c r="M34" i="35"/>
  <c r="X44" i="35"/>
  <c r="V45" i="35"/>
  <c r="V47" i="35"/>
  <c r="W48" i="35"/>
  <c r="K57" i="35"/>
  <c r="K92" i="35"/>
  <c r="K9" i="35"/>
  <c r="U11" i="35"/>
  <c r="V14" i="35"/>
  <c r="AG32" i="35"/>
  <c r="X34" i="35"/>
  <c r="U35" i="35"/>
  <c r="K36" i="35"/>
  <c r="W45" i="35"/>
  <c r="W47" i="35"/>
  <c r="X48" i="35"/>
  <c r="L48" i="35"/>
  <c r="V107" i="35"/>
  <c r="AG10" i="35"/>
  <c r="V11" i="35"/>
  <c r="W14" i="35"/>
  <c r="AH17" i="35"/>
  <c r="K30" i="35"/>
  <c r="V35" i="35"/>
  <c r="X45" i="35"/>
  <c r="U80" i="35"/>
  <c r="AG88" i="35"/>
  <c r="U8" i="35"/>
  <c r="AH10" i="35"/>
  <c r="W11" i="35"/>
  <c r="X14" i="35"/>
  <c r="V25" i="35"/>
  <c r="AG33" i="35"/>
  <c r="W35" i="35"/>
  <c r="AG41" i="35"/>
  <c r="V80" i="35"/>
  <c r="AH88" i="35"/>
  <c r="V8" i="35"/>
  <c r="X11" i="35"/>
  <c r="AG13" i="35"/>
  <c r="W25" i="35"/>
  <c r="AH33" i="35"/>
  <c r="X35" i="35"/>
  <c r="K40" i="35"/>
  <c r="AH41" i="35"/>
  <c r="AG43" i="35"/>
  <c r="U59" i="35"/>
  <c r="W80" i="35"/>
  <c r="W82" i="35"/>
  <c r="AH90" i="35"/>
  <c r="U100" i="35"/>
  <c r="U105" i="35"/>
  <c r="W8" i="35"/>
  <c r="AH13" i="35"/>
  <c r="AY19" i="35"/>
  <c r="AT22" i="35"/>
  <c r="AG23" i="35"/>
  <c r="X25" i="35"/>
  <c r="U26" i="35"/>
  <c r="K38" i="35"/>
  <c r="AH43" i="35"/>
  <c r="AG52" i="35"/>
  <c r="W59" i="35"/>
  <c r="U63" i="35"/>
  <c r="V65" i="35"/>
  <c r="X80" i="35"/>
  <c r="X105" i="35"/>
  <c r="W118" i="35"/>
  <c r="X8" i="35"/>
  <c r="AG18" i="35"/>
  <c r="AH20" i="35"/>
  <c r="V26" i="35"/>
  <c r="V36" i="35"/>
  <c r="AH52" i="35"/>
  <c r="AG53" i="35"/>
  <c r="X59" i="35"/>
  <c r="W61" i="35"/>
  <c r="X63" i="35"/>
  <c r="X65" i="35"/>
  <c r="W73" i="35"/>
  <c r="K96" i="35"/>
  <c r="U15" i="35"/>
  <c r="AH18" i="35"/>
  <c r="U21" i="35"/>
  <c r="W26" i="35"/>
  <c r="AG28" i="35"/>
  <c r="W36" i="35"/>
  <c r="AG49" i="35"/>
  <c r="AG50" i="35"/>
  <c r="AH53" i="35"/>
  <c r="X61" i="35"/>
  <c r="V15" i="35"/>
  <c r="K16" i="35"/>
  <c r="U19" i="35"/>
  <c r="V21" i="35"/>
  <c r="K22" i="35"/>
  <c r="AG24" i="35"/>
  <c r="X26" i="35"/>
  <c r="AH28" i="35"/>
  <c r="K31" i="35"/>
  <c r="U37" i="35"/>
  <c r="AG44" i="35"/>
  <c r="AG46" i="35"/>
  <c r="AG47" i="35"/>
  <c r="AH49" i="35"/>
  <c r="AH50" i="35"/>
  <c r="AG69" i="35"/>
  <c r="U9" i="35"/>
  <c r="K10" i="35"/>
  <c r="W15" i="35"/>
  <c r="K17" i="35"/>
  <c r="V19" i="35"/>
  <c r="W21" i="35"/>
  <c r="AH24" i="35"/>
  <c r="U30" i="35"/>
  <c r="AG34" i="35"/>
  <c r="V37" i="35"/>
  <c r="AH44" i="35"/>
  <c r="AH46" i="35"/>
  <c r="AH47" i="35"/>
  <c r="AH69" i="35"/>
  <c r="K141" i="35"/>
  <c r="X21" i="35"/>
  <c r="V30" i="35"/>
  <c r="K33" i="35"/>
  <c r="AH34" i="35"/>
  <c r="AG35" i="35"/>
  <c r="W37" i="35"/>
  <c r="U39" i="35"/>
  <c r="AG55" i="35"/>
  <c r="AG57" i="35"/>
  <c r="X85" i="35"/>
  <c r="W9" i="35"/>
  <c r="AG11" i="35"/>
  <c r="V12" i="35"/>
  <c r="AG14" i="35"/>
  <c r="K23" i="35"/>
  <c r="W30" i="35"/>
  <c r="AH35" i="35"/>
  <c r="X37" i="35"/>
  <c r="V39" i="35"/>
  <c r="K42" i="35"/>
  <c r="AH55" i="35"/>
  <c r="U96" i="35"/>
  <c r="AG98" i="35"/>
  <c r="U116" i="35"/>
  <c r="X9" i="35"/>
  <c r="W12" i="35"/>
  <c r="K13" i="35"/>
  <c r="AH14" i="35"/>
  <c r="X30" i="35"/>
  <c r="W39" i="35"/>
  <c r="U40" i="35"/>
  <c r="AG73" i="35"/>
  <c r="V116" i="35"/>
  <c r="AF8" i="35"/>
  <c r="X12" i="35"/>
  <c r="V16" i="35"/>
  <c r="AG25" i="35"/>
  <c r="U27" i="35"/>
  <c r="AG29" i="35"/>
  <c r="X39" i="35"/>
  <c r="V40" i="35"/>
  <c r="K41" i="35"/>
  <c r="K52" i="35"/>
  <c r="K66" i="35"/>
  <c r="X83" i="35"/>
  <c r="AH87" i="35"/>
  <c r="AG8" i="35"/>
  <c r="W16" i="35"/>
  <c r="AH25" i="35"/>
  <c r="AH26" i="35"/>
  <c r="V27" i="35"/>
  <c r="AH29" i="35"/>
  <c r="U32" i="35"/>
  <c r="W40" i="35"/>
  <c r="K43" i="35"/>
  <c r="U70" i="35"/>
  <c r="AH8" i="35"/>
  <c r="X16" i="35"/>
  <c r="K18" i="35"/>
  <c r="K24" i="35"/>
  <c r="W27" i="35"/>
  <c r="V32" i="35"/>
  <c r="AG36" i="35"/>
  <c r="X40" i="35"/>
  <c r="K45" i="35"/>
  <c r="U58" i="35"/>
  <c r="X68" i="35"/>
  <c r="W79" i="35"/>
  <c r="AH108" i="35"/>
  <c r="U10" i="35"/>
  <c r="X27" i="35"/>
  <c r="W32" i="35"/>
  <c r="AH36" i="35"/>
  <c r="K48" i="35"/>
  <c r="X56" i="35"/>
  <c r="V58" i="35"/>
  <c r="U64" i="35"/>
  <c r="U66" i="35"/>
  <c r="U81" i="35"/>
  <c r="AG89" i="35"/>
  <c r="BA21" i="30"/>
  <c r="BB29" i="30"/>
  <c r="BA20" i="30"/>
  <c r="BB28" i="30"/>
  <c r="AH10" i="30"/>
  <c r="U17" i="30"/>
  <c r="W20" i="30"/>
  <c r="AT22" i="30"/>
  <c r="U26" i="30"/>
  <c r="AH28" i="30"/>
  <c r="K31" i="30"/>
  <c r="X42" i="30"/>
  <c r="K44" i="30"/>
  <c r="X47" i="30"/>
  <c r="AH51" i="30"/>
  <c r="AH56" i="30"/>
  <c r="W60" i="30"/>
  <c r="K63" i="30"/>
  <c r="U79" i="30"/>
  <c r="AH91" i="30"/>
  <c r="AH123" i="30"/>
  <c r="AH125" i="30"/>
  <c r="AF8" i="30"/>
  <c r="U9" i="30"/>
  <c r="U11" i="30"/>
  <c r="AH16" i="30"/>
  <c r="W17" i="30"/>
  <c r="K18" i="30"/>
  <c r="AH25" i="30"/>
  <c r="W26" i="30"/>
  <c r="AG34" i="30"/>
  <c r="V35" i="30"/>
  <c r="U38" i="30"/>
  <c r="AG41" i="30"/>
  <c r="U43" i="30"/>
  <c r="K45" i="30"/>
  <c r="W48" i="30"/>
  <c r="M48" i="30"/>
  <c r="K50" i="30"/>
  <c r="W58" i="30"/>
  <c r="U59" i="30"/>
  <c r="AH61" i="30"/>
  <c r="U67" i="30"/>
  <c r="U86" i="30"/>
  <c r="AH112" i="30"/>
  <c r="K139" i="30"/>
  <c r="X17" i="30"/>
  <c r="W43" i="30"/>
  <c r="AH8" i="30"/>
  <c r="W9" i="30"/>
  <c r="K10" i="30"/>
  <c r="W11" i="30"/>
  <c r="AH12" i="30"/>
  <c r="AG14" i="30"/>
  <c r="U15" i="30"/>
  <c r="U19" i="30"/>
  <c r="AH21" i="30"/>
  <c r="U24" i="30"/>
  <c r="K28" i="30"/>
  <c r="U33" i="30"/>
  <c r="X35" i="30"/>
  <c r="W38" i="30"/>
  <c r="AH46" i="30"/>
  <c r="U49" i="30"/>
  <c r="V54" i="30"/>
  <c r="AG57" i="30"/>
  <c r="X59" i="30"/>
  <c r="K81" i="30"/>
  <c r="X88" i="30"/>
  <c r="V92" i="30"/>
  <c r="AH128" i="30"/>
  <c r="AG8" i="30"/>
  <c r="AH34" i="30"/>
  <c r="AG46" i="30"/>
  <c r="U54" i="30"/>
  <c r="X9" i="30"/>
  <c r="X11" i="30"/>
  <c r="AH14" i="30"/>
  <c r="V15" i="30"/>
  <c r="V19" i="30"/>
  <c r="AG23" i="30"/>
  <c r="V24" i="30"/>
  <c r="AG27" i="30"/>
  <c r="AG32" i="30"/>
  <c r="V33" i="30"/>
  <c r="X38" i="30"/>
  <c r="V49" i="30"/>
  <c r="W54" i="30"/>
  <c r="AH57" i="30"/>
  <c r="U73" i="30"/>
  <c r="AH84" i="30"/>
  <c r="W92" i="30"/>
  <c r="AG110" i="30"/>
  <c r="U13" i="30"/>
  <c r="W15" i="30"/>
  <c r="K16" i="30"/>
  <c r="W19" i="30"/>
  <c r="U22" i="30"/>
  <c r="AH23" i="30"/>
  <c r="W24" i="30"/>
  <c r="K25" i="30"/>
  <c r="AH27" i="30"/>
  <c r="U29" i="30"/>
  <c r="AH32" i="30"/>
  <c r="W33" i="30"/>
  <c r="AG37" i="30"/>
  <c r="T39" i="30"/>
  <c r="V44" i="30"/>
  <c r="W49" i="30"/>
  <c r="X54" i="30"/>
  <c r="U63" i="30"/>
  <c r="AG64" i="30"/>
  <c r="V70" i="30"/>
  <c r="V73" i="30"/>
  <c r="X100" i="30"/>
  <c r="AH110" i="30"/>
  <c r="W113" i="30"/>
  <c r="V11" i="30"/>
  <c r="W35" i="30"/>
  <c r="M35" i="30"/>
  <c r="AG82" i="30"/>
  <c r="V13" i="30"/>
  <c r="X15" i="30"/>
  <c r="X19" i="30"/>
  <c r="V22" i="30"/>
  <c r="X24" i="30"/>
  <c r="V29" i="30"/>
  <c r="AG30" i="30"/>
  <c r="X33" i="30"/>
  <c r="K34" i="30"/>
  <c r="AH37" i="30"/>
  <c r="U39" i="30"/>
  <c r="W44" i="30"/>
  <c r="AH47" i="30"/>
  <c r="X49" i="30"/>
  <c r="AG53" i="30"/>
  <c r="K56" i="30"/>
  <c r="X63" i="30"/>
  <c r="W70" i="30"/>
  <c r="AG79" i="30"/>
  <c r="X48" i="30"/>
  <c r="K8" i="30"/>
  <c r="K12" i="30"/>
  <c r="W13" i="30"/>
  <c r="AY18" i="30"/>
  <c r="K21" i="30"/>
  <c r="W22" i="30"/>
  <c r="W29" i="30"/>
  <c r="AH30" i="30"/>
  <c r="U31" i="30"/>
  <c r="X39" i="30"/>
  <c r="AG42" i="30"/>
  <c r="X44" i="30"/>
  <c r="K51" i="30"/>
  <c r="AH53" i="30"/>
  <c r="T55" i="30"/>
  <c r="AG60" i="30"/>
  <c r="K75" i="30"/>
  <c r="AH79" i="30"/>
  <c r="K129" i="30"/>
  <c r="W145" i="30"/>
  <c r="X13" i="30"/>
  <c r="K14" i="30"/>
  <c r="AG20" i="30"/>
  <c r="X22" i="30"/>
  <c r="X29" i="30"/>
  <c r="V31" i="30"/>
  <c r="K41" i="30"/>
  <c r="U55" i="30"/>
  <c r="K57" i="30"/>
  <c r="AG58" i="30"/>
  <c r="X145" i="30"/>
  <c r="V9" i="30"/>
  <c r="AG12" i="30"/>
  <c r="AG52" i="30"/>
  <c r="W67" i="30"/>
  <c r="U18" i="30"/>
  <c r="AH20" i="30"/>
  <c r="K23" i="30"/>
  <c r="K27" i="30"/>
  <c r="W31" i="30"/>
  <c r="K32" i="30"/>
  <c r="T36" i="30"/>
  <c r="U40" i="30"/>
  <c r="AG43" i="30"/>
  <c r="U45" i="30"/>
  <c r="AG48" i="30"/>
  <c r="U50" i="30"/>
  <c r="W55" i="30"/>
  <c r="AH58" i="30"/>
  <c r="AG67" i="30"/>
  <c r="K69" i="30"/>
  <c r="AG76" i="30"/>
  <c r="W83" i="30"/>
  <c r="AH108" i="30"/>
  <c r="AG115" i="30"/>
  <c r="V38" i="30"/>
  <c r="W59" i="30"/>
  <c r="W88" i="30"/>
  <c r="AT14" i="30"/>
  <c r="AG17" i="30"/>
  <c r="V18" i="30"/>
  <c r="BB18" i="30"/>
  <c r="AG26" i="30"/>
  <c r="X31" i="30"/>
  <c r="U36" i="30"/>
  <c r="V40" i="30"/>
  <c r="AH43" i="30"/>
  <c r="V45" i="30"/>
  <c r="K46" i="30"/>
  <c r="AH48" i="30"/>
  <c r="V50" i="30"/>
  <c r="AH59" i="30"/>
  <c r="AH67" i="30"/>
  <c r="AH90" i="30"/>
  <c r="AG104" i="30"/>
  <c r="AG120" i="30"/>
  <c r="AG156" i="30"/>
  <c r="AG21" i="30"/>
  <c r="C9" i="30"/>
  <c r="F9" i="30"/>
  <c r="U10" i="30"/>
  <c r="AH17" i="30"/>
  <c r="W18" i="30"/>
  <c r="AH26" i="30"/>
  <c r="U28" i="30"/>
  <c r="K30" i="30"/>
  <c r="AG35" i="30"/>
  <c r="V36" i="30"/>
  <c r="W40" i="30"/>
  <c r="W45" i="30"/>
  <c r="W50" i="30"/>
  <c r="AH73" i="30"/>
  <c r="AG98" i="30"/>
  <c r="AG106" i="30"/>
  <c r="AH120" i="30"/>
  <c r="AH122" i="30"/>
  <c r="K90" i="30"/>
  <c r="AG9" i="30"/>
  <c r="V10" i="30"/>
  <c r="AG11" i="30"/>
  <c r="X18" i="30"/>
  <c r="V28" i="30"/>
  <c r="AH35" i="30"/>
  <c r="W36" i="30"/>
  <c r="X40" i="30"/>
  <c r="X45" i="30"/>
  <c r="V56" i="30"/>
  <c r="K61" i="30"/>
  <c r="U72" i="30"/>
  <c r="U75" i="30"/>
  <c r="AH81" i="30"/>
  <c r="AH98" i="30"/>
  <c r="V495" i="30"/>
  <c r="V487" i="30"/>
  <c r="U499" i="30"/>
  <c r="X498" i="30"/>
  <c r="AH495" i="30"/>
  <c r="V500" i="30"/>
  <c r="X499" i="30"/>
  <c r="AH493" i="30"/>
  <c r="U488" i="30"/>
  <c r="W487" i="30"/>
  <c r="V479" i="30"/>
  <c r="V471" i="30"/>
  <c r="V463" i="30"/>
  <c r="V455" i="30"/>
  <c r="V447" i="30"/>
  <c r="V439" i="30"/>
  <c r="V431" i="30"/>
  <c r="V423" i="30"/>
  <c r="U500" i="30"/>
  <c r="W499" i="30"/>
  <c r="W498" i="30"/>
  <c r="AG493" i="30"/>
  <c r="U487" i="30"/>
  <c r="X486" i="30"/>
  <c r="AH483" i="30"/>
  <c r="U479" i="30"/>
  <c r="X478" i="30"/>
  <c r="AH475" i="30"/>
  <c r="U471" i="30"/>
  <c r="X470" i="30"/>
  <c r="AH467" i="30"/>
  <c r="U463" i="30"/>
  <c r="L463" i="30"/>
  <c r="X462" i="30"/>
  <c r="AH459" i="30"/>
  <c r="U455" i="30"/>
  <c r="X454" i="30"/>
  <c r="AH451" i="30"/>
  <c r="U447" i="30"/>
  <c r="X446" i="30"/>
  <c r="AH443" i="30"/>
  <c r="U439" i="30"/>
  <c r="X438" i="30"/>
  <c r="AH435" i="30"/>
  <c r="U431" i="30"/>
  <c r="X430" i="30"/>
  <c r="AH427" i="30"/>
  <c r="U423" i="30"/>
  <c r="X422" i="30"/>
  <c r="AH419" i="30"/>
  <c r="V499" i="30"/>
  <c r="V498" i="30"/>
  <c r="X497" i="30"/>
  <c r="W486" i="30"/>
  <c r="AG483" i="30"/>
  <c r="W478" i="30"/>
  <c r="AG475" i="30"/>
  <c r="W470" i="30"/>
  <c r="AG467" i="30"/>
  <c r="W462" i="30"/>
  <c r="U498" i="30"/>
  <c r="W497" i="30"/>
  <c r="AH492" i="30"/>
  <c r="U497" i="30"/>
  <c r="W496" i="30"/>
  <c r="X495" i="30"/>
  <c r="W485" i="30"/>
  <c r="AG482" i="30"/>
  <c r="W477" i="30"/>
  <c r="AG474" i="30"/>
  <c r="W469" i="30"/>
  <c r="AG466" i="30"/>
  <c r="W461" i="30"/>
  <c r="AG458" i="30"/>
  <c r="W453" i="30"/>
  <c r="AG450" i="30"/>
  <c r="W445" i="30"/>
  <c r="AG442" i="30"/>
  <c r="W437" i="30"/>
  <c r="AG434" i="30"/>
  <c r="W429" i="30"/>
  <c r="AG426" i="30"/>
  <c r="V496" i="30"/>
  <c r="W495" i="30"/>
  <c r="X494" i="30"/>
  <c r="AH491" i="30"/>
  <c r="V485" i="30"/>
  <c r="V477" i="30"/>
  <c r="U496" i="30"/>
  <c r="L496" i="30"/>
  <c r="U495" i="30"/>
  <c r="L495" i="30"/>
  <c r="W494" i="30"/>
  <c r="AG491" i="30"/>
  <c r="U485" i="30"/>
  <c r="X484" i="30"/>
  <c r="AH481" i="30"/>
  <c r="U477" i="30"/>
  <c r="L477" i="30"/>
  <c r="X476" i="30"/>
  <c r="AH473" i="30"/>
  <c r="U469" i="30"/>
  <c r="X468" i="30"/>
  <c r="AH465" i="30"/>
  <c r="U461" i="30"/>
  <c r="L461" i="30"/>
  <c r="X460" i="30"/>
  <c r="AH457" i="30"/>
  <c r="U453" i="30"/>
  <c r="L453" i="30"/>
  <c r="X452" i="30"/>
  <c r="AH449" i="30"/>
  <c r="U445" i="30"/>
  <c r="X444" i="30"/>
  <c r="AH441" i="30"/>
  <c r="U437" i="30"/>
  <c r="X436" i="30"/>
  <c r="AH433" i="30"/>
  <c r="U429" i="30"/>
  <c r="X428" i="30"/>
  <c r="AH425" i="30"/>
  <c r="U421" i="30"/>
  <c r="X420" i="30"/>
  <c r="V494" i="30"/>
  <c r="AH490" i="30"/>
  <c r="W484" i="30"/>
  <c r="AG481" i="30"/>
  <c r="W476" i="30"/>
  <c r="AG473" i="30"/>
  <c r="W468" i="30"/>
  <c r="AG465" i="30"/>
  <c r="W460" i="30"/>
  <c r="AG457" i="30"/>
  <c r="W452" i="30"/>
  <c r="AG449" i="30"/>
  <c r="W444" i="30"/>
  <c r="AG441" i="30"/>
  <c r="W436" i="30"/>
  <c r="AG433" i="30"/>
  <c r="W428" i="30"/>
  <c r="AG425" i="30"/>
  <c r="AG495" i="30"/>
  <c r="AH494" i="30"/>
  <c r="V489" i="30"/>
  <c r="X488" i="30"/>
  <c r="AH499" i="30"/>
  <c r="AH488" i="30"/>
  <c r="V486" i="30"/>
  <c r="AH479" i="30"/>
  <c r="W473" i="30"/>
  <c r="AG464" i="30"/>
  <c r="W456" i="30"/>
  <c r="U451" i="30"/>
  <c r="AH440" i="30"/>
  <c r="AG436" i="30"/>
  <c r="AG435" i="30"/>
  <c r="X431" i="30"/>
  <c r="V430" i="30"/>
  <c r="X429" i="30"/>
  <c r="X427" i="30"/>
  <c r="W426" i="30"/>
  <c r="U425" i="30"/>
  <c r="V419" i="30"/>
  <c r="X418" i="30"/>
  <c r="AH415" i="30"/>
  <c r="U411" i="30"/>
  <c r="X410" i="30"/>
  <c r="AH407" i="30"/>
  <c r="U403" i="30"/>
  <c r="X402" i="30"/>
  <c r="AH399" i="30"/>
  <c r="U395" i="30"/>
  <c r="X394" i="30"/>
  <c r="AH391" i="30"/>
  <c r="U387" i="30"/>
  <c r="X386" i="30"/>
  <c r="AH383" i="30"/>
  <c r="U379" i="30"/>
  <c r="X378" i="30"/>
  <c r="AH375" i="30"/>
  <c r="U371" i="30"/>
  <c r="L371" i="30"/>
  <c r="X370" i="30"/>
  <c r="AH367" i="30"/>
  <c r="U363" i="30"/>
  <c r="X362" i="30"/>
  <c r="AH359" i="30"/>
  <c r="AG499" i="30"/>
  <c r="AG488" i="30"/>
  <c r="U486" i="30"/>
  <c r="AG479" i="30"/>
  <c r="V473" i="30"/>
  <c r="X457" i="30"/>
  <c r="V456" i="30"/>
  <c r="AG440" i="30"/>
  <c r="W431" i="30"/>
  <c r="U430" i="30"/>
  <c r="V429" i="30"/>
  <c r="V428" i="30"/>
  <c r="W427" i="30"/>
  <c r="V426" i="30"/>
  <c r="U419" i="30"/>
  <c r="W418" i="30"/>
  <c r="AG415" i="30"/>
  <c r="W410" i="30"/>
  <c r="AG407" i="30"/>
  <c r="W402" i="30"/>
  <c r="AG399" i="30"/>
  <c r="W394" i="30"/>
  <c r="AG391" i="30"/>
  <c r="W386" i="30"/>
  <c r="AG383" i="30"/>
  <c r="W378" i="30"/>
  <c r="AG375" i="30"/>
  <c r="X491" i="30"/>
  <c r="X474" i="30"/>
  <c r="U473" i="30"/>
  <c r="W457" i="30"/>
  <c r="U456" i="30"/>
  <c r="X432" i="30"/>
  <c r="U428" i="30"/>
  <c r="L428" i="30"/>
  <c r="V427" i="30"/>
  <c r="U426" i="30"/>
  <c r="V418" i="30"/>
  <c r="V410" i="30"/>
  <c r="V402" i="30"/>
  <c r="V394" i="30"/>
  <c r="V386" i="30"/>
  <c r="V378" i="30"/>
  <c r="V370" i="30"/>
  <c r="W491" i="30"/>
  <c r="AH480" i="30"/>
  <c r="X475" i="30"/>
  <c r="W474" i="30"/>
  <c r="X458" i="30"/>
  <c r="V457" i="30"/>
  <c r="W432" i="30"/>
  <c r="U427" i="30"/>
  <c r="U418" i="30"/>
  <c r="L418" i="30"/>
  <c r="X417" i="30"/>
  <c r="AH414" i="30"/>
  <c r="U410" i="30"/>
  <c r="X409" i="30"/>
  <c r="AH406" i="30"/>
  <c r="U402" i="30"/>
  <c r="X401" i="30"/>
  <c r="AH398" i="30"/>
  <c r="U394" i="30"/>
  <c r="L394" i="30"/>
  <c r="X393" i="30"/>
  <c r="AH390" i="30"/>
  <c r="U386" i="30"/>
  <c r="L386" i="30"/>
  <c r="X385" i="30"/>
  <c r="AH382" i="30"/>
  <c r="U378" i="30"/>
  <c r="L378" i="30"/>
  <c r="X377" i="30"/>
  <c r="AH374" i="30"/>
  <c r="U370" i="30"/>
  <c r="X369" i="30"/>
  <c r="AH366" i="30"/>
  <c r="U491" i="30"/>
  <c r="V476" i="30"/>
  <c r="V475" i="30"/>
  <c r="U474" i="30"/>
  <c r="L474" i="30"/>
  <c r="AH500" i="30"/>
  <c r="X492" i="30"/>
  <c r="AH489" i="30"/>
  <c r="X477" i="30"/>
  <c r="U476" i="30"/>
  <c r="L476" i="30"/>
  <c r="U475" i="30"/>
  <c r="X463" i="30"/>
  <c r="U462" i="30"/>
  <c r="L462" i="30"/>
  <c r="V461" i="30"/>
  <c r="U460" i="30"/>
  <c r="L460" i="30"/>
  <c r="V459" i="30"/>
  <c r="U458" i="30"/>
  <c r="L458" i="30"/>
  <c r="AG447" i="30"/>
  <c r="AG445" i="30"/>
  <c r="AH444" i="30"/>
  <c r="AH442" i="30"/>
  <c r="W438" i="30"/>
  <c r="X434" i="30"/>
  <c r="V433" i="30"/>
  <c r="U417" i="30"/>
  <c r="X416" i="30"/>
  <c r="AH413" i="30"/>
  <c r="U409" i="30"/>
  <c r="X408" i="30"/>
  <c r="AH405" i="30"/>
  <c r="AG500" i="30"/>
  <c r="W492" i="30"/>
  <c r="AG489" i="30"/>
  <c r="V478" i="30"/>
  <c r="X493" i="30"/>
  <c r="V492" i="30"/>
  <c r="U478" i="30"/>
  <c r="AH470" i="30"/>
  <c r="AH469" i="30"/>
  <c r="X464" i="30"/>
  <c r="AG448" i="30"/>
  <c r="W439" i="30"/>
  <c r="U438" i="30"/>
  <c r="V437" i="30"/>
  <c r="V436" i="30"/>
  <c r="W435" i="30"/>
  <c r="V434" i="30"/>
  <c r="V416" i="30"/>
  <c r="V408" i="30"/>
  <c r="V400" i="30"/>
  <c r="V392" i="30"/>
  <c r="V384" i="30"/>
  <c r="V376" i="30"/>
  <c r="V368" i="30"/>
  <c r="V360" i="30"/>
  <c r="W493" i="30"/>
  <c r="U492" i="30"/>
  <c r="L492" i="30"/>
  <c r="W488" i="30"/>
  <c r="X479" i="30"/>
  <c r="AH471" i="30"/>
  <c r="AG470" i="30"/>
  <c r="AG469" i="30"/>
  <c r="AH468" i="30"/>
  <c r="AG496" i="30"/>
  <c r="U494" i="30"/>
  <c r="L494" i="30"/>
  <c r="U493" i="30"/>
  <c r="L493" i="30"/>
  <c r="AH472" i="30"/>
  <c r="X465" i="30"/>
  <c r="U464" i="30"/>
  <c r="L464" i="30"/>
  <c r="AH454" i="30"/>
  <c r="X441" i="30"/>
  <c r="V440" i="30"/>
  <c r="AG424" i="30"/>
  <c r="AG421" i="30"/>
  <c r="V415" i="30"/>
  <c r="V407" i="30"/>
  <c r="V399" i="30"/>
  <c r="V391" i="30"/>
  <c r="V383" i="30"/>
  <c r="AG490" i="30"/>
  <c r="AH482" i="30"/>
  <c r="X480" i="30"/>
  <c r="AG472" i="30"/>
  <c r="W465" i="30"/>
  <c r="W480" i="30"/>
  <c r="V465" i="30"/>
  <c r="X500" i="30"/>
  <c r="AH497" i="30"/>
  <c r="AH485" i="30"/>
  <c r="AH484" i="30"/>
  <c r="V480" i="30"/>
  <c r="X466" i="30"/>
  <c r="U465" i="30"/>
  <c r="W500" i="30"/>
  <c r="AG497" i="30"/>
  <c r="X489" i="30"/>
  <c r="AH486" i="30"/>
  <c r="AG485" i="30"/>
  <c r="AG484" i="30"/>
  <c r="U480" i="30"/>
  <c r="X467" i="30"/>
  <c r="W466" i="30"/>
  <c r="W489" i="30"/>
  <c r="AG486" i="30"/>
  <c r="X481" i="30"/>
  <c r="W467" i="30"/>
  <c r="V466" i="30"/>
  <c r="U489" i="30"/>
  <c r="L489" i="30"/>
  <c r="W481" i="30"/>
  <c r="V470" i="30"/>
  <c r="X469" i="30"/>
  <c r="V468" i="30"/>
  <c r="V467" i="30"/>
  <c r="U466" i="30"/>
  <c r="V481" i="30"/>
  <c r="X471" i="30"/>
  <c r="U470" i="30"/>
  <c r="L470" i="30"/>
  <c r="V469" i="30"/>
  <c r="U468" i="30"/>
  <c r="U467" i="30"/>
  <c r="AH498" i="30"/>
  <c r="X496" i="30"/>
  <c r="AG492" i="30"/>
  <c r="U490" i="30"/>
  <c r="X485" i="30"/>
  <c r="U484" i="30"/>
  <c r="L484" i="30"/>
  <c r="U483" i="30"/>
  <c r="AG478" i="30"/>
  <c r="X473" i="30"/>
  <c r="U472" i="30"/>
  <c r="AH464" i="30"/>
  <c r="AG498" i="30"/>
  <c r="AG494" i="30"/>
  <c r="AG462" i="30"/>
  <c r="AH453" i="30"/>
  <c r="W451" i="30"/>
  <c r="W442" i="30"/>
  <c r="AH439" i="30"/>
  <c r="AH432" i="30"/>
  <c r="V417" i="30"/>
  <c r="AH410" i="30"/>
  <c r="X406" i="30"/>
  <c r="V405" i="30"/>
  <c r="AG397" i="30"/>
  <c r="X392" i="30"/>
  <c r="W391" i="30"/>
  <c r="V390" i="30"/>
  <c r="U389" i="30"/>
  <c r="AH380" i="30"/>
  <c r="AG379" i="30"/>
  <c r="X372" i="30"/>
  <c r="W371" i="30"/>
  <c r="U368" i="30"/>
  <c r="W367" i="30"/>
  <c r="X366" i="30"/>
  <c r="X365" i="30"/>
  <c r="X364" i="30"/>
  <c r="W363" i="30"/>
  <c r="V362" i="30"/>
  <c r="X361" i="30"/>
  <c r="V352" i="30"/>
  <c r="V344" i="30"/>
  <c r="V336" i="30"/>
  <c r="V328" i="30"/>
  <c r="V320" i="30"/>
  <c r="V312" i="30"/>
  <c r="V304" i="30"/>
  <c r="V296" i="30"/>
  <c r="V288" i="30"/>
  <c r="V280" i="30"/>
  <c r="V272" i="30"/>
  <c r="V264" i="30"/>
  <c r="W475" i="30"/>
  <c r="W471" i="30"/>
  <c r="X461" i="30"/>
  <c r="AG453" i="30"/>
  <c r="V451" i="30"/>
  <c r="V442" i="30"/>
  <c r="AG439" i="30"/>
  <c r="AG432" i="30"/>
  <c r="AH428" i="30"/>
  <c r="X423" i="30"/>
  <c r="AG410" i="30"/>
  <c r="X407" i="30"/>
  <c r="W406" i="30"/>
  <c r="U405" i="30"/>
  <c r="AG398" i="30"/>
  <c r="W393" i="30"/>
  <c r="W392" i="30"/>
  <c r="U391" i="30"/>
  <c r="U390" i="30"/>
  <c r="AH381" i="30"/>
  <c r="AG380" i="30"/>
  <c r="X373" i="30"/>
  <c r="W372" i="30"/>
  <c r="V371" i="30"/>
  <c r="V367" i="30"/>
  <c r="W366" i="30"/>
  <c r="W365" i="30"/>
  <c r="W364" i="30"/>
  <c r="V363" i="30"/>
  <c r="U362" i="30"/>
  <c r="L362" i="30"/>
  <c r="W361" i="30"/>
  <c r="AH356" i="30"/>
  <c r="U352" i="30"/>
  <c r="X351" i="30"/>
  <c r="AH348" i="30"/>
  <c r="U344" i="30"/>
  <c r="X343" i="30"/>
  <c r="AH340" i="30"/>
  <c r="U336" i="30"/>
  <c r="X335" i="30"/>
  <c r="AH332" i="30"/>
  <c r="U328" i="30"/>
  <c r="X327" i="30"/>
  <c r="AH324" i="30"/>
  <c r="U320" i="30"/>
  <c r="X319" i="30"/>
  <c r="AH316" i="30"/>
  <c r="U312" i="30"/>
  <c r="X311" i="30"/>
  <c r="AH308" i="30"/>
  <c r="U304" i="30"/>
  <c r="X303" i="30"/>
  <c r="AH300" i="30"/>
  <c r="U296" i="30"/>
  <c r="X295" i="30"/>
  <c r="AH292" i="30"/>
  <c r="U288" i="30"/>
  <c r="X287" i="30"/>
  <c r="AH284" i="30"/>
  <c r="U280" i="30"/>
  <c r="X279" i="30"/>
  <c r="AH276" i="30"/>
  <c r="U272" i="30"/>
  <c r="X271" i="30"/>
  <c r="AH268" i="30"/>
  <c r="U264" i="30"/>
  <c r="X263" i="30"/>
  <c r="W479" i="30"/>
  <c r="AG444" i="30"/>
  <c r="U442" i="30"/>
  <c r="X437" i="30"/>
  <c r="AG428" i="30"/>
  <c r="W423" i="30"/>
  <c r="AH420" i="30"/>
  <c r="W407" i="30"/>
  <c r="V406" i="30"/>
  <c r="V393" i="30"/>
  <c r="U392" i="30"/>
  <c r="AG381" i="30"/>
  <c r="X376" i="30"/>
  <c r="X375" i="30"/>
  <c r="X374" i="30"/>
  <c r="W373" i="30"/>
  <c r="V372" i="30"/>
  <c r="U367" i="30"/>
  <c r="V366" i="30"/>
  <c r="V365" i="30"/>
  <c r="V364" i="30"/>
  <c r="V361" i="30"/>
  <c r="X360" i="30"/>
  <c r="AG356" i="30"/>
  <c r="W351" i="30"/>
  <c r="AG348" i="30"/>
  <c r="W343" i="30"/>
  <c r="AG340" i="30"/>
  <c r="W335" i="30"/>
  <c r="AG332" i="30"/>
  <c r="W327" i="30"/>
  <c r="AG324" i="30"/>
  <c r="W319" i="30"/>
  <c r="AG316" i="30"/>
  <c r="W311" i="30"/>
  <c r="AG308" i="30"/>
  <c r="W303" i="30"/>
  <c r="AG300" i="30"/>
  <c r="W295" i="30"/>
  <c r="AG292" i="30"/>
  <c r="W287" i="30"/>
  <c r="AG284" i="30"/>
  <c r="W279" i="30"/>
  <c r="AG276" i="30"/>
  <c r="W271" i="30"/>
  <c r="AG268" i="30"/>
  <c r="X456" i="30"/>
  <c r="AG420" i="30"/>
  <c r="AH411" i="30"/>
  <c r="W408" i="30"/>
  <c r="U407" i="30"/>
  <c r="U406" i="30"/>
  <c r="AH401" i="30"/>
  <c r="AH400" i="30"/>
  <c r="U393" i="30"/>
  <c r="AG382" i="30"/>
  <c r="W377" i="30"/>
  <c r="W376" i="30"/>
  <c r="W375" i="30"/>
  <c r="W374" i="30"/>
  <c r="V373" i="30"/>
  <c r="U372" i="30"/>
  <c r="L372" i="30"/>
  <c r="U366" i="30"/>
  <c r="L366" i="30"/>
  <c r="U365" i="30"/>
  <c r="L365" i="30"/>
  <c r="U364" i="30"/>
  <c r="L364" i="30"/>
  <c r="U361" i="30"/>
  <c r="L361" i="30"/>
  <c r="W360" i="30"/>
  <c r="X359" i="30"/>
  <c r="V351" i="30"/>
  <c r="V343" i="30"/>
  <c r="V335" i="30"/>
  <c r="V327" i="30"/>
  <c r="V319" i="30"/>
  <c r="V311" i="30"/>
  <c r="V303" i="30"/>
  <c r="V295" i="30"/>
  <c r="V287" i="30"/>
  <c r="V279" i="30"/>
  <c r="V271" i="30"/>
  <c r="V263" i="30"/>
  <c r="X448" i="30"/>
  <c r="V438" i="30"/>
  <c r="AG411" i="30"/>
  <c r="U408" i="30"/>
  <c r="L408" i="30"/>
  <c r="X490" i="30"/>
  <c r="AG480" i="30"/>
  <c r="AH463" i="30"/>
  <c r="AG454" i="30"/>
  <c r="V452" i="30"/>
  <c r="W448" i="30"/>
  <c r="X443" i="30"/>
  <c r="AH412" i="30"/>
  <c r="W409" i="30"/>
  <c r="AH385" i="30"/>
  <c r="AH384" i="30"/>
  <c r="U377" i="30"/>
  <c r="U375" i="30"/>
  <c r="U374" i="30"/>
  <c r="W490" i="30"/>
  <c r="AH474" i="30"/>
  <c r="AG463" i="30"/>
  <c r="U452" i="30"/>
  <c r="V448" i="30"/>
  <c r="AH445" i="30"/>
  <c r="W443" i="30"/>
  <c r="AH429" i="30"/>
  <c r="X424" i="30"/>
  <c r="AH421" i="30"/>
  <c r="AG412" i="30"/>
  <c r="V409" i="30"/>
  <c r="AH402" i="30"/>
  <c r="X395" i="30"/>
  <c r="AG385" i="30"/>
  <c r="AG384" i="30"/>
  <c r="U359" i="30"/>
  <c r="W358" i="30"/>
  <c r="V350" i="30"/>
  <c r="V342" i="30"/>
  <c r="V490" i="30"/>
  <c r="V484" i="30"/>
  <c r="AH476" i="30"/>
  <c r="V462" i="30"/>
  <c r="U448" i="30"/>
  <c r="V443" i="30"/>
  <c r="AG429" i="30"/>
  <c r="W424" i="30"/>
  <c r="X419" i="30"/>
  <c r="AG402" i="30"/>
  <c r="X396" i="30"/>
  <c r="W395" i="30"/>
  <c r="V358" i="30"/>
  <c r="X357" i="30"/>
  <c r="AH354" i="30"/>
  <c r="U350" i="30"/>
  <c r="X349" i="30"/>
  <c r="AH346" i="30"/>
  <c r="U342" i="30"/>
  <c r="X341" i="30"/>
  <c r="AH338" i="30"/>
  <c r="U334" i="30"/>
  <c r="X333" i="30"/>
  <c r="AH330" i="30"/>
  <c r="U326" i="30"/>
  <c r="X325" i="30"/>
  <c r="AH322" i="30"/>
  <c r="U318" i="30"/>
  <c r="X317" i="30"/>
  <c r="AH314" i="30"/>
  <c r="U310" i="30"/>
  <c r="X309" i="30"/>
  <c r="AH306" i="30"/>
  <c r="U302" i="30"/>
  <c r="X301" i="30"/>
  <c r="AH298" i="30"/>
  <c r="U294" i="30"/>
  <c r="L294" i="30"/>
  <c r="X293" i="30"/>
  <c r="AH290" i="30"/>
  <c r="U286" i="30"/>
  <c r="X285" i="30"/>
  <c r="AH282" i="30"/>
  <c r="U278" i="30"/>
  <c r="X277" i="30"/>
  <c r="AH274" i="30"/>
  <c r="U270" i="30"/>
  <c r="X269" i="30"/>
  <c r="AH266" i="30"/>
  <c r="U262" i="30"/>
  <c r="V488" i="30"/>
  <c r="AH478" i="30"/>
  <c r="AG476" i="30"/>
  <c r="U443" i="30"/>
  <c r="X439" i="30"/>
  <c r="V424" i="30"/>
  <c r="W419" i="30"/>
  <c r="AG413" i="30"/>
  <c r="X397" i="30"/>
  <c r="W396" i="30"/>
  <c r="V395" i="30"/>
  <c r="AH386" i="30"/>
  <c r="X379" i="30"/>
  <c r="U358" i="30"/>
  <c r="W357" i="30"/>
  <c r="AG354" i="30"/>
  <c r="W349" i="30"/>
  <c r="AG346" i="30"/>
  <c r="W341" i="30"/>
  <c r="AG338" i="30"/>
  <c r="W333" i="30"/>
  <c r="AG330" i="30"/>
  <c r="W325" i="30"/>
  <c r="AG322" i="30"/>
  <c r="W317" i="30"/>
  <c r="AG314" i="30"/>
  <c r="W309" i="30"/>
  <c r="AG306" i="30"/>
  <c r="W301" i="30"/>
  <c r="AG298" i="30"/>
  <c r="W293" i="30"/>
  <c r="AG290" i="30"/>
  <c r="W285" i="30"/>
  <c r="AG282" i="30"/>
  <c r="W277" i="30"/>
  <c r="AG274" i="30"/>
  <c r="W269" i="30"/>
  <c r="AG266" i="30"/>
  <c r="X482" i="30"/>
  <c r="AH458" i="30"/>
  <c r="X453" i="30"/>
  <c r="AH446" i="30"/>
  <c r="V432" i="30"/>
  <c r="U424" i="30"/>
  <c r="L424" i="30"/>
  <c r="AH403" i="30"/>
  <c r="X398" i="30"/>
  <c r="W397" i="30"/>
  <c r="V396" i="30"/>
  <c r="AG386" i="30"/>
  <c r="X380" i="30"/>
  <c r="W379" i="30"/>
  <c r="W482" i="30"/>
  <c r="X472" i="30"/>
  <c r="U457" i="30"/>
  <c r="L457" i="30"/>
  <c r="V453" i="30"/>
  <c r="AH450" i="30"/>
  <c r="AG446" i="30"/>
  <c r="V444" i="30"/>
  <c r="AH434" i="30"/>
  <c r="U432" i="30"/>
  <c r="L432" i="30"/>
  <c r="AG414" i="30"/>
  <c r="AG403" i="30"/>
  <c r="X399" i="30"/>
  <c r="W398" i="30"/>
  <c r="V397" i="30"/>
  <c r="U396" i="30"/>
  <c r="L396" i="30"/>
  <c r="AH387" i="30"/>
  <c r="X381" i="30"/>
  <c r="W380" i="30"/>
  <c r="V379" i="30"/>
  <c r="V482" i="30"/>
  <c r="W472" i="30"/>
  <c r="AG468" i="30"/>
  <c r="AG459" i="30"/>
  <c r="AH455" i="30"/>
  <c r="X449" i="30"/>
  <c r="U444" i="30"/>
  <c r="L444" i="30"/>
  <c r="AH430" i="30"/>
  <c r="AH422" i="30"/>
  <c r="W420" i="30"/>
  <c r="AH404" i="30"/>
  <c r="X400" i="30"/>
  <c r="W399" i="30"/>
  <c r="V398" i="30"/>
  <c r="U397" i="30"/>
  <c r="AH388" i="30"/>
  <c r="AG387" i="30"/>
  <c r="X382" i="30"/>
  <c r="W381" i="30"/>
  <c r="V380" i="30"/>
  <c r="AH487" i="30"/>
  <c r="U482" i="30"/>
  <c r="L482" i="30"/>
  <c r="V472" i="30"/>
  <c r="AG455" i="30"/>
  <c r="W449" i="30"/>
  <c r="X440" i="30"/>
  <c r="X433" i="30"/>
  <c r="AG430" i="30"/>
  <c r="AG422" i="30"/>
  <c r="V420" i="30"/>
  <c r="X411" i="30"/>
  <c r="AG404" i="30"/>
  <c r="W401" i="30"/>
  <c r="W400" i="30"/>
  <c r="U399" i="30"/>
  <c r="U398" i="30"/>
  <c r="AH389" i="30"/>
  <c r="AG388" i="30"/>
  <c r="X383" i="30"/>
  <c r="W382" i="30"/>
  <c r="V381" i="30"/>
  <c r="U380" i="30"/>
  <c r="L380" i="30"/>
  <c r="AH369" i="30"/>
  <c r="AG487" i="30"/>
  <c r="V474" i="30"/>
  <c r="W463" i="30"/>
  <c r="W454" i="30"/>
  <c r="V449" i="30"/>
  <c r="W440" i="30"/>
  <c r="W433" i="30"/>
  <c r="U420" i="30"/>
  <c r="AH416" i="30"/>
  <c r="W411" i="30"/>
  <c r="V401" i="30"/>
  <c r="U400" i="30"/>
  <c r="AG389" i="30"/>
  <c r="X384" i="30"/>
  <c r="W383" i="30"/>
  <c r="V382" i="30"/>
  <c r="U381" i="30"/>
  <c r="AH370" i="30"/>
  <c r="AG369" i="30"/>
  <c r="AH368" i="30"/>
  <c r="AH466" i="30"/>
  <c r="AH460" i="30"/>
  <c r="V454" i="30"/>
  <c r="U449" i="30"/>
  <c r="AH447" i="30"/>
  <c r="X445" i="30"/>
  <c r="U440" i="30"/>
  <c r="U433" i="30"/>
  <c r="AH426" i="30"/>
  <c r="X425" i="30"/>
  <c r="X421" i="30"/>
  <c r="AH417" i="30"/>
  <c r="AG416" i="30"/>
  <c r="X412" i="30"/>
  <c r="V411" i="30"/>
  <c r="AG405" i="30"/>
  <c r="U401" i="30"/>
  <c r="AG390" i="30"/>
  <c r="W385" i="30"/>
  <c r="W384" i="30"/>
  <c r="U383" i="30"/>
  <c r="U382" i="30"/>
  <c r="AH371" i="30"/>
  <c r="AG370" i="30"/>
  <c r="AG368" i="30"/>
  <c r="AH363" i="30"/>
  <c r="AH362" i="30"/>
  <c r="AG460" i="30"/>
  <c r="U454" i="30"/>
  <c r="L454" i="30"/>
  <c r="V445" i="30"/>
  <c r="W425" i="30"/>
  <c r="W421" i="30"/>
  <c r="AG417" i="30"/>
  <c r="W412" i="30"/>
  <c r="V385" i="30"/>
  <c r="U384" i="30"/>
  <c r="AH372" i="30"/>
  <c r="AG371" i="30"/>
  <c r="AG367" i="30"/>
  <c r="AH365" i="30"/>
  <c r="AH364" i="30"/>
  <c r="AG363" i="30"/>
  <c r="AG362" i="30"/>
  <c r="AH361" i="30"/>
  <c r="W458" i="30"/>
  <c r="AG451" i="30"/>
  <c r="AH436" i="30"/>
  <c r="V425" i="30"/>
  <c r="AH423" i="30"/>
  <c r="V421" i="30"/>
  <c r="X413" i="30"/>
  <c r="V412" i="30"/>
  <c r="AG406" i="30"/>
  <c r="AH393" i="30"/>
  <c r="AH392" i="30"/>
  <c r="U385" i="30"/>
  <c r="L385" i="30"/>
  <c r="AH373" i="30"/>
  <c r="AG372" i="30"/>
  <c r="AG366" i="30"/>
  <c r="AG365" i="30"/>
  <c r="AG364" i="30"/>
  <c r="AG361" i="30"/>
  <c r="V497" i="30"/>
  <c r="AH461" i="30"/>
  <c r="V458" i="30"/>
  <c r="X450" i="30"/>
  <c r="W446" i="30"/>
  <c r="W441" i="30"/>
  <c r="W434" i="30"/>
  <c r="AG423" i="30"/>
  <c r="W413" i="30"/>
  <c r="U412" i="30"/>
  <c r="AG393" i="30"/>
  <c r="AG392" i="30"/>
  <c r="AG373" i="30"/>
  <c r="AH360" i="30"/>
  <c r="V491" i="30"/>
  <c r="AG471" i="30"/>
  <c r="AG461" i="30"/>
  <c r="X459" i="30"/>
  <c r="AH456" i="30"/>
  <c r="W450" i="30"/>
  <c r="V446" i="30"/>
  <c r="V441" i="30"/>
  <c r="AH437" i="30"/>
  <c r="U434" i="30"/>
  <c r="L434" i="30"/>
  <c r="AH431" i="30"/>
  <c r="AH418" i="30"/>
  <c r="X414" i="30"/>
  <c r="V413" i="30"/>
  <c r="X403" i="30"/>
  <c r="AH377" i="30"/>
  <c r="AH376" i="30"/>
  <c r="AG374" i="30"/>
  <c r="AG360" i="30"/>
  <c r="X483" i="30"/>
  <c r="AH477" i="30"/>
  <c r="W459" i="30"/>
  <c r="AG456" i="30"/>
  <c r="V450" i="30"/>
  <c r="U446" i="30"/>
  <c r="L446" i="30"/>
  <c r="U441" i="30"/>
  <c r="L441" i="30"/>
  <c r="AG437" i="30"/>
  <c r="X435" i="30"/>
  <c r="AG431" i="30"/>
  <c r="AG418" i="30"/>
  <c r="X415" i="30"/>
  <c r="W414" i="30"/>
  <c r="U413" i="30"/>
  <c r="AH408" i="30"/>
  <c r="W403" i="30"/>
  <c r="AH394" i="30"/>
  <c r="X387" i="30"/>
  <c r="AG377" i="30"/>
  <c r="AG376" i="30"/>
  <c r="AG359" i="30"/>
  <c r="AH496" i="30"/>
  <c r="U481" i="30"/>
  <c r="L481" i="30"/>
  <c r="AH462" i="30"/>
  <c r="X451" i="30"/>
  <c r="W447" i="30"/>
  <c r="X442" i="30"/>
  <c r="U436" i="30"/>
  <c r="L436" i="30"/>
  <c r="AG419" i="30"/>
  <c r="W417" i="30"/>
  <c r="W405" i="30"/>
  <c r="U404" i="30"/>
  <c r="AH397" i="30"/>
  <c r="AG396" i="30"/>
  <c r="X391" i="30"/>
  <c r="W390" i="30"/>
  <c r="V389" i="30"/>
  <c r="U388" i="30"/>
  <c r="AH379" i="30"/>
  <c r="X371" i="30"/>
  <c r="U369" i="30"/>
  <c r="W368" i="30"/>
  <c r="X367" i="30"/>
  <c r="X363" i="30"/>
  <c r="W362" i="30"/>
  <c r="AG357" i="30"/>
  <c r="W352" i="30"/>
  <c r="AG349" i="30"/>
  <c r="W344" i="30"/>
  <c r="AG341" i="30"/>
  <c r="W336" i="30"/>
  <c r="AG333" i="30"/>
  <c r="W328" i="30"/>
  <c r="AG325" i="30"/>
  <c r="W320" i="30"/>
  <c r="AG317" i="30"/>
  <c r="X487" i="30"/>
  <c r="W416" i="30"/>
  <c r="U414" i="30"/>
  <c r="L414" i="30"/>
  <c r="V403" i="30"/>
  <c r="V359" i="30"/>
  <c r="X344" i="30"/>
  <c r="U335" i="30"/>
  <c r="V334" i="30"/>
  <c r="AH328" i="30"/>
  <c r="U322" i="30"/>
  <c r="V310" i="30"/>
  <c r="U309" i="30"/>
  <c r="V308" i="30"/>
  <c r="V307" i="30"/>
  <c r="X294" i="30"/>
  <c r="X292" i="30"/>
  <c r="X291" i="30"/>
  <c r="U290" i="30"/>
  <c r="W274" i="30"/>
  <c r="AH265" i="30"/>
  <c r="V256" i="30"/>
  <c r="V248" i="30"/>
  <c r="U416" i="30"/>
  <c r="AH409" i="30"/>
  <c r="X405" i="30"/>
  <c r="AG328" i="30"/>
  <c r="X323" i="30"/>
  <c r="AH315" i="30"/>
  <c r="X312" i="30"/>
  <c r="U308" i="30"/>
  <c r="U307" i="30"/>
  <c r="U295" i="30"/>
  <c r="W294" i="30"/>
  <c r="V293" i="30"/>
  <c r="W292" i="30"/>
  <c r="W291" i="30"/>
  <c r="V274" i="30"/>
  <c r="AG265" i="30"/>
  <c r="AH260" i="30"/>
  <c r="U256" i="30"/>
  <c r="X255" i="30"/>
  <c r="AH252" i="30"/>
  <c r="U248" i="30"/>
  <c r="X247" i="30"/>
  <c r="AG409" i="30"/>
  <c r="V374" i="30"/>
  <c r="AH355" i="30"/>
  <c r="X353" i="30"/>
  <c r="AH329" i="30"/>
  <c r="X324" i="30"/>
  <c r="W323" i="30"/>
  <c r="AG315" i="30"/>
  <c r="W312" i="30"/>
  <c r="AH302" i="30"/>
  <c r="V294" i="30"/>
  <c r="U293" i="30"/>
  <c r="V292" i="30"/>
  <c r="V291" i="30"/>
  <c r="X278" i="30"/>
  <c r="X276" i="30"/>
  <c r="X275" i="30"/>
  <c r="U274" i="30"/>
  <c r="AG260" i="30"/>
  <c r="W255" i="30"/>
  <c r="AG252" i="30"/>
  <c r="X447" i="30"/>
  <c r="X388" i="30"/>
  <c r="U376" i="30"/>
  <c r="L376" i="30"/>
  <c r="AG355" i="30"/>
  <c r="W353" i="30"/>
  <c r="AH347" i="30"/>
  <c r="X345" i="30"/>
  <c r="X336" i="30"/>
  <c r="AG329" i="30"/>
  <c r="W324" i="30"/>
  <c r="V323" i="30"/>
  <c r="AH318" i="30"/>
  <c r="X313" i="30"/>
  <c r="AH303" i="30"/>
  <c r="AG302" i="30"/>
  <c r="AH299" i="30"/>
  <c r="X296" i="30"/>
  <c r="U292" i="30"/>
  <c r="L292" i="30"/>
  <c r="U291" i="30"/>
  <c r="U279" i="30"/>
  <c r="W278" i="30"/>
  <c r="V277" i="30"/>
  <c r="W276" i="30"/>
  <c r="W275" i="30"/>
  <c r="V255" i="30"/>
  <c r="W388" i="30"/>
  <c r="V353" i="30"/>
  <c r="AG347" i="30"/>
  <c r="W345" i="30"/>
  <c r="AH339" i="30"/>
  <c r="X326" i="30"/>
  <c r="V325" i="30"/>
  <c r="V324" i="30"/>
  <c r="U323" i="30"/>
  <c r="L323" i="30"/>
  <c r="AH319" i="30"/>
  <c r="AG318" i="30"/>
  <c r="AH317" i="30"/>
  <c r="W313" i="30"/>
  <c r="AG303" i="30"/>
  <c r="AH301" i="30"/>
  <c r="AG299" i="30"/>
  <c r="W296" i="30"/>
  <c r="AH286" i="30"/>
  <c r="V278" i="30"/>
  <c r="U277" i="30"/>
  <c r="V276" i="30"/>
  <c r="V275" i="30"/>
  <c r="AH259" i="30"/>
  <c r="U255" i="30"/>
  <c r="L255" i="30"/>
  <c r="X254" i="30"/>
  <c r="AH251" i="30"/>
  <c r="U247" i="30"/>
  <c r="L247" i="30"/>
  <c r="X246" i="30"/>
  <c r="AH424" i="30"/>
  <c r="AG394" i="30"/>
  <c r="X390" i="30"/>
  <c r="V388" i="30"/>
  <c r="U353" i="30"/>
  <c r="L353" i="30"/>
  <c r="V345" i="30"/>
  <c r="AG339" i="30"/>
  <c r="X337" i="30"/>
  <c r="W326" i="30"/>
  <c r="U325" i="30"/>
  <c r="U324" i="30"/>
  <c r="AG319" i="30"/>
  <c r="V313" i="30"/>
  <c r="AH304" i="30"/>
  <c r="AG301" i="30"/>
  <c r="X297" i="30"/>
  <c r="AH287" i="30"/>
  <c r="AG286" i="30"/>
  <c r="AH283" i="30"/>
  <c r="X280" i="30"/>
  <c r="U276" i="30"/>
  <c r="L276" i="30"/>
  <c r="U275" i="30"/>
  <c r="L275" i="30"/>
  <c r="W263" i="30"/>
  <c r="X262" i="30"/>
  <c r="AG259" i="30"/>
  <c r="W254" i="30"/>
  <c r="AG251" i="30"/>
  <c r="X354" i="30"/>
  <c r="U345" i="30"/>
  <c r="L345" i="30"/>
  <c r="W337" i="30"/>
  <c r="U327" i="30"/>
  <c r="L327" i="30"/>
  <c r="V326" i="30"/>
  <c r="X314" i="30"/>
  <c r="U313" i="30"/>
  <c r="AG304" i="30"/>
  <c r="W297" i="30"/>
  <c r="AG287" i="30"/>
  <c r="AH285" i="30"/>
  <c r="AG283" i="30"/>
  <c r="W280" i="30"/>
  <c r="AH270" i="30"/>
  <c r="U263" i="30"/>
  <c r="L263" i="30"/>
  <c r="W262" i="30"/>
  <c r="V254" i="30"/>
  <c r="W422" i="30"/>
  <c r="AG400" i="30"/>
  <c r="AH396" i="30"/>
  <c r="W369" i="30"/>
  <c r="AH357" i="30"/>
  <c r="W354" i="30"/>
  <c r="X346" i="30"/>
  <c r="V337" i="30"/>
  <c r="AH320" i="30"/>
  <c r="W314" i="30"/>
  <c r="AH305" i="30"/>
  <c r="V297" i="30"/>
  <c r="AH288" i="30"/>
  <c r="AG285" i="30"/>
  <c r="X281" i="30"/>
  <c r="AH271" i="30"/>
  <c r="AG270" i="30"/>
  <c r="AH267" i="30"/>
  <c r="X264" i="30"/>
  <c r="V262" i="30"/>
  <c r="X261" i="30"/>
  <c r="AH258" i="30"/>
  <c r="U254" i="30"/>
  <c r="L254" i="30"/>
  <c r="X253" i="30"/>
  <c r="AH250" i="30"/>
  <c r="U246" i="30"/>
  <c r="V460" i="30"/>
  <c r="U422" i="30"/>
  <c r="L422" i="30"/>
  <c r="AH358" i="30"/>
  <c r="U354" i="30"/>
  <c r="AG350" i="30"/>
  <c r="V346" i="30"/>
  <c r="AH342" i="30"/>
  <c r="AH341" i="30"/>
  <c r="W338" i="30"/>
  <c r="X328" i="30"/>
  <c r="AH321" i="30"/>
  <c r="X316" i="30"/>
  <c r="X315" i="30"/>
  <c r="U314" i="30"/>
  <c r="W298" i="30"/>
  <c r="AH289" i="30"/>
  <c r="V281" i="30"/>
  <c r="AH272" i="30"/>
  <c r="AG269" i="30"/>
  <c r="X265" i="30"/>
  <c r="V261" i="30"/>
  <c r="V253" i="30"/>
  <c r="AH448" i="30"/>
  <c r="AG358" i="30"/>
  <c r="X355" i="30"/>
  <c r="AH351" i="30"/>
  <c r="U346" i="30"/>
  <c r="L346" i="30"/>
  <c r="AG342" i="30"/>
  <c r="V338" i="30"/>
  <c r="AH331" i="30"/>
  <c r="AG321" i="30"/>
  <c r="W316" i="30"/>
  <c r="W315" i="30"/>
  <c r="V298" i="30"/>
  <c r="AG289" i="30"/>
  <c r="X282" i="30"/>
  <c r="U281" i="30"/>
  <c r="AG272" i="30"/>
  <c r="W265" i="30"/>
  <c r="U261" i="30"/>
  <c r="X260" i="30"/>
  <c r="AH257" i="30"/>
  <c r="U253" i="30"/>
  <c r="X252" i="30"/>
  <c r="AH249" i="30"/>
  <c r="U245" i="30"/>
  <c r="X244" i="30"/>
  <c r="U360" i="30"/>
  <c r="L360" i="30"/>
  <c r="W355" i="30"/>
  <c r="AG351" i="30"/>
  <c r="X347" i="30"/>
  <c r="AH343" i="30"/>
  <c r="U338" i="30"/>
  <c r="AG331" i="30"/>
  <c r="X329" i="30"/>
  <c r="X318" i="30"/>
  <c r="V317" i="30"/>
  <c r="V316" i="30"/>
  <c r="V315" i="30"/>
  <c r="X302" i="30"/>
  <c r="X300" i="30"/>
  <c r="X299" i="30"/>
  <c r="U298" i="30"/>
  <c r="L298" i="30"/>
  <c r="W282" i="30"/>
  <c r="AH273" i="30"/>
  <c r="V265" i="30"/>
  <c r="W260" i="30"/>
  <c r="AG257" i="30"/>
  <c r="W252" i="30"/>
  <c r="AG249" i="30"/>
  <c r="W244" i="30"/>
  <c r="AG241" i="30"/>
  <c r="V435" i="30"/>
  <c r="W415" i="30"/>
  <c r="X404" i="30"/>
  <c r="X356" i="30"/>
  <c r="V355" i="30"/>
  <c r="W347" i="30"/>
  <c r="AG343" i="30"/>
  <c r="X339" i="30"/>
  <c r="W329" i="30"/>
  <c r="W318" i="30"/>
  <c r="U317" i="30"/>
  <c r="L317" i="30"/>
  <c r="U316" i="30"/>
  <c r="U315" i="30"/>
  <c r="L315" i="30"/>
  <c r="U303" i="30"/>
  <c r="L303" i="30"/>
  <c r="W302" i="30"/>
  <c r="V301" i="30"/>
  <c r="W300" i="30"/>
  <c r="W299" i="30"/>
  <c r="V282" i="30"/>
  <c r="AG273" i="30"/>
  <c r="X266" i="30"/>
  <c r="U265" i="30"/>
  <c r="L265" i="30"/>
  <c r="V260" i="30"/>
  <c r="V252" i="30"/>
  <c r="V244" i="30"/>
  <c r="V236" i="30"/>
  <c r="V493" i="30"/>
  <c r="U435" i="30"/>
  <c r="L435" i="30"/>
  <c r="U415" i="30"/>
  <c r="L415" i="30"/>
  <c r="AG408" i="30"/>
  <c r="W404" i="30"/>
  <c r="U373" i="30"/>
  <c r="L373" i="30"/>
  <c r="W356" i="30"/>
  <c r="U355" i="30"/>
  <c r="X348" i="30"/>
  <c r="V347" i="30"/>
  <c r="W339" i="30"/>
  <c r="V329" i="30"/>
  <c r="U319" i="30"/>
  <c r="L319" i="30"/>
  <c r="V318" i="30"/>
  <c r="AH310" i="30"/>
  <c r="V302" i="30"/>
  <c r="U301" i="30"/>
  <c r="L301" i="30"/>
  <c r="V300" i="30"/>
  <c r="V299" i="30"/>
  <c r="X286" i="30"/>
  <c r="X284" i="30"/>
  <c r="X283" i="30"/>
  <c r="U282" i="30"/>
  <c r="L282" i="30"/>
  <c r="W266" i="30"/>
  <c r="U260" i="30"/>
  <c r="L260" i="30"/>
  <c r="X259" i="30"/>
  <c r="AH256" i="30"/>
  <c r="U252" i="30"/>
  <c r="L252" i="30"/>
  <c r="X251" i="30"/>
  <c r="AH248" i="30"/>
  <c r="U244" i="30"/>
  <c r="X243" i="30"/>
  <c r="AH240" i="30"/>
  <c r="U236" i="30"/>
  <c r="X235" i="30"/>
  <c r="AH232" i="30"/>
  <c r="W464" i="30"/>
  <c r="X455" i="30"/>
  <c r="V404" i="30"/>
  <c r="V357" i="30"/>
  <c r="V356" i="30"/>
  <c r="AH352" i="30"/>
  <c r="W348" i="30"/>
  <c r="U347" i="30"/>
  <c r="X340" i="30"/>
  <c r="V339" i="30"/>
  <c r="AH334" i="30"/>
  <c r="X330" i="30"/>
  <c r="U329" i="30"/>
  <c r="AH311" i="30"/>
  <c r="AG310" i="30"/>
  <c r="AH307" i="30"/>
  <c r="X304" i="30"/>
  <c r="U300" i="30"/>
  <c r="L300" i="30"/>
  <c r="U299" i="30"/>
  <c r="U287" i="30"/>
  <c r="W286" i="30"/>
  <c r="V285" i="30"/>
  <c r="W284" i="30"/>
  <c r="W283" i="30"/>
  <c r="V266" i="30"/>
  <c r="W259" i="30"/>
  <c r="AG256" i="30"/>
  <c r="W251" i="30"/>
  <c r="AG248" i="30"/>
  <c r="W243" i="30"/>
  <c r="AG240" i="30"/>
  <c r="W235" i="30"/>
  <c r="AG232" i="30"/>
  <c r="V464" i="30"/>
  <c r="W455" i="30"/>
  <c r="X426" i="30"/>
  <c r="V375" i="30"/>
  <c r="U357" i="30"/>
  <c r="L357" i="30"/>
  <c r="U356" i="30"/>
  <c r="L356" i="30"/>
  <c r="AG352" i="30"/>
  <c r="V349" i="30"/>
  <c r="V348" i="30"/>
  <c r="AH344" i="30"/>
  <c r="W340" i="30"/>
  <c r="U339" i="30"/>
  <c r="AH335" i="30"/>
  <c r="AG334" i="30"/>
  <c r="AH333" i="30"/>
  <c r="W330" i="30"/>
  <c r="AG311" i="30"/>
  <c r="AH309" i="30"/>
  <c r="AG307" i="30"/>
  <c r="W304" i="30"/>
  <c r="AH294" i="30"/>
  <c r="V286" i="30"/>
  <c r="U285" i="30"/>
  <c r="L285" i="30"/>
  <c r="V284" i="30"/>
  <c r="V283" i="30"/>
  <c r="X270" i="30"/>
  <c r="X268" i="30"/>
  <c r="X267" i="30"/>
  <c r="U266" i="30"/>
  <c r="L266" i="30"/>
  <c r="V259" i="30"/>
  <c r="V251" i="30"/>
  <c r="V243" i="30"/>
  <c r="V235" i="30"/>
  <c r="W483" i="30"/>
  <c r="X389" i="30"/>
  <c r="W387" i="30"/>
  <c r="V377" i="30"/>
  <c r="X350" i="30"/>
  <c r="U349" i="30"/>
  <c r="L349" i="30"/>
  <c r="U348" i="30"/>
  <c r="L348" i="30"/>
  <c r="AG344" i="30"/>
  <c r="V341" i="30"/>
  <c r="V340" i="30"/>
  <c r="AG335" i="30"/>
  <c r="V330" i="30"/>
  <c r="X320" i="30"/>
  <c r="AH312" i="30"/>
  <c r="AG309" i="30"/>
  <c r="X305" i="30"/>
  <c r="AH295" i="30"/>
  <c r="AG294" i="30"/>
  <c r="AH291" i="30"/>
  <c r="X288" i="30"/>
  <c r="U284" i="30"/>
  <c r="L284" i="30"/>
  <c r="U283" i="30"/>
  <c r="L283" i="30"/>
  <c r="U271" i="30"/>
  <c r="W270" i="30"/>
  <c r="V269" i="30"/>
  <c r="W268" i="30"/>
  <c r="W267" i="30"/>
  <c r="U259" i="30"/>
  <c r="X258" i="30"/>
  <c r="AH255" i="30"/>
  <c r="U251" i="30"/>
  <c r="X250" i="30"/>
  <c r="AH247" i="30"/>
  <c r="U243" i="30"/>
  <c r="X242" i="30"/>
  <c r="AH239" i="30"/>
  <c r="U235" i="30"/>
  <c r="L235" i="30"/>
  <c r="X234" i="30"/>
  <c r="AH231" i="30"/>
  <c r="V483" i="30"/>
  <c r="AG443" i="30"/>
  <c r="AG401" i="30"/>
  <c r="W389" i="30"/>
  <c r="V387" i="30"/>
  <c r="X358" i="30"/>
  <c r="AH353" i="30"/>
  <c r="W350" i="30"/>
  <c r="X342" i="30"/>
  <c r="U341" i="30"/>
  <c r="U340" i="30"/>
  <c r="U330" i="30"/>
  <c r="AH323" i="30"/>
  <c r="AG312" i="30"/>
  <c r="W305" i="30"/>
  <c r="AG295" i="30"/>
  <c r="AH293" i="30"/>
  <c r="AG291" i="30"/>
  <c r="W288" i="30"/>
  <c r="AH278" i="30"/>
  <c r="V270" i="30"/>
  <c r="U269" i="30"/>
  <c r="V268" i="30"/>
  <c r="V267" i="30"/>
  <c r="W258" i="30"/>
  <c r="AG255" i="30"/>
  <c r="W250" i="30"/>
  <c r="AG247" i="30"/>
  <c r="W242" i="30"/>
  <c r="AG239" i="30"/>
  <c r="W234" i="30"/>
  <c r="AG231" i="30"/>
  <c r="AH452" i="30"/>
  <c r="W430" i="30"/>
  <c r="AH395" i="30"/>
  <c r="AG353" i="30"/>
  <c r="AH345" i="30"/>
  <c r="W342" i="30"/>
  <c r="AH336" i="30"/>
  <c r="X331" i="30"/>
  <c r="AG323" i="30"/>
  <c r="X321" i="30"/>
  <c r="AH313" i="30"/>
  <c r="V305" i="30"/>
  <c r="AH296" i="30"/>
  <c r="AG293" i="30"/>
  <c r="X289" i="30"/>
  <c r="AH279" i="30"/>
  <c r="AG278" i="30"/>
  <c r="AH275" i="30"/>
  <c r="X272" i="30"/>
  <c r="U268" i="30"/>
  <c r="L268" i="30"/>
  <c r="U267" i="30"/>
  <c r="L267" i="30"/>
  <c r="V258" i="30"/>
  <c r="V250" i="30"/>
  <c r="V242" i="30"/>
  <c r="V234" i="30"/>
  <c r="AG452" i="30"/>
  <c r="AG395" i="30"/>
  <c r="W370" i="30"/>
  <c r="U351" i="30"/>
  <c r="L351" i="30"/>
  <c r="AG345" i="30"/>
  <c r="AG336" i="30"/>
  <c r="W331" i="30"/>
  <c r="W321" i="30"/>
  <c r="AG313" i="30"/>
  <c r="X306" i="30"/>
  <c r="U305" i="30"/>
  <c r="AG296" i="30"/>
  <c r="W289" i="30"/>
  <c r="AG279" i="30"/>
  <c r="AH277" i="30"/>
  <c r="AG275" i="30"/>
  <c r="W272" i="30"/>
  <c r="U258" i="30"/>
  <c r="L258" i="30"/>
  <c r="X257" i="30"/>
  <c r="AH254" i="30"/>
  <c r="U250" i="30"/>
  <c r="L250" i="30"/>
  <c r="X249" i="30"/>
  <c r="AH246" i="30"/>
  <c r="U242" i="30"/>
  <c r="L242" i="30"/>
  <c r="X241" i="30"/>
  <c r="AH238" i="30"/>
  <c r="U234" i="30"/>
  <c r="X233" i="30"/>
  <c r="AH230" i="30"/>
  <c r="U459" i="30"/>
  <c r="U343" i="30"/>
  <c r="L343" i="30"/>
  <c r="AH337" i="30"/>
  <c r="X332" i="30"/>
  <c r="V331" i="30"/>
  <c r="AH326" i="30"/>
  <c r="V321" i="30"/>
  <c r="W306" i="30"/>
  <c r="AH297" i="30"/>
  <c r="V289" i="30"/>
  <c r="AH280" i="30"/>
  <c r="AG277" i="30"/>
  <c r="X273" i="30"/>
  <c r="AH263" i="30"/>
  <c r="AH262" i="30"/>
  <c r="W257" i="30"/>
  <c r="AG254" i="30"/>
  <c r="W249" i="30"/>
  <c r="AG246" i="30"/>
  <c r="W241" i="30"/>
  <c r="AG238" i="30"/>
  <c r="W233" i="30"/>
  <c r="AG230" i="30"/>
  <c r="V354" i="30"/>
  <c r="X322" i="30"/>
  <c r="V314" i="30"/>
  <c r="AG305" i="30"/>
  <c r="AG297" i="30"/>
  <c r="W281" i="30"/>
  <c r="W247" i="30"/>
  <c r="V230" i="30"/>
  <c r="U229" i="30"/>
  <c r="X228" i="30"/>
  <c r="AH225" i="30"/>
  <c r="U221" i="30"/>
  <c r="X220" i="30"/>
  <c r="AH217" i="30"/>
  <c r="U214" i="30"/>
  <c r="AH211" i="30"/>
  <c r="X208" i="30"/>
  <c r="V201" i="30"/>
  <c r="AG200" i="30"/>
  <c r="X196" i="30"/>
  <c r="V189" i="30"/>
  <c r="AG188" i="30"/>
  <c r="X184" i="30"/>
  <c r="V177" i="30"/>
  <c r="AG176" i="30"/>
  <c r="X172" i="30"/>
  <c r="V165" i="30"/>
  <c r="AG164" i="30"/>
  <c r="X368" i="30"/>
  <c r="U337" i="30"/>
  <c r="W322" i="30"/>
  <c r="V247" i="30"/>
  <c r="X238" i="30"/>
  <c r="AH235" i="30"/>
  <c r="X231" i="30"/>
  <c r="U230" i="30"/>
  <c r="W228" i="30"/>
  <c r="AG225" i="30"/>
  <c r="W220" i="30"/>
  <c r="AG217" i="30"/>
  <c r="X213" i="30"/>
  <c r="AG211" i="30"/>
  <c r="W208" i="30"/>
  <c r="AH207" i="30"/>
  <c r="U201" i="30"/>
  <c r="K197" i="30"/>
  <c r="W196" i="30"/>
  <c r="AH195" i="30"/>
  <c r="U189" i="30"/>
  <c r="K185" i="30"/>
  <c r="W184" i="30"/>
  <c r="AH183" i="30"/>
  <c r="U177" i="30"/>
  <c r="K173" i="30"/>
  <c r="W172" i="30"/>
  <c r="AH171" i="30"/>
  <c r="U165" i="30"/>
  <c r="V322" i="30"/>
  <c r="AG288" i="30"/>
  <c r="W238" i="30"/>
  <c r="AG235" i="30"/>
  <c r="W231" i="30"/>
  <c r="V228" i="30"/>
  <c r="V220" i="30"/>
  <c r="W213" i="30"/>
  <c r="V208" i="30"/>
  <c r="AG207" i="30"/>
  <c r="X203" i="30"/>
  <c r="V196" i="30"/>
  <c r="AG195" i="30"/>
  <c r="X191" i="30"/>
  <c r="V184" i="30"/>
  <c r="AG183" i="30"/>
  <c r="X179" i="30"/>
  <c r="V172" i="30"/>
  <c r="AG171" i="30"/>
  <c r="X167" i="30"/>
  <c r="AH349" i="30"/>
  <c r="X274" i="30"/>
  <c r="W264" i="30"/>
  <c r="AH241" i="30"/>
  <c r="V238" i="30"/>
  <c r="X232" i="30"/>
  <c r="V231" i="30"/>
  <c r="U228" i="30"/>
  <c r="L228" i="30"/>
  <c r="X227" i="30"/>
  <c r="AH224" i="30"/>
  <c r="U220" i="30"/>
  <c r="L220" i="30"/>
  <c r="X219" i="30"/>
  <c r="V213" i="30"/>
  <c r="U208" i="30"/>
  <c r="K204" i="30"/>
  <c r="W203" i="30"/>
  <c r="AH202" i="30"/>
  <c r="U196" i="30"/>
  <c r="K192" i="30"/>
  <c r="W191" i="30"/>
  <c r="AH190" i="30"/>
  <c r="U184" i="30"/>
  <c r="K180" i="30"/>
  <c r="W179" i="30"/>
  <c r="AH178" i="30"/>
  <c r="U172" i="30"/>
  <c r="K168" i="30"/>
  <c r="W167" i="30"/>
  <c r="AH166" i="30"/>
  <c r="AH438" i="30"/>
  <c r="AG280" i="30"/>
  <c r="AH261" i="30"/>
  <c r="U238" i="30"/>
  <c r="L238" i="30"/>
  <c r="W232" i="30"/>
  <c r="U231" i="30"/>
  <c r="L231" i="30"/>
  <c r="W227" i="30"/>
  <c r="AG224" i="30"/>
  <c r="W219" i="30"/>
  <c r="AH216" i="30"/>
  <c r="U213" i="30"/>
  <c r="AH210" i="30"/>
  <c r="V203" i="30"/>
  <c r="AG202" i="30"/>
  <c r="X198" i="30"/>
  <c r="V191" i="30"/>
  <c r="AG190" i="30"/>
  <c r="X186" i="30"/>
  <c r="V179" i="30"/>
  <c r="AG178" i="30"/>
  <c r="X174" i="30"/>
  <c r="V167" i="30"/>
  <c r="AG166" i="30"/>
  <c r="AG438" i="30"/>
  <c r="AG261" i="30"/>
  <c r="X256" i="30"/>
  <c r="X245" i="30"/>
  <c r="AH242" i="30"/>
  <c r="AH236" i="30"/>
  <c r="V233" i="30"/>
  <c r="V232" i="30"/>
  <c r="V227" i="30"/>
  <c r="V219" i="30"/>
  <c r="AG216" i="30"/>
  <c r="X212" i="30"/>
  <c r="AG210" i="30"/>
  <c r="U203" i="30"/>
  <c r="K199" i="30"/>
  <c r="W198" i="30"/>
  <c r="AH197" i="30"/>
  <c r="U191" i="30"/>
  <c r="AG477" i="30"/>
  <c r="V414" i="30"/>
  <c r="U311" i="30"/>
  <c r="L311" i="30"/>
  <c r="V309" i="30"/>
  <c r="X307" i="30"/>
  <c r="W256" i="30"/>
  <c r="AH253" i="30"/>
  <c r="W245" i="30"/>
  <c r="AG242" i="30"/>
  <c r="X239" i="30"/>
  <c r="AG236" i="30"/>
  <c r="U233" i="30"/>
  <c r="L233" i="30"/>
  <c r="U232" i="30"/>
  <c r="L232" i="30"/>
  <c r="U227" i="30"/>
  <c r="L227" i="30"/>
  <c r="X226" i="30"/>
  <c r="AH223" i="30"/>
  <c r="U219" i="30"/>
  <c r="X218" i="30"/>
  <c r="W212" i="30"/>
  <c r="W307" i="30"/>
  <c r="U297" i="30"/>
  <c r="L297" i="30"/>
  <c r="AG263" i="30"/>
  <c r="AG253" i="30"/>
  <c r="V245" i="30"/>
  <c r="W239" i="30"/>
  <c r="W226" i="30"/>
  <c r="AG223" i="30"/>
  <c r="W218" i="30"/>
  <c r="V212" i="30"/>
  <c r="K206" i="30"/>
  <c r="W205" i="30"/>
  <c r="AH204" i="30"/>
  <c r="U198" i="30"/>
  <c r="K194" i="30"/>
  <c r="W193" i="30"/>
  <c r="AH192" i="30"/>
  <c r="U186" i="30"/>
  <c r="K182" i="30"/>
  <c r="W181" i="30"/>
  <c r="AH180" i="30"/>
  <c r="U174" i="30"/>
  <c r="K170" i="30"/>
  <c r="W169" i="30"/>
  <c r="AH168" i="30"/>
  <c r="X334" i="30"/>
  <c r="AH243" i="30"/>
  <c r="X240" i="30"/>
  <c r="V239" i="30"/>
  <c r="W334" i="30"/>
  <c r="W332" i="30"/>
  <c r="X290" i="30"/>
  <c r="AG271" i="30"/>
  <c r="AG243" i="30"/>
  <c r="W240" i="30"/>
  <c r="U239" i="30"/>
  <c r="L239" i="30"/>
  <c r="U226" i="30"/>
  <c r="X225" i="30"/>
  <c r="V332" i="30"/>
  <c r="AH327" i="30"/>
  <c r="AH325" i="30"/>
  <c r="W290" i="30"/>
  <c r="AH269" i="30"/>
  <c r="X248" i="30"/>
  <c r="V241" i="30"/>
  <c r="V240" i="30"/>
  <c r="AH237" i="30"/>
  <c r="W225" i="30"/>
  <c r="U332" i="30"/>
  <c r="AG327" i="30"/>
  <c r="V290" i="30"/>
  <c r="AG267" i="30"/>
  <c r="W248" i="30"/>
  <c r="U241" i="30"/>
  <c r="L241" i="30"/>
  <c r="U240" i="30"/>
  <c r="AG237" i="30"/>
  <c r="V225" i="30"/>
  <c r="U450" i="30"/>
  <c r="U321" i="30"/>
  <c r="L321" i="30"/>
  <c r="W261" i="30"/>
  <c r="AH229" i="30"/>
  <c r="U225" i="30"/>
  <c r="L225" i="30"/>
  <c r="X224" i="30"/>
  <c r="AG229" i="30"/>
  <c r="V369" i="30"/>
  <c r="AH350" i="30"/>
  <c r="X338" i="30"/>
  <c r="W273" i="30"/>
  <c r="W253" i="30"/>
  <c r="W246" i="30"/>
  <c r="AH244" i="30"/>
  <c r="X236" i="30"/>
  <c r="V224" i="30"/>
  <c r="AH378" i="30"/>
  <c r="W359" i="30"/>
  <c r="V273" i="30"/>
  <c r="V246" i="30"/>
  <c r="AG244" i="30"/>
  <c r="W236" i="30"/>
  <c r="AH228" i="30"/>
  <c r="U224" i="30"/>
  <c r="X223" i="30"/>
  <c r="AG378" i="30"/>
  <c r="AH281" i="30"/>
  <c r="U273" i="30"/>
  <c r="V257" i="30"/>
  <c r="AG228" i="30"/>
  <c r="AG427" i="30"/>
  <c r="AG320" i="30"/>
  <c r="X310" i="30"/>
  <c r="X308" i="30"/>
  <c r="AG281" i="30"/>
  <c r="U257" i="30"/>
  <c r="L257" i="30"/>
  <c r="AG337" i="30"/>
  <c r="W310" i="30"/>
  <c r="W308" i="30"/>
  <c r="AG262" i="30"/>
  <c r="AH227" i="30"/>
  <c r="V306" i="30"/>
  <c r="AH264" i="30"/>
  <c r="V249" i="30"/>
  <c r="X237" i="30"/>
  <c r="AG227" i="30"/>
  <c r="U306" i="30"/>
  <c r="X298" i="30"/>
  <c r="AG264" i="30"/>
  <c r="U249" i="30"/>
  <c r="AH245" i="30"/>
  <c r="W237" i="30"/>
  <c r="AG250" i="30"/>
  <c r="AG234" i="30"/>
  <c r="W230" i="30"/>
  <c r="V229" i="30"/>
  <c r="V221" i="30"/>
  <c r="V214" i="30"/>
  <c r="U206" i="30"/>
  <c r="K202" i="30"/>
  <c r="W201" i="30"/>
  <c r="AH200" i="30"/>
  <c r="U194" i="30"/>
  <c r="K190" i="30"/>
  <c r="X222" i="30"/>
  <c r="AG209" i="30"/>
  <c r="U195" i="30"/>
  <c r="W194" i="30"/>
  <c r="V185" i="30"/>
  <c r="AG182" i="30"/>
  <c r="U178" i="30"/>
  <c r="V171" i="30"/>
  <c r="AG169" i="30"/>
  <c r="U164" i="30"/>
  <c r="AH162" i="30"/>
  <c r="U156" i="30"/>
  <c r="K152" i="30"/>
  <c r="W151" i="30"/>
  <c r="AH150" i="30"/>
  <c r="U144" i="30"/>
  <c r="K140" i="30"/>
  <c r="W139" i="30"/>
  <c r="AH138" i="30"/>
  <c r="U132" i="30"/>
  <c r="K128" i="30"/>
  <c r="W127" i="30"/>
  <c r="AH233" i="30"/>
  <c r="W222" i="30"/>
  <c r="K200" i="30"/>
  <c r="V194" i="30"/>
  <c r="X193" i="30"/>
  <c r="U185" i="30"/>
  <c r="X177" i="30"/>
  <c r="U171" i="30"/>
  <c r="AG168" i="30"/>
  <c r="K165" i="30"/>
  <c r="AG162" i="30"/>
  <c r="X158" i="30"/>
  <c r="V151" i="30"/>
  <c r="AG150" i="30"/>
  <c r="X146" i="30"/>
  <c r="V139" i="30"/>
  <c r="AG138" i="30"/>
  <c r="AG233" i="30"/>
  <c r="V222" i="30"/>
  <c r="AH218" i="30"/>
  <c r="X215" i="30"/>
  <c r="AH205" i="30"/>
  <c r="AG204" i="30"/>
  <c r="V193" i="30"/>
  <c r="X192" i="30"/>
  <c r="AH188" i="30"/>
  <c r="W177" i="30"/>
  <c r="X176" i="30"/>
  <c r="K172" i="30"/>
  <c r="X170" i="30"/>
  <c r="K166" i="30"/>
  <c r="X163" i="30"/>
  <c r="K159" i="30"/>
  <c r="W158" i="30"/>
  <c r="AH157" i="30"/>
  <c r="U151" i="30"/>
  <c r="K147" i="30"/>
  <c r="W146" i="30"/>
  <c r="AH145" i="30"/>
  <c r="U139" i="30"/>
  <c r="K135" i="30"/>
  <c r="W134" i="30"/>
  <c r="AH133" i="30"/>
  <c r="U127" i="30"/>
  <c r="X352" i="30"/>
  <c r="U222" i="30"/>
  <c r="L222" i="30"/>
  <c r="AH219" i="30"/>
  <c r="AG218" i="30"/>
  <c r="W215" i="30"/>
  <c r="AG205" i="30"/>
  <c r="K198" i="30"/>
  <c r="K196" i="30"/>
  <c r="U193" i="30"/>
  <c r="W192" i="30"/>
  <c r="AH187" i="30"/>
  <c r="K186" i="30"/>
  <c r="K179" i="30"/>
  <c r="W176" i="30"/>
  <c r="AH174" i="30"/>
  <c r="W170" i="30"/>
  <c r="W163" i="30"/>
  <c r="V158" i="30"/>
  <c r="AG157" i="30"/>
  <c r="X153" i="30"/>
  <c r="V146" i="30"/>
  <c r="AG145" i="30"/>
  <c r="X141" i="30"/>
  <c r="V134" i="30"/>
  <c r="AG133" i="30"/>
  <c r="X129" i="30"/>
  <c r="X229" i="30"/>
  <c r="AG219" i="30"/>
  <c r="V215" i="30"/>
  <c r="V192" i="30"/>
  <c r="AG187" i="30"/>
  <c r="X183" i="30"/>
  <c r="V176" i="30"/>
  <c r="AG174" i="30"/>
  <c r="V170" i="30"/>
  <c r="V163" i="30"/>
  <c r="U158" i="30"/>
  <c r="K154" i="30"/>
  <c r="W153" i="30"/>
  <c r="AH152" i="30"/>
  <c r="U146" i="30"/>
  <c r="K142" i="30"/>
  <c r="W141" i="30"/>
  <c r="AH140" i="30"/>
  <c r="U134" i="30"/>
  <c r="W229" i="30"/>
  <c r="U215" i="30"/>
  <c r="X207" i="30"/>
  <c r="AH203" i="30"/>
  <c r="U192" i="30"/>
  <c r="X190" i="30"/>
  <c r="W183" i="30"/>
  <c r="AH181" i="30"/>
  <c r="U176" i="30"/>
  <c r="U170" i="30"/>
  <c r="AH167" i="30"/>
  <c r="U163" i="30"/>
  <c r="X160" i="30"/>
  <c r="V153" i="30"/>
  <c r="AG152" i="30"/>
  <c r="X148" i="30"/>
  <c r="V141" i="30"/>
  <c r="AG140" i="30"/>
  <c r="X136" i="30"/>
  <c r="V129" i="30"/>
  <c r="AG128" i="30"/>
  <c r="AH220" i="30"/>
  <c r="X216" i="30"/>
  <c r="W207" i="30"/>
  <c r="AG203" i="30"/>
  <c r="AH201" i="30"/>
  <c r="W190" i="30"/>
  <c r="V183" i="30"/>
  <c r="AG181" i="30"/>
  <c r="K177" i="30"/>
  <c r="X175" i="30"/>
  <c r="X169" i="30"/>
  <c r="AG167" i="30"/>
  <c r="K161" i="30"/>
  <c r="W160" i="30"/>
  <c r="AH159" i="30"/>
  <c r="U153" i="30"/>
  <c r="K149" i="30"/>
  <c r="W148" i="30"/>
  <c r="AH147" i="30"/>
  <c r="AG326" i="30"/>
  <c r="W223" i="30"/>
  <c r="AG220" i="30"/>
  <c r="W216" i="30"/>
  <c r="V207" i="30"/>
  <c r="X206" i="30"/>
  <c r="AG226" i="30"/>
  <c r="U223" i="30"/>
  <c r="L223" i="30"/>
  <c r="W217" i="30"/>
  <c r="U216" i="30"/>
  <c r="L216" i="30"/>
  <c r="AG212" i="30"/>
  <c r="W209" i="30"/>
  <c r="V206" i="30"/>
  <c r="X205" i="30"/>
  <c r="W188" i="30"/>
  <c r="AH186" i="30"/>
  <c r="W182" i="30"/>
  <c r="U175" i="30"/>
  <c r="K171" i="30"/>
  <c r="X168" i="30"/>
  <c r="X162" i="30"/>
  <c r="V155" i="30"/>
  <c r="AG154" i="30"/>
  <c r="X150" i="30"/>
  <c r="V143" i="30"/>
  <c r="AG142" i="30"/>
  <c r="X138" i="30"/>
  <c r="V131" i="30"/>
  <c r="AG130" i="30"/>
  <c r="X126" i="30"/>
  <c r="V422" i="30"/>
  <c r="AH221" i="30"/>
  <c r="V218" i="30"/>
  <c r="V217" i="30"/>
  <c r="U289" i="30"/>
  <c r="L289" i="30"/>
  <c r="AG258" i="30"/>
  <c r="V237" i="30"/>
  <c r="AG221" i="30"/>
  <c r="U218" i="30"/>
  <c r="L218" i="30"/>
  <c r="U217" i="30"/>
  <c r="U237" i="30"/>
  <c r="U331" i="30"/>
  <c r="W346" i="30"/>
  <c r="AH234" i="30"/>
  <c r="AH222" i="30"/>
  <c r="X230" i="30"/>
  <c r="V226" i="30"/>
  <c r="AG222" i="30"/>
  <c r="V333" i="30"/>
  <c r="AG245" i="30"/>
  <c r="W224" i="30"/>
  <c r="AH215" i="30"/>
  <c r="U333" i="30"/>
  <c r="X221" i="30"/>
  <c r="W221" i="30"/>
  <c r="AH213" i="30"/>
  <c r="X209" i="30"/>
  <c r="K207" i="30"/>
  <c r="X194" i="30"/>
  <c r="W186" i="30"/>
  <c r="K183" i="30"/>
  <c r="AG180" i="30"/>
  <c r="V178" i="30"/>
  <c r="U162" i="30"/>
  <c r="X161" i="30"/>
  <c r="K150" i="30"/>
  <c r="V145" i="30"/>
  <c r="K138" i="30"/>
  <c r="V136" i="30"/>
  <c r="U125" i="30"/>
  <c r="K121" i="30"/>
  <c r="W120" i="30"/>
  <c r="AH119" i="30"/>
  <c r="U113" i="30"/>
  <c r="K109" i="30"/>
  <c r="W108" i="30"/>
  <c r="AH107" i="30"/>
  <c r="U101" i="30"/>
  <c r="K97" i="30"/>
  <c r="W96" i="30"/>
  <c r="AH95" i="30"/>
  <c r="U89" i="30"/>
  <c r="K85" i="30"/>
  <c r="W84" i="30"/>
  <c r="AH83" i="30"/>
  <c r="AG213" i="30"/>
  <c r="V209" i="30"/>
  <c r="V186" i="30"/>
  <c r="AH173" i="30"/>
  <c r="X171" i="30"/>
  <c r="X164" i="30"/>
  <c r="W161" i="30"/>
  <c r="AH155" i="30"/>
  <c r="AH154" i="30"/>
  <c r="U145" i="30"/>
  <c r="X144" i="30"/>
  <c r="U136" i="30"/>
  <c r="K126" i="30"/>
  <c r="V120" i="30"/>
  <c r="AG119" i="30"/>
  <c r="X115" i="30"/>
  <c r="V108" i="30"/>
  <c r="AG107" i="30"/>
  <c r="X103" i="30"/>
  <c r="U209" i="30"/>
  <c r="X187" i="30"/>
  <c r="AG173" i="30"/>
  <c r="W171" i="30"/>
  <c r="W164" i="30"/>
  <c r="V161" i="30"/>
  <c r="AG155" i="30"/>
  <c r="W144" i="30"/>
  <c r="AH141" i="30"/>
  <c r="K137" i="30"/>
  <c r="X135" i="30"/>
  <c r="W129" i="30"/>
  <c r="AH127" i="30"/>
  <c r="U120" i="30"/>
  <c r="K116" i="30"/>
  <c r="W115" i="30"/>
  <c r="AH114" i="30"/>
  <c r="U108" i="30"/>
  <c r="X217" i="30"/>
  <c r="X199" i="30"/>
  <c r="AH196" i="30"/>
  <c r="W187" i="30"/>
  <c r="V164" i="30"/>
  <c r="U161" i="30"/>
  <c r="V160" i="30"/>
  <c r="X159" i="30"/>
  <c r="K148" i="30"/>
  <c r="K146" i="30"/>
  <c r="V144" i="30"/>
  <c r="AG141" i="30"/>
  <c r="W135" i="30"/>
  <c r="AH132" i="30"/>
  <c r="K131" i="30"/>
  <c r="U129" i="30"/>
  <c r="AG127" i="30"/>
  <c r="X122" i="30"/>
  <c r="V115" i="30"/>
  <c r="AG114" i="30"/>
  <c r="X110" i="30"/>
  <c r="V103" i="30"/>
  <c r="AG102" i="30"/>
  <c r="X98" i="30"/>
  <c r="V91" i="30"/>
  <c r="AG90" i="30"/>
  <c r="W199" i="30"/>
  <c r="AG196" i="30"/>
  <c r="X195" i="30"/>
  <c r="AH191" i="30"/>
  <c r="X188" i="30"/>
  <c r="V187" i="30"/>
  <c r="U179" i="30"/>
  <c r="K178" i="30"/>
  <c r="K163" i="30"/>
  <c r="U160" i="30"/>
  <c r="W159" i="30"/>
  <c r="X157" i="30"/>
  <c r="AH153" i="30"/>
  <c r="X143" i="30"/>
  <c r="V135" i="30"/>
  <c r="AG132" i="30"/>
  <c r="K123" i="30"/>
  <c r="W122" i="30"/>
  <c r="AH121" i="30"/>
  <c r="U115" i="30"/>
  <c r="K111" i="30"/>
  <c r="W110" i="30"/>
  <c r="AH109" i="30"/>
  <c r="U103" i="30"/>
  <c r="K99" i="30"/>
  <c r="W98" i="30"/>
  <c r="AH97" i="30"/>
  <c r="U91" i="30"/>
  <c r="K87" i="30"/>
  <c r="W86" i="30"/>
  <c r="AH85" i="30"/>
  <c r="V199" i="30"/>
  <c r="W195" i="30"/>
  <c r="AG191" i="30"/>
  <c r="X189" i="30"/>
  <c r="V188" i="30"/>
  <c r="U187" i="30"/>
  <c r="K169" i="30"/>
  <c r="V159" i="30"/>
  <c r="W157" i="30"/>
  <c r="AG153" i="30"/>
  <c r="W143" i="30"/>
  <c r="U135" i="30"/>
  <c r="K130" i="30"/>
  <c r="V122" i="30"/>
  <c r="AG121" i="30"/>
  <c r="X117" i="30"/>
  <c r="V110" i="30"/>
  <c r="AG109" i="30"/>
  <c r="X105" i="30"/>
  <c r="V98" i="30"/>
  <c r="AG97" i="30"/>
  <c r="X93" i="30"/>
  <c r="V86" i="30"/>
  <c r="AG85" i="30"/>
  <c r="V223" i="30"/>
  <c r="X210" i="30"/>
  <c r="AH206" i="30"/>
  <c r="X204" i="30"/>
  <c r="U199" i="30"/>
  <c r="V195" i="30"/>
  <c r="AG192" i="30"/>
  <c r="W189" i="30"/>
  <c r="U188" i="30"/>
  <c r="AH175" i="30"/>
  <c r="U159" i="30"/>
  <c r="V157" i="30"/>
  <c r="X156" i="30"/>
  <c r="AH151" i="30"/>
  <c r="U143" i="30"/>
  <c r="X142" i="30"/>
  <c r="W210" i="30"/>
  <c r="AG206" i="30"/>
  <c r="W204" i="30"/>
  <c r="X200" i="30"/>
  <c r="X180" i="30"/>
  <c r="AG175" i="30"/>
  <c r="X165" i="30"/>
  <c r="K164" i="30"/>
  <c r="U157" i="30"/>
  <c r="W156" i="30"/>
  <c r="AG151" i="30"/>
  <c r="AH149" i="30"/>
  <c r="V210" i="30"/>
  <c r="V204" i="30"/>
  <c r="AG201" i="30"/>
  <c r="W200" i="30"/>
  <c r="AG197" i="30"/>
  <c r="V190" i="30"/>
  <c r="AH182" i="30"/>
  <c r="W180" i="30"/>
  <c r="W165" i="30"/>
  <c r="K162" i="30"/>
  <c r="V156" i="30"/>
  <c r="X155" i="30"/>
  <c r="AG149" i="30"/>
  <c r="K144" i="30"/>
  <c r="V142" i="30"/>
  <c r="K136" i="30"/>
  <c r="X133" i="30"/>
  <c r="V128" i="30"/>
  <c r="AH214" i="30"/>
  <c r="U210" i="30"/>
  <c r="U204" i="30"/>
  <c r="K203" i="30"/>
  <c r="V200" i="30"/>
  <c r="U190" i="30"/>
  <c r="V180" i="30"/>
  <c r="W155" i="30"/>
  <c r="X154" i="30"/>
  <c r="K145" i="30"/>
  <c r="U142" i="30"/>
  <c r="AH137" i="30"/>
  <c r="W133" i="30"/>
  <c r="AH131" i="30"/>
  <c r="U128" i="30"/>
  <c r="V124" i="30"/>
  <c r="AG123" i="30"/>
  <c r="X119" i="30"/>
  <c r="V112" i="30"/>
  <c r="AG111" i="30"/>
  <c r="X107" i="30"/>
  <c r="V100" i="30"/>
  <c r="AG99" i="30"/>
  <c r="X95" i="30"/>
  <c r="V88" i="30"/>
  <c r="AG87" i="30"/>
  <c r="X83" i="30"/>
  <c r="AG214" i="30"/>
  <c r="V205" i="30"/>
  <c r="U200" i="30"/>
  <c r="K195" i="30"/>
  <c r="K189" i="30"/>
  <c r="K187" i="30"/>
  <c r="AH184" i="30"/>
  <c r="U180" i="30"/>
  <c r="AH176" i="30"/>
  <c r="X173" i="30"/>
  <c r="X166" i="30"/>
  <c r="K158" i="30"/>
  <c r="U155" i="30"/>
  <c r="W154" i="30"/>
  <c r="AG137" i="30"/>
  <c r="U205" i="30"/>
  <c r="AG184" i="30"/>
  <c r="X181" i="30"/>
  <c r="AH177" i="30"/>
  <c r="W173" i="30"/>
  <c r="W166" i="30"/>
  <c r="K160" i="30"/>
  <c r="V154" i="30"/>
  <c r="AH148" i="30"/>
  <c r="U141" i="30"/>
  <c r="U133" i="30"/>
  <c r="AH185" i="30"/>
  <c r="V181" i="30"/>
  <c r="AG177" i="30"/>
  <c r="W174" i="30"/>
  <c r="V173" i="30"/>
  <c r="V166" i="30"/>
  <c r="K156" i="30"/>
  <c r="U154" i="30"/>
  <c r="AG148" i="30"/>
  <c r="AG147" i="30"/>
  <c r="AH146" i="30"/>
  <c r="X140" i="30"/>
  <c r="X132" i="30"/>
  <c r="AH130" i="30"/>
  <c r="V127" i="30"/>
  <c r="AH208" i="30"/>
  <c r="W206" i="30"/>
  <c r="AH193" i="30"/>
  <c r="AG185" i="30"/>
  <c r="U181" i="30"/>
  <c r="W175" i="30"/>
  <c r="V174" i="30"/>
  <c r="U173" i="30"/>
  <c r="U166" i="30"/>
  <c r="X152" i="30"/>
  <c r="AG146" i="30"/>
  <c r="W140" i="30"/>
  <c r="K134" i="30"/>
  <c r="W132" i="30"/>
  <c r="AG125" i="30"/>
  <c r="X121" i="30"/>
  <c r="X211" i="30"/>
  <c r="AG208" i="30"/>
  <c r="AH198" i="30"/>
  <c r="AG193" i="30"/>
  <c r="K188" i="30"/>
  <c r="X182" i="30"/>
  <c r="V175" i="30"/>
  <c r="AH170" i="30"/>
  <c r="W152" i="30"/>
  <c r="W150" i="30"/>
  <c r="K143" i="30"/>
  <c r="V140" i="30"/>
  <c r="W138" i="30"/>
  <c r="V132" i="30"/>
  <c r="W211" i="30"/>
  <c r="X201" i="30"/>
  <c r="AG198" i="30"/>
  <c r="AH194" i="30"/>
  <c r="V182" i="30"/>
  <c r="AG170" i="30"/>
  <c r="AH169" i="30"/>
  <c r="AH163" i="30"/>
  <c r="AH161" i="30"/>
  <c r="K157" i="30"/>
  <c r="V152" i="30"/>
  <c r="X151" i="30"/>
  <c r="V150" i="30"/>
  <c r="U140" i="30"/>
  <c r="X139" i="30"/>
  <c r="AH226" i="30"/>
  <c r="V216" i="30"/>
  <c r="AH212" i="30"/>
  <c r="V211" i="30"/>
  <c r="X197" i="30"/>
  <c r="AG194" i="30"/>
  <c r="K191" i="30"/>
  <c r="AG186" i="30"/>
  <c r="U182" i="30"/>
  <c r="U167" i="30"/>
  <c r="AG163" i="30"/>
  <c r="AG161" i="30"/>
  <c r="U152" i="30"/>
  <c r="U150" i="30"/>
  <c r="X149" i="30"/>
  <c r="AH144" i="30"/>
  <c r="U138" i="30"/>
  <c r="AG136" i="30"/>
  <c r="U211" i="30"/>
  <c r="AH209" i="30"/>
  <c r="U207" i="30"/>
  <c r="W197" i="30"/>
  <c r="U183" i="30"/>
  <c r="W149" i="30"/>
  <c r="AG144" i="30"/>
  <c r="X131" i="30"/>
  <c r="AH129" i="30"/>
  <c r="K127" i="30"/>
  <c r="U126" i="30"/>
  <c r="X214" i="30"/>
  <c r="AH199" i="30"/>
  <c r="V197" i="30"/>
  <c r="K155" i="30"/>
  <c r="V149" i="30"/>
  <c r="K141" i="30"/>
  <c r="X137" i="30"/>
  <c r="AH135" i="30"/>
  <c r="W131" i="30"/>
  <c r="AG129" i="30"/>
  <c r="X202" i="30"/>
  <c r="AG179" i="30"/>
  <c r="V168" i="30"/>
  <c r="AG160" i="30"/>
  <c r="AG159" i="30"/>
  <c r="AH158" i="30"/>
  <c r="U148" i="30"/>
  <c r="W147" i="30"/>
  <c r="V137" i="30"/>
  <c r="K132" i="30"/>
  <c r="X130" i="30"/>
  <c r="U123" i="30"/>
  <c r="K119" i="30"/>
  <c r="W118" i="30"/>
  <c r="AH117" i="30"/>
  <c r="U111" i="30"/>
  <c r="K107" i="30"/>
  <c r="W106" i="30"/>
  <c r="AH105" i="30"/>
  <c r="AG215" i="30"/>
  <c r="W202" i="30"/>
  <c r="X185" i="30"/>
  <c r="K181" i="30"/>
  <c r="K174" i="30"/>
  <c r="V169" i="30"/>
  <c r="U168" i="30"/>
  <c r="AG158" i="30"/>
  <c r="AH156" i="30"/>
  <c r="V147" i="30"/>
  <c r="AH143" i="30"/>
  <c r="U137" i="30"/>
  <c r="AH134" i="30"/>
  <c r="W130" i="30"/>
  <c r="X125" i="30"/>
  <c r="V118" i="30"/>
  <c r="AG117" i="30"/>
  <c r="X113" i="30"/>
  <c r="V106" i="30"/>
  <c r="AG105" i="30"/>
  <c r="X101" i="30"/>
  <c r="V94" i="30"/>
  <c r="AG93" i="30"/>
  <c r="W137" i="30"/>
  <c r="AH124" i="30"/>
  <c r="AG122" i="30"/>
  <c r="V114" i="30"/>
  <c r="V113" i="30"/>
  <c r="X112" i="30"/>
  <c r="X111" i="30"/>
  <c r="AG103" i="30"/>
  <c r="V99" i="30"/>
  <c r="AH96" i="30"/>
  <c r="U92" i="30"/>
  <c r="V87" i="30"/>
  <c r="AG81" i="30"/>
  <c r="K78" i="30"/>
  <c r="W77" i="30"/>
  <c r="AH76" i="30"/>
  <c r="U70" i="30"/>
  <c r="K66" i="30"/>
  <c r="W65" i="30"/>
  <c r="AH64" i="30"/>
  <c r="U58" i="30"/>
  <c r="K54" i="30"/>
  <c r="W53" i="30"/>
  <c r="AH52" i="30"/>
  <c r="U46" i="30"/>
  <c r="V41" i="30"/>
  <c r="AH40" i="30"/>
  <c r="K208" i="30"/>
  <c r="AH142" i="30"/>
  <c r="V130" i="30"/>
  <c r="AG124" i="30"/>
  <c r="W117" i="30"/>
  <c r="X116" i="30"/>
  <c r="U114" i="30"/>
  <c r="W112" i="30"/>
  <c r="W111" i="30"/>
  <c r="X109" i="30"/>
  <c r="W107" i="30"/>
  <c r="U99" i="30"/>
  <c r="AG96" i="30"/>
  <c r="U87" i="30"/>
  <c r="X82" i="30"/>
  <c r="V77" i="30"/>
  <c r="V198" i="30"/>
  <c r="K176" i="30"/>
  <c r="X147" i="30"/>
  <c r="U130" i="30"/>
  <c r="X118" i="30"/>
  <c r="V117" i="30"/>
  <c r="W116" i="30"/>
  <c r="U112" i="30"/>
  <c r="V111" i="30"/>
  <c r="U110" i="30"/>
  <c r="W109" i="30"/>
  <c r="V107" i="30"/>
  <c r="U98" i="30"/>
  <c r="K93" i="30"/>
  <c r="X91" i="30"/>
  <c r="AH89" i="30"/>
  <c r="W82" i="30"/>
  <c r="U77" i="30"/>
  <c r="K73" i="30"/>
  <c r="W72" i="30"/>
  <c r="AH71" i="30"/>
  <c r="U65" i="30"/>
  <c r="U147" i="30"/>
  <c r="W119" i="30"/>
  <c r="U118" i="30"/>
  <c r="U117" i="30"/>
  <c r="V116" i="30"/>
  <c r="V109" i="30"/>
  <c r="U107" i="30"/>
  <c r="X106" i="30"/>
  <c r="W105" i="30"/>
  <c r="AH102" i="30"/>
  <c r="W91" i="30"/>
  <c r="AG89" i="30"/>
  <c r="V82" i="30"/>
  <c r="X79" i="30"/>
  <c r="V72" i="30"/>
  <c r="AG71" i="30"/>
  <c r="X67" i="30"/>
  <c r="V60" i="30"/>
  <c r="AG59" i="30"/>
  <c r="X55" i="30"/>
  <c r="V48" i="30"/>
  <c r="AG47" i="30"/>
  <c r="X43" i="30"/>
  <c r="AH42" i="30"/>
  <c r="K193" i="30"/>
  <c r="X178" i="30"/>
  <c r="X128" i="30"/>
  <c r="AH126" i="30"/>
  <c r="V119" i="30"/>
  <c r="U116" i="30"/>
  <c r="U109" i="30"/>
  <c r="X108" i="30"/>
  <c r="U106" i="30"/>
  <c r="V105" i="30"/>
  <c r="AH101" i="30"/>
  <c r="X97" i="30"/>
  <c r="AG95" i="30"/>
  <c r="K88" i="30"/>
  <c r="U82" i="30"/>
  <c r="K80" i="30"/>
  <c r="W79" i="30"/>
  <c r="AH78" i="30"/>
  <c r="W178" i="30"/>
  <c r="W168" i="30"/>
  <c r="AH160" i="30"/>
  <c r="AG131" i="30"/>
  <c r="W128" i="30"/>
  <c r="AG126" i="30"/>
  <c r="W121" i="30"/>
  <c r="U119" i="30"/>
  <c r="K113" i="30"/>
  <c r="U105" i="30"/>
  <c r="X104" i="30"/>
  <c r="AG101" i="30"/>
  <c r="K100" i="30"/>
  <c r="W97" i="30"/>
  <c r="AH94" i="30"/>
  <c r="X86" i="30"/>
  <c r="K83" i="30"/>
  <c r="V79" i="30"/>
  <c r="AG78" i="30"/>
  <c r="X74" i="30"/>
  <c r="V67" i="30"/>
  <c r="AG66" i="30"/>
  <c r="X62" i="30"/>
  <c r="V55" i="30"/>
  <c r="AG54" i="30"/>
  <c r="X50" i="30"/>
  <c r="V43" i="30"/>
  <c r="W185" i="30"/>
  <c r="AH165" i="30"/>
  <c r="U149" i="30"/>
  <c r="V133" i="30"/>
  <c r="X123" i="30"/>
  <c r="V121" i="30"/>
  <c r="K115" i="30"/>
  <c r="W104" i="30"/>
  <c r="V97" i="30"/>
  <c r="AG94" i="30"/>
  <c r="X90" i="30"/>
  <c r="U212" i="30"/>
  <c r="L212" i="30"/>
  <c r="AG165" i="30"/>
  <c r="W142" i="30"/>
  <c r="W125" i="30"/>
  <c r="X124" i="30"/>
  <c r="W123" i="30"/>
  <c r="U122" i="30"/>
  <c r="U121" i="30"/>
  <c r="X120" i="30"/>
  <c r="K118" i="30"/>
  <c r="K114" i="30"/>
  <c r="V104" i="30"/>
  <c r="U97" i="30"/>
  <c r="K92" i="30"/>
  <c r="W90" i="30"/>
  <c r="AG84" i="30"/>
  <c r="X81" i="30"/>
  <c r="V74" i="30"/>
  <c r="AG73" i="30"/>
  <c r="X69" i="30"/>
  <c r="V62" i="30"/>
  <c r="K205" i="30"/>
  <c r="AH136" i="30"/>
  <c r="V125" i="30"/>
  <c r="W124" i="30"/>
  <c r="V123" i="30"/>
  <c r="K108" i="30"/>
  <c r="K106" i="30"/>
  <c r="U104" i="30"/>
  <c r="W103" i="30"/>
  <c r="V90" i="30"/>
  <c r="W81" i="30"/>
  <c r="AH80" i="30"/>
  <c r="U74" i="30"/>
  <c r="K70" i="30"/>
  <c r="W69" i="30"/>
  <c r="AH68" i="30"/>
  <c r="U62" i="30"/>
  <c r="K133" i="30"/>
  <c r="U124" i="30"/>
  <c r="K110" i="30"/>
  <c r="K98" i="30"/>
  <c r="X96" i="30"/>
  <c r="U90" i="30"/>
  <c r="AH88" i="30"/>
  <c r="X85" i="30"/>
  <c r="K82" i="30"/>
  <c r="V81" i="30"/>
  <c r="AG80" i="30"/>
  <c r="X76" i="30"/>
  <c r="V69" i="30"/>
  <c r="AG68" i="30"/>
  <c r="X64" i="30"/>
  <c r="W214" i="30"/>
  <c r="K151" i="30"/>
  <c r="V138" i="30"/>
  <c r="AG134" i="30"/>
  <c r="K117" i="30"/>
  <c r="K112" i="30"/>
  <c r="X102" i="30"/>
  <c r="AH100" i="30"/>
  <c r="V96" i="30"/>
  <c r="W95" i="30"/>
  <c r="AH93" i="30"/>
  <c r="K91" i="30"/>
  <c r="AG88" i="30"/>
  <c r="W85" i="30"/>
  <c r="U81" i="30"/>
  <c r="K77" i="30"/>
  <c r="W76" i="30"/>
  <c r="AH75" i="30"/>
  <c r="U69" i="30"/>
  <c r="K65" i="30"/>
  <c r="W64" i="30"/>
  <c r="AH63" i="30"/>
  <c r="V202" i="30"/>
  <c r="AG199" i="30"/>
  <c r="U131" i="30"/>
  <c r="K120" i="30"/>
  <c r="W102" i="30"/>
  <c r="AG100" i="30"/>
  <c r="U96" i="30"/>
  <c r="V95" i="30"/>
  <c r="X89" i="30"/>
  <c r="V85" i="30"/>
  <c r="V76" i="30"/>
  <c r="AG75" i="30"/>
  <c r="X71" i="30"/>
  <c r="V64" i="30"/>
  <c r="AG63" i="30"/>
  <c r="U202" i="30"/>
  <c r="U197" i="30"/>
  <c r="AH179" i="30"/>
  <c r="K175" i="30"/>
  <c r="AH172" i="30"/>
  <c r="K153" i="30"/>
  <c r="W126" i="30"/>
  <c r="K105" i="30"/>
  <c r="V102" i="30"/>
  <c r="U95" i="30"/>
  <c r="W89" i="30"/>
  <c r="U85" i="30"/>
  <c r="AG83" i="30"/>
  <c r="U76" i="30"/>
  <c r="K72" i="30"/>
  <c r="W71" i="30"/>
  <c r="AH70" i="30"/>
  <c r="U64" i="30"/>
  <c r="AH189" i="30"/>
  <c r="AG172" i="30"/>
  <c r="V126" i="30"/>
  <c r="K125" i="30"/>
  <c r="K122" i="30"/>
  <c r="K104" i="30"/>
  <c r="U102" i="30"/>
  <c r="W101" i="30"/>
  <c r="AH92" i="30"/>
  <c r="V89" i="30"/>
  <c r="K86" i="30"/>
  <c r="X78" i="30"/>
  <c r="V71" i="30"/>
  <c r="AG70" i="30"/>
  <c r="X66" i="30"/>
  <c r="V59" i="30"/>
  <c r="AG189" i="30"/>
  <c r="AG143" i="30"/>
  <c r="AH139" i="30"/>
  <c r="W136" i="30"/>
  <c r="AH113" i="30"/>
  <c r="V101" i="30"/>
  <c r="AH99" i="30"/>
  <c r="X94" i="30"/>
  <c r="AG92" i="30"/>
  <c r="AH87" i="30"/>
  <c r="K79" i="30"/>
  <c r="W78" i="30"/>
  <c r="AH77" i="30"/>
  <c r="U71" i="30"/>
  <c r="K67" i="30"/>
  <c r="W66" i="30"/>
  <c r="AH65" i="30"/>
  <c r="W162" i="30"/>
  <c r="AG139" i="30"/>
  <c r="AG113" i="30"/>
  <c r="K103" i="30"/>
  <c r="K96" i="30"/>
  <c r="W94" i="30"/>
  <c r="X84" i="30"/>
  <c r="V78" i="30"/>
  <c r="AG77" i="30"/>
  <c r="X73" i="30"/>
  <c r="V66" i="30"/>
  <c r="AG65" i="30"/>
  <c r="X61" i="30"/>
  <c r="AH164" i="30"/>
  <c r="V162" i="30"/>
  <c r="V148" i="30"/>
  <c r="X134" i="30"/>
  <c r="K124" i="30"/>
  <c r="AH115" i="30"/>
  <c r="AH111" i="30"/>
  <c r="U94" i="30"/>
  <c r="V84" i="30"/>
  <c r="AH82" i="30"/>
  <c r="U78" i="30"/>
  <c r="K74" i="30"/>
  <c r="W73" i="30"/>
  <c r="AH72" i="30"/>
  <c r="U66" i="30"/>
  <c r="K62" i="30"/>
  <c r="W61" i="30"/>
  <c r="AH60" i="30"/>
  <c r="AG108" i="30"/>
  <c r="K102" i="30"/>
  <c r="W100" i="30"/>
  <c r="K95" i="30"/>
  <c r="K89" i="30"/>
  <c r="U88" i="30"/>
  <c r="AH86" i="30"/>
  <c r="V83" i="30"/>
  <c r="U80" i="30"/>
  <c r="K76" i="30"/>
  <c r="W75" i="30"/>
  <c r="AH74" i="30"/>
  <c r="U68" i="30"/>
  <c r="K64" i="30"/>
  <c r="W63" i="30"/>
  <c r="AH62" i="30"/>
  <c r="U56" i="30"/>
  <c r="K52" i="30"/>
  <c r="W51" i="30"/>
  <c r="AH50" i="30"/>
  <c r="U44" i="30"/>
  <c r="K40" i="30"/>
  <c r="W39" i="30"/>
  <c r="AH38" i="30"/>
  <c r="AG135" i="30"/>
  <c r="X127" i="30"/>
  <c r="AH104" i="30"/>
  <c r="K101" i="30"/>
  <c r="U100" i="30"/>
  <c r="K94" i="30"/>
  <c r="X92" i="30"/>
  <c r="AG86" i="30"/>
  <c r="U83" i="30"/>
  <c r="V75" i="30"/>
  <c r="AG74" i="30"/>
  <c r="X70" i="30"/>
  <c r="V63" i="30"/>
  <c r="AG62" i="30"/>
  <c r="X58" i="30"/>
  <c r="V51" i="30"/>
  <c r="AG50" i="30"/>
  <c r="X46" i="30"/>
  <c r="V39" i="30"/>
  <c r="AG38" i="30"/>
  <c r="AH41" i="30"/>
  <c r="AH9" i="30"/>
  <c r="W10" i="30"/>
  <c r="AH11" i="30"/>
  <c r="U16" i="30"/>
  <c r="K20" i="30"/>
  <c r="U25" i="30"/>
  <c r="W28" i="30"/>
  <c r="AT30" i="30"/>
  <c r="X36" i="30"/>
  <c r="K37" i="30"/>
  <c r="K42" i="30"/>
  <c r="U51" i="30"/>
  <c r="AH54" i="30"/>
  <c r="W56" i="30"/>
  <c r="W62" i="30"/>
  <c r="K68" i="30"/>
  <c r="X72" i="30"/>
  <c r="X75" i="30"/>
  <c r="W87" i="30"/>
  <c r="U93" i="30"/>
  <c r="AG118" i="30"/>
  <c r="X10" i="30"/>
  <c r="AG15" i="30"/>
  <c r="V16" i="30"/>
  <c r="AG19" i="30"/>
  <c r="AG24" i="30"/>
  <c r="V25" i="30"/>
  <c r="X28" i="30"/>
  <c r="AG33" i="30"/>
  <c r="U34" i="30"/>
  <c r="K47" i="30"/>
  <c r="AG49" i="30"/>
  <c r="X51" i="30"/>
  <c r="K53" i="30"/>
  <c r="X56" i="30"/>
  <c r="V65" i="30"/>
  <c r="V80" i="30"/>
  <c r="X87" i="30"/>
  <c r="V93" i="30"/>
  <c r="AH118" i="30"/>
  <c r="K201" i="30"/>
  <c r="U8" i="30"/>
  <c r="U12" i="30"/>
  <c r="AH15" i="30"/>
  <c r="W16" i="30"/>
  <c r="K17" i="30"/>
  <c r="AH19" i="30"/>
  <c r="U21" i="30"/>
  <c r="AH24" i="30"/>
  <c r="W25" i="30"/>
  <c r="K26" i="30"/>
  <c r="AH33" i="30"/>
  <c r="V34" i="30"/>
  <c r="AG39" i="30"/>
  <c r="U41" i="30"/>
  <c r="AG44" i="30"/>
  <c r="AH49" i="30"/>
  <c r="X65" i="30"/>
  <c r="AH66" i="30"/>
  <c r="W80" i="30"/>
  <c r="W93" i="30"/>
  <c r="V8" i="30"/>
  <c r="V12" i="30"/>
  <c r="AG13" i="30"/>
  <c r="U14" i="30"/>
  <c r="X16" i="30"/>
  <c r="V21" i="30"/>
  <c r="AG22" i="30"/>
  <c r="X25" i="30"/>
  <c r="AG29" i="30"/>
  <c r="W34" i="30"/>
  <c r="K35" i="30"/>
  <c r="AH39" i="30"/>
  <c r="W41" i="30"/>
  <c r="AH44" i="30"/>
  <c r="U52" i="30"/>
  <c r="AG55" i="30"/>
  <c r="U57" i="30"/>
  <c r="X80" i="30"/>
  <c r="W99" i="30"/>
  <c r="W114" i="30"/>
  <c r="W8" i="30"/>
  <c r="K9" i="30"/>
  <c r="K11" i="30"/>
  <c r="W12" i="30"/>
  <c r="AH13" i="30"/>
  <c r="V14" i="30"/>
  <c r="W21" i="30"/>
  <c r="AH22" i="30"/>
  <c r="U23" i="30"/>
  <c r="U27" i="30"/>
  <c r="AH29" i="30"/>
  <c r="U32" i="30"/>
  <c r="X34" i="30"/>
  <c r="L35" i="30"/>
  <c r="K38" i="30"/>
  <c r="X41" i="30"/>
  <c r="K43" i="30"/>
  <c r="V46" i="30"/>
  <c r="K48" i="30"/>
  <c r="V52" i="30"/>
  <c r="AH55" i="30"/>
  <c r="V57" i="30"/>
  <c r="K58" i="30"/>
  <c r="K60" i="30"/>
  <c r="U61" i="30"/>
  <c r="K71" i="30"/>
  <c r="X77" i="30"/>
  <c r="X99" i="30"/>
  <c r="X114" i="30"/>
  <c r="U169" i="30"/>
  <c r="X8" i="30"/>
  <c r="X12" i="30"/>
  <c r="W14" i="30"/>
  <c r="X21" i="30"/>
  <c r="V23" i="30"/>
  <c r="V27" i="30"/>
  <c r="AG31" i="30"/>
  <c r="V32" i="30"/>
  <c r="U37" i="30"/>
  <c r="W46" i="30"/>
  <c r="L48" i="30"/>
  <c r="W52" i="30"/>
  <c r="W57" i="30"/>
  <c r="V61" i="30"/>
  <c r="V68" i="30"/>
  <c r="K84" i="30"/>
  <c r="AG116" i="30"/>
  <c r="X14" i="30"/>
  <c r="K15" i="30"/>
  <c r="K19" i="30"/>
  <c r="AY20" i="30"/>
  <c r="W23" i="30"/>
  <c r="K24" i="30"/>
  <c r="W27" i="30"/>
  <c r="U30" i="30"/>
  <c r="AH31" i="30"/>
  <c r="W32" i="30"/>
  <c r="K33" i="30"/>
  <c r="V37" i="30"/>
  <c r="AG40" i="30"/>
  <c r="X52" i="30"/>
  <c r="X57" i="30"/>
  <c r="W68" i="30"/>
  <c r="AG69" i="30"/>
  <c r="AH116" i="30"/>
  <c r="K184" i="30"/>
  <c r="AG18" i="30"/>
  <c r="X23" i="30"/>
  <c r="X27" i="30"/>
  <c r="V30" i="30"/>
  <c r="X32" i="30"/>
  <c r="W37" i="30"/>
  <c r="U42" i="30"/>
  <c r="AG45" i="30"/>
  <c r="U47" i="30"/>
  <c r="U53" i="30"/>
  <c r="K59" i="30"/>
  <c r="X68" i="30"/>
  <c r="AH69" i="30"/>
  <c r="AG72" i="30"/>
  <c r="K13" i="30"/>
  <c r="AH18" i="30"/>
  <c r="U20" i="30"/>
  <c r="K22" i="30"/>
  <c r="K29" i="30"/>
  <c r="W30" i="30"/>
  <c r="AG36" i="30"/>
  <c r="X37" i="30"/>
  <c r="V42" i="30"/>
  <c r="AH45" i="30"/>
  <c r="V47" i="30"/>
  <c r="V53" i="30"/>
  <c r="W74" i="30"/>
  <c r="K167" i="30"/>
  <c r="AG10" i="30"/>
  <c r="V20" i="30"/>
  <c r="AG28" i="30"/>
  <c r="X30" i="30"/>
  <c r="AH36" i="30"/>
  <c r="W42" i="30"/>
  <c r="W47" i="30"/>
  <c r="K49" i="30"/>
  <c r="AG51" i="30"/>
  <c r="X53" i="30"/>
  <c r="AG56" i="30"/>
  <c r="U60" i="30"/>
  <c r="U84" i="30"/>
  <c r="AG91" i="30"/>
  <c r="AH103" i="30"/>
  <c r="M40" i="31"/>
  <c r="AL45" i="31"/>
  <c r="AK45" i="31"/>
  <c r="AM45" i="31"/>
  <c r="T12" i="31"/>
  <c r="AE12" i="31"/>
  <c r="AJ12" i="31"/>
  <c r="M32" i="31"/>
  <c r="W6" i="31"/>
  <c r="X6" i="31"/>
  <c r="T36" i="31"/>
  <c r="AE36" i="31"/>
  <c r="AJ36" i="31"/>
  <c r="U6" i="31"/>
  <c r="L32" i="31"/>
  <c r="AY20" i="31"/>
  <c r="BB20" i="31"/>
  <c r="T13" i="31"/>
  <c r="AE29" i="31"/>
  <c r="AJ29" i="31"/>
  <c r="T29" i="31"/>
  <c r="AM31" i="31"/>
  <c r="AL31" i="31"/>
  <c r="AK31" i="31"/>
  <c r="M65" i="31"/>
  <c r="L65" i="31"/>
  <c r="T16" i="31"/>
  <c r="AM24" i="31"/>
  <c r="AK24" i="31"/>
  <c r="L39" i="31"/>
  <c r="M39" i="31"/>
  <c r="M15" i="31"/>
  <c r="M30" i="31"/>
  <c r="L30" i="31"/>
  <c r="AM11" i="31"/>
  <c r="AL11" i="31"/>
  <c r="AK11" i="31"/>
  <c r="AE78" i="31"/>
  <c r="AJ78" i="31"/>
  <c r="T78" i="31"/>
  <c r="L11" i="31"/>
  <c r="M28" i="31"/>
  <c r="L28" i="31"/>
  <c r="T50" i="31"/>
  <c r="S9" i="31"/>
  <c r="AD9" i="31"/>
  <c r="C10" i="31"/>
  <c r="F10" i="31"/>
  <c r="T33" i="31"/>
  <c r="AE33" i="31"/>
  <c r="AJ33" i="31"/>
  <c r="T35" i="31"/>
  <c r="S8" i="31"/>
  <c r="AD8" i="31"/>
  <c r="T47" i="31"/>
  <c r="T19" i="31"/>
  <c r="AE19" i="31"/>
  <c r="AJ19" i="31"/>
  <c r="AM34" i="31"/>
  <c r="AL34" i="31"/>
  <c r="AK34" i="31"/>
  <c r="M9" i="31"/>
  <c r="L9" i="31"/>
  <c r="M34" i="31"/>
  <c r="L34" i="31"/>
  <c r="AM38" i="31"/>
  <c r="AL38" i="31"/>
  <c r="AK38" i="31"/>
  <c r="AM26" i="31"/>
  <c r="AL26" i="31"/>
  <c r="AK26" i="31"/>
  <c r="AL24" i="31"/>
  <c r="M26" i="31"/>
  <c r="L26" i="31"/>
  <c r="L51" i="31"/>
  <c r="M51" i="31"/>
  <c r="BB18" i="31"/>
  <c r="BB21" i="31"/>
  <c r="AK15" i="31"/>
  <c r="AM20" i="31"/>
  <c r="AL20" i="31"/>
  <c r="AK20" i="31"/>
  <c r="M49" i="31"/>
  <c r="L49" i="31"/>
  <c r="T57" i="31"/>
  <c r="AE57" i="31"/>
  <c r="AJ57" i="31"/>
  <c r="M56" i="31"/>
  <c r="L56" i="31"/>
  <c r="AM61" i="31"/>
  <c r="L48" i="31"/>
  <c r="L63" i="31"/>
  <c r="AE54" i="31"/>
  <c r="AJ54" i="31"/>
  <c r="T54" i="31"/>
  <c r="AE74" i="31"/>
  <c r="AJ74" i="31"/>
  <c r="T74" i="31"/>
  <c r="AE124" i="31"/>
  <c r="AJ124" i="31"/>
  <c r="T124" i="31"/>
  <c r="AE116" i="31"/>
  <c r="AJ116" i="31"/>
  <c r="T116" i="31"/>
  <c r="AL67" i="31"/>
  <c r="AK67" i="31"/>
  <c r="AM10" i="31"/>
  <c r="M44" i="31"/>
  <c r="L44" i="31"/>
  <c r="T52" i="31"/>
  <c r="L14" i="31"/>
  <c r="AM60" i="31"/>
  <c r="AL60" i="31"/>
  <c r="L70" i="31"/>
  <c r="AE73" i="31"/>
  <c r="AJ73" i="31"/>
  <c r="T73" i="31"/>
  <c r="AK18" i="31"/>
  <c r="AK37" i="31"/>
  <c r="AE42" i="31"/>
  <c r="AJ42" i="31"/>
  <c r="T42" i="31"/>
  <c r="AE112" i="31"/>
  <c r="AJ112" i="31"/>
  <c r="T112" i="31"/>
  <c r="L58" i="31"/>
  <c r="T59" i="31"/>
  <c r="T66" i="31"/>
  <c r="AE120" i="31"/>
  <c r="AJ120" i="31"/>
  <c r="T120" i="31"/>
  <c r="M20" i="31"/>
  <c r="M66" i="31"/>
  <c r="AE61" i="31"/>
  <c r="AJ61" i="31"/>
  <c r="AE92" i="31"/>
  <c r="AJ92" i="31"/>
  <c r="T92" i="31"/>
  <c r="W75" i="31"/>
  <c r="X84" i="31"/>
  <c r="W87" i="31"/>
  <c r="AG88" i="31"/>
  <c r="U104" i="31"/>
  <c r="AG113" i="31"/>
  <c r="AH121" i="31"/>
  <c r="U150" i="31"/>
  <c r="AL99" i="31"/>
  <c r="AK99" i="31"/>
  <c r="U146" i="31"/>
  <c r="V146" i="31"/>
  <c r="AH76" i="31"/>
  <c r="W79" i="31"/>
  <c r="AG80" i="31"/>
  <c r="U144" i="31"/>
  <c r="W146" i="31"/>
  <c r="X79" i="31"/>
  <c r="V83" i="31"/>
  <c r="AH90" i="31"/>
  <c r="AG95" i="31"/>
  <c r="V144" i="31"/>
  <c r="T71" i="31"/>
  <c r="L72" i="31"/>
  <c r="AH106" i="31"/>
  <c r="X133" i="31"/>
  <c r="W496" i="31"/>
  <c r="AG493" i="31"/>
  <c r="W488" i="31"/>
  <c r="AG485" i="31"/>
  <c r="W480" i="31"/>
  <c r="AG477" i="31"/>
  <c r="W472" i="31"/>
  <c r="AG469" i="31"/>
  <c r="W464" i="31"/>
  <c r="AG461" i="31"/>
  <c r="W456" i="31"/>
  <c r="AG453" i="31"/>
  <c r="W448" i="31"/>
  <c r="AG445" i="31"/>
  <c r="W440" i="31"/>
  <c r="AG437" i="31"/>
  <c r="W432" i="31"/>
  <c r="AG429" i="31"/>
  <c r="W424" i="31"/>
  <c r="AG421" i="31"/>
  <c r="W416" i="31"/>
  <c r="AG413" i="31"/>
  <c r="W408" i="31"/>
  <c r="AG405" i="31"/>
  <c r="V496" i="31"/>
  <c r="V488" i="31"/>
  <c r="V480" i="31"/>
  <c r="V472" i="31"/>
  <c r="V464" i="31"/>
  <c r="V456" i="31"/>
  <c r="V448" i="31"/>
  <c r="V440" i="31"/>
  <c r="V432" i="31"/>
  <c r="V424" i="31"/>
  <c r="V416" i="31"/>
  <c r="V408" i="31"/>
  <c r="AH500" i="31"/>
  <c r="U496" i="31"/>
  <c r="L496" i="31"/>
  <c r="X495" i="31"/>
  <c r="AH492" i="31"/>
  <c r="U488" i="31"/>
  <c r="X487" i="31"/>
  <c r="AH484" i="31"/>
  <c r="U480" i="31"/>
  <c r="X479" i="31"/>
  <c r="AH476" i="31"/>
  <c r="U472" i="31"/>
  <c r="X471" i="31"/>
  <c r="AH468" i="31"/>
  <c r="U464" i="31"/>
  <c r="X463" i="31"/>
  <c r="AH460" i="31"/>
  <c r="U456" i="31"/>
  <c r="L456" i="31"/>
  <c r="X455" i="31"/>
  <c r="AH452" i="31"/>
  <c r="U448" i="31"/>
  <c r="L448" i="31"/>
  <c r="X447" i="31"/>
  <c r="AH444" i="31"/>
  <c r="U440" i="31"/>
  <c r="X439" i="31"/>
  <c r="AH436" i="31"/>
  <c r="U432" i="31"/>
  <c r="L432" i="31"/>
  <c r="X431" i="31"/>
  <c r="AH428" i="31"/>
  <c r="U424" i="31"/>
  <c r="X423" i="31"/>
  <c r="AH420" i="31"/>
  <c r="U416" i="31"/>
  <c r="X415" i="31"/>
  <c r="AH412" i="31"/>
  <c r="AG500" i="31"/>
  <c r="W495" i="31"/>
  <c r="AG492" i="31"/>
  <c r="W487" i="31"/>
  <c r="AG484" i="31"/>
  <c r="W479" i="31"/>
  <c r="AG476" i="31"/>
  <c r="W471" i="31"/>
  <c r="AG468" i="31"/>
  <c r="W463" i="31"/>
  <c r="AG460" i="31"/>
  <c r="W455" i="31"/>
  <c r="AG452" i="31"/>
  <c r="W447" i="31"/>
  <c r="AG444" i="31"/>
  <c r="W439" i="31"/>
  <c r="AG436" i="31"/>
  <c r="W431" i="31"/>
  <c r="AG428" i="31"/>
  <c r="W423" i="31"/>
  <c r="AG420" i="31"/>
  <c r="W415" i="31"/>
  <c r="AG412" i="31"/>
  <c r="V495" i="31"/>
  <c r="V487" i="31"/>
  <c r="V479" i="31"/>
  <c r="V471" i="31"/>
  <c r="V463" i="31"/>
  <c r="V455" i="31"/>
  <c r="V447" i="31"/>
  <c r="V439" i="31"/>
  <c r="V431" i="31"/>
  <c r="V423" i="31"/>
  <c r="V415" i="31"/>
  <c r="AH499" i="31"/>
  <c r="U495" i="31"/>
  <c r="X494" i="31"/>
  <c r="AH491" i="31"/>
  <c r="U487" i="31"/>
  <c r="L487" i="31"/>
  <c r="X486" i="31"/>
  <c r="AH483" i="31"/>
  <c r="U479" i="31"/>
  <c r="L479" i="31"/>
  <c r="X478" i="31"/>
  <c r="AH475" i="31"/>
  <c r="U471" i="31"/>
  <c r="X470" i="31"/>
  <c r="AH467" i="31"/>
  <c r="U463" i="31"/>
  <c r="X462" i="31"/>
  <c r="AH459" i="31"/>
  <c r="U455" i="31"/>
  <c r="X454" i="31"/>
  <c r="AH451" i="31"/>
  <c r="U447" i="31"/>
  <c r="L447" i="31"/>
  <c r="X446" i="31"/>
  <c r="AH443" i="31"/>
  <c r="U439" i="31"/>
  <c r="X438" i="31"/>
  <c r="AH435" i="31"/>
  <c r="U431" i="31"/>
  <c r="X430" i="31"/>
  <c r="AH427" i="31"/>
  <c r="U423" i="31"/>
  <c r="L423" i="31"/>
  <c r="X422" i="31"/>
  <c r="AH419" i="31"/>
  <c r="U415" i="31"/>
  <c r="L415" i="31"/>
  <c r="X414" i="31"/>
  <c r="AH411" i="31"/>
  <c r="U407" i="31"/>
  <c r="X406" i="31"/>
  <c r="AH403" i="31"/>
  <c r="AG499" i="31"/>
  <c r="W494" i="31"/>
  <c r="AG491" i="31"/>
  <c r="W486" i="31"/>
  <c r="AG483" i="31"/>
  <c r="W478" i="31"/>
  <c r="AG475" i="31"/>
  <c r="W470" i="31"/>
  <c r="AG467" i="31"/>
  <c r="W462" i="31"/>
  <c r="AG459" i="31"/>
  <c r="W454" i="31"/>
  <c r="AG451" i="31"/>
  <c r="V494" i="31"/>
  <c r="V486" i="31"/>
  <c r="V478" i="31"/>
  <c r="V470" i="31"/>
  <c r="V462" i="31"/>
  <c r="V454" i="31"/>
  <c r="AH498" i="31"/>
  <c r="U494" i="31"/>
  <c r="X493" i="31"/>
  <c r="AH490" i="31"/>
  <c r="U486" i="31"/>
  <c r="X485" i="31"/>
  <c r="AH482" i="31"/>
  <c r="U478" i="31"/>
  <c r="L478" i="31"/>
  <c r="X477" i="31"/>
  <c r="AH474" i="31"/>
  <c r="U470" i="31"/>
  <c r="X469" i="31"/>
  <c r="AH466" i="31"/>
  <c r="U462" i="31"/>
  <c r="L462" i="31"/>
  <c r="X461" i="31"/>
  <c r="AH458" i="31"/>
  <c r="U454" i="31"/>
  <c r="L454" i="31"/>
  <c r="X453" i="31"/>
  <c r="AH450" i="31"/>
  <c r="U446" i="31"/>
  <c r="X445" i="31"/>
  <c r="AH442" i="31"/>
  <c r="U438" i="31"/>
  <c r="L438" i="31"/>
  <c r="X437" i="31"/>
  <c r="AG498" i="31"/>
  <c r="W493" i="31"/>
  <c r="AG490" i="31"/>
  <c r="W485" i="31"/>
  <c r="AG482" i="31"/>
  <c r="W477" i="31"/>
  <c r="AG474" i="31"/>
  <c r="W469" i="31"/>
  <c r="AG466" i="31"/>
  <c r="W461" i="31"/>
  <c r="AG458" i="31"/>
  <c r="W453" i="31"/>
  <c r="AG450" i="31"/>
  <c r="V493" i="31"/>
  <c r="V485" i="31"/>
  <c r="V477" i="31"/>
  <c r="V469" i="31"/>
  <c r="V461" i="31"/>
  <c r="V453" i="31"/>
  <c r="V445" i="31"/>
  <c r="V437" i="31"/>
  <c r="X500" i="31"/>
  <c r="AH497" i="31"/>
  <c r="U493" i="31"/>
  <c r="L493" i="31"/>
  <c r="X492" i="31"/>
  <c r="AH489" i="31"/>
  <c r="U485" i="31"/>
  <c r="X484" i="31"/>
  <c r="AH481" i="31"/>
  <c r="U477" i="31"/>
  <c r="X476" i="31"/>
  <c r="AH473" i="31"/>
  <c r="U469" i="31"/>
  <c r="X468" i="31"/>
  <c r="AH465" i="31"/>
  <c r="U461" i="31"/>
  <c r="L461" i="31"/>
  <c r="X460" i="31"/>
  <c r="AH457" i="31"/>
  <c r="U453" i="31"/>
  <c r="L453" i="31"/>
  <c r="X452" i="31"/>
  <c r="AH449" i="31"/>
  <c r="U445" i="31"/>
  <c r="X444" i="31"/>
  <c r="AH441" i="31"/>
  <c r="U437" i="31"/>
  <c r="X436" i="31"/>
  <c r="W500" i="31"/>
  <c r="AG497" i="31"/>
  <c r="W492" i="31"/>
  <c r="AG489" i="31"/>
  <c r="W484" i="31"/>
  <c r="AG481" i="31"/>
  <c r="W476" i="31"/>
  <c r="AG473" i="31"/>
  <c r="W468" i="31"/>
  <c r="AG465" i="31"/>
  <c r="W460" i="31"/>
  <c r="AG457" i="31"/>
  <c r="W452" i="31"/>
  <c r="AG449" i="31"/>
  <c r="W444" i="31"/>
  <c r="V500" i="31"/>
  <c r="V492" i="31"/>
  <c r="V484" i="31"/>
  <c r="V476" i="31"/>
  <c r="V468" i="31"/>
  <c r="V460" i="31"/>
  <c r="V452" i="31"/>
  <c r="V444" i="31"/>
  <c r="V436" i="31"/>
  <c r="U500" i="31"/>
  <c r="X499" i="31"/>
  <c r="AH496" i="31"/>
  <c r="U492" i="31"/>
  <c r="L492" i="31"/>
  <c r="X491" i="31"/>
  <c r="AH488" i="31"/>
  <c r="U484" i="31"/>
  <c r="L484" i="31"/>
  <c r="X483" i="31"/>
  <c r="AH480" i="31"/>
  <c r="U476" i="31"/>
  <c r="X475" i="31"/>
  <c r="AH472" i="31"/>
  <c r="U468" i="31"/>
  <c r="X467" i="31"/>
  <c r="AH464" i="31"/>
  <c r="U460" i="31"/>
  <c r="X459" i="31"/>
  <c r="AH456" i="31"/>
  <c r="U452" i="31"/>
  <c r="L452" i="31"/>
  <c r="X451" i="31"/>
  <c r="AH448" i="31"/>
  <c r="U444" i="31"/>
  <c r="X443" i="31"/>
  <c r="AH440" i="31"/>
  <c r="U436" i="31"/>
  <c r="X435" i="31"/>
  <c r="W499" i="31"/>
  <c r="AG496" i="31"/>
  <c r="W491" i="31"/>
  <c r="AG488" i="31"/>
  <c r="W483" i="31"/>
  <c r="AG480" i="31"/>
  <c r="W475" i="31"/>
  <c r="AG472" i="31"/>
  <c r="W467" i="31"/>
  <c r="AG464" i="31"/>
  <c r="W459" i="31"/>
  <c r="AG456" i="31"/>
  <c r="W451" i="31"/>
  <c r="AG448" i="31"/>
  <c r="W443" i="31"/>
  <c r="AG440" i="31"/>
  <c r="V499" i="31"/>
  <c r="V491" i="31"/>
  <c r="V483" i="31"/>
  <c r="V475" i="31"/>
  <c r="V467" i="31"/>
  <c r="V459" i="31"/>
  <c r="V451" i="31"/>
  <c r="V443" i="31"/>
  <c r="V435" i="31"/>
  <c r="U499" i="31"/>
  <c r="X498" i="31"/>
  <c r="AH495" i="31"/>
  <c r="U491" i="31"/>
  <c r="L491" i="31"/>
  <c r="X490" i="31"/>
  <c r="AH487" i="31"/>
  <c r="U483" i="31"/>
  <c r="X482" i="31"/>
  <c r="AH479" i="31"/>
  <c r="U475" i="31"/>
  <c r="X474" i="31"/>
  <c r="AH471" i="31"/>
  <c r="U467" i="31"/>
  <c r="L467" i="31"/>
  <c r="X466" i="31"/>
  <c r="AH463" i="31"/>
  <c r="U459" i="31"/>
  <c r="L459" i="31"/>
  <c r="X458" i="31"/>
  <c r="AH455" i="31"/>
  <c r="U451" i="31"/>
  <c r="X450" i="31"/>
  <c r="AH447" i="31"/>
  <c r="U443" i="31"/>
  <c r="L443" i="31"/>
  <c r="X442" i="31"/>
  <c r="AH439" i="31"/>
  <c r="U435" i="31"/>
  <c r="X434" i="31"/>
  <c r="W498" i="31"/>
  <c r="AG495" i="31"/>
  <c r="W490" i="31"/>
  <c r="AG487" i="31"/>
  <c r="W482" i="31"/>
  <c r="AG479" i="31"/>
  <c r="W474" i="31"/>
  <c r="V498" i="31"/>
  <c r="V490" i="31"/>
  <c r="V482" i="31"/>
  <c r="V474" i="31"/>
  <c r="V466" i="31"/>
  <c r="AG494" i="31"/>
  <c r="W489" i="31"/>
  <c r="AG471" i="31"/>
  <c r="W466" i="31"/>
  <c r="AH453" i="31"/>
  <c r="AH445" i="31"/>
  <c r="W434" i="31"/>
  <c r="U433" i="31"/>
  <c r="L433" i="31"/>
  <c r="AH425" i="31"/>
  <c r="AG424" i="31"/>
  <c r="W418" i="31"/>
  <c r="U417" i="31"/>
  <c r="V400" i="31"/>
  <c r="V392" i="31"/>
  <c r="V384" i="31"/>
  <c r="V376" i="31"/>
  <c r="V368" i="31"/>
  <c r="V360" i="31"/>
  <c r="V352" i="31"/>
  <c r="V344" i="31"/>
  <c r="V489" i="31"/>
  <c r="U466" i="31"/>
  <c r="L466" i="31"/>
  <c r="AG442" i="31"/>
  <c r="V434" i="31"/>
  <c r="AG425" i="31"/>
  <c r="V418" i="31"/>
  <c r="AH409" i="31"/>
  <c r="AH408" i="31"/>
  <c r="AH407" i="31"/>
  <c r="U400" i="31"/>
  <c r="X399" i="31"/>
  <c r="AH396" i="31"/>
  <c r="U392" i="31"/>
  <c r="L392" i="31"/>
  <c r="X391" i="31"/>
  <c r="AH388" i="31"/>
  <c r="U384" i="31"/>
  <c r="X383" i="31"/>
  <c r="AH380" i="31"/>
  <c r="U376" i="31"/>
  <c r="X375" i="31"/>
  <c r="AH372" i="31"/>
  <c r="U368" i="31"/>
  <c r="X367" i="31"/>
  <c r="AH364" i="31"/>
  <c r="U360" i="31"/>
  <c r="X359" i="31"/>
  <c r="AH356" i="31"/>
  <c r="U352" i="31"/>
  <c r="X351" i="31"/>
  <c r="AH348" i="31"/>
  <c r="U489" i="31"/>
  <c r="AH469" i="31"/>
  <c r="X457" i="31"/>
  <c r="W438" i="31"/>
  <c r="U434" i="31"/>
  <c r="L434" i="31"/>
  <c r="AH426" i="31"/>
  <c r="X419" i="31"/>
  <c r="U418" i="31"/>
  <c r="AG409" i="31"/>
  <c r="AG408" i="31"/>
  <c r="AG407" i="31"/>
  <c r="W399" i="31"/>
  <c r="AG396" i="31"/>
  <c r="W391" i="31"/>
  <c r="AG388" i="31"/>
  <c r="W383" i="31"/>
  <c r="AG380" i="31"/>
  <c r="W375" i="31"/>
  <c r="AG372" i="31"/>
  <c r="W367" i="31"/>
  <c r="AG364" i="31"/>
  <c r="AH486" i="31"/>
  <c r="X481" i="31"/>
  <c r="W457" i="31"/>
  <c r="W450" i="31"/>
  <c r="X441" i="31"/>
  <c r="V438" i="31"/>
  <c r="AG426" i="31"/>
  <c r="W419" i="31"/>
  <c r="AH410" i="31"/>
  <c r="AH406" i="31"/>
  <c r="V399" i="31"/>
  <c r="V391" i="31"/>
  <c r="V383" i="31"/>
  <c r="V375" i="31"/>
  <c r="V367" i="31"/>
  <c r="V359" i="31"/>
  <c r="V351" i="31"/>
  <c r="AG486" i="31"/>
  <c r="W481" i="31"/>
  <c r="V457" i="31"/>
  <c r="V450" i="31"/>
  <c r="W441" i="31"/>
  <c r="AG439" i="31"/>
  <c r="W422" i="31"/>
  <c r="X421" i="31"/>
  <c r="X420" i="31"/>
  <c r="V419" i="31"/>
  <c r="V481" i="31"/>
  <c r="X464" i="31"/>
  <c r="U457" i="31"/>
  <c r="L457" i="31"/>
  <c r="U450" i="31"/>
  <c r="L450" i="31"/>
  <c r="V441" i="31"/>
  <c r="V422" i="31"/>
  <c r="W421" i="31"/>
  <c r="W420" i="31"/>
  <c r="U419" i="31"/>
  <c r="AH404" i="31"/>
  <c r="W398" i="31"/>
  <c r="AG395" i="31"/>
  <c r="W390" i="31"/>
  <c r="AG387" i="31"/>
  <c r="W382" i="31"/>
  <c r="AG379" i="31"/>
  <c r="W374" i="31"/>
  <c r="AG371" i="31"/>
  <c r="W366" i="31"/>
  <c r="AG363" i="31"/>
  <c r="U481" i="31"/>
  <c r="L481" i="31"/>
  <c r="X473" i="31"/>
  <c r="U441" i="31"/>
  <c r="W435" i="31"/>
  <c r="AG427" i="31"/>
  <c r="U422" i="31"/>
  <c r="V421" i="31"/>
  <c r="V420" i="31"/>
  <c r="AG404" i="31"/>
  <c r="AG403" i="31"/>
  <c r="V398" i="31"/>
  <c r="V390" i="31"/>
  <c r="V382" i="31"/>
  <c r="V374" i="31"/>
  <c r="AH478" i="31"/>
  <c r="W473" i="31"/>
  <c r="AH446" i="31"/>
  <c r="W445" i="31"/>
  <c r="U421" i="31"/>
  <c r="U420" i="31"/>
  <c r="AG411" i="31"/>
  <c r="AH402" i="31"/>
  <c r="U398" i="31"/>
  <c r="X397" i="31"/>
  <c r="AH394" i="31"/>
  <c r="U390" i="31"/>
  <c r="X389" i="31"/>
  <c r="AH386" i="31"/>
  <c r="U382" i="31"/>
  <c r="L382" i="31"/>
  <c r="X381" i="31"/>
  <c r="AH378" i="31"/>
  <c r="U374" i="31"/>
  <c r="X373" i="31"/>
  <c r="U498" i="31"/>
  <c r="L498" i="31"/>
  <c r="AG478" i="31"/>
  <c r="V473" i="31"/>
  <c r="AG446" i="31"/>
  <c r="AH430" i="31"/>
  <c r="X424" i="31"/>
  <c r="AH414" i="31"/>
  <c r="AG402" i="31"/>
  <c r="X496" i="31"/>
  <c r="U473" i="31"/>
  <c r="AG463" i="31"/>
  <c r="AH454" i="31"/>
  <c r="AG443" i="31"/>
  <c r="W442" i="31"/>
  <c r="AH431" i="31"/>
  <c r="AG430" i="31"/>
  <c r="AH429" i="31"/>
  <c r="X425" i="31"/>
  <c r="AH415" i="31"/>
  <c r="AG414" i="31"/>
  <c r="AH413" i="31"/>
  <c r="V397" i="31"/>
  <c r="U490" i="31"/>
  <c r="L490" i="31"/>
  <c r="AG454" i="31"/>
  <c r="V442" i="31"/>
  <c r="AG431" i="31"/>
  <c r="W425" i="31"/>
  <c r="AG415" i="31"/>
  <c r="X409" i="31"/>
  <c r="X408" i="31"/>
  <c r="X407" i="31"/>
  <c r="AH401" i="31"/>
  <c r="U397" i="31"/>
  <c r="X396" i="31"/>
  <c r="AH393" i="31"/>
  <c r="AH461" i="31"/>
  <c r="W458" i="31"/>
  <c r="U442" i="31"/>
  <c r="AH432" i="31"/>
  <c r="X426" i="31"/>
  <c r="V425" i="31"/>
  <c r="AH416" i="31"/>
  <c r="W409" i="31"/>
  <c r="U408" i="31"/>
  <c r="L408" i="31"/>
  <c r="W407" i="31"/>
  <c r="W406" i="31"/>
  <c r="AG401" i="31"/>
  <c r="W396" i="31"/>
  <c r="AG393" i="31"/>
  <c r="AH493" i="31"/>
  <c r="AH470" i="31"/>
  <c r="V458" i="31"/>
  <c r="X448" i="31"/>
  <c r="AH437" i="31"/>
  <c r="AH433" i="31"/>
  <c r="AG432" i="31"/>
  <c r="W426" i="31"/>
  <c r="U425" i="31"/>
  <c r="AH417" i="31"/>
  <c r="AG416" i="31"/>
  <c r="X410" i="31"/>
  <c r="V409" i="31"/>
  <c r="V407" i="31"/>
  <c r="V406" i="31"/>
  <c r="X405" i="31"/>
  <c r="V396" i="31"/>
  <c r="X488" i="31"/>
  <c r="AG470" i="31"/>
  <c r="U458" i="31"/>
  <c r="L458" i="31"/>
  <c r="W436" i="31"/>
  <c r="AG433" i="31"/>
  <c r="V426" i="31"/>
  <c r="AG417" i="31"/>
  <c r="W410" i="31"/>
  <c r="U409" i="31"/>
  <c r="U406" i="31"/>
  <c r="W405" i="31"/>
  <c r="AH400" i="31"/>
  <c r="U396" i="31"/>
  <c r="X395" i="31"/>
  <c r="AH392" i="31"/>
  <c r="U482" i="31"/>
  <c r="X465" i="31"/>
  <c r="X427" i="31"/>
  <c r="U426" i="31"/>
  <c r="AH418" i="31"/>
  <c r="V410" i="31"/>
  <c r="V405" i="31"/>
  <c r="X404" i="31"/>
  <c r="X403" i="31"/>
  <c r="AG400" i="31"/>
  <c r="W465" i="31"/>
  <c r="W446" i="31"/>
  <c r="AH434" i="31"/>
  <c r="W427" i="31"/>
  <c r="AG418" i="31"/>
  <c r="X411" i="31"/>
  <c r="U410" i="31"/>
  <c r="L410" i="31"/>
  <c r="U405" i="31"/>
  <c r="W404" i="31"/>
  <c r="W403" i="31"/>
  <c r="V395" i="31"/>
  <c r="AH485" i="31"/>
  <c r="V465" i="31"/>
  <c r="V446" i="31"/>
  <c r="AG434" i="31"/>
  <c r="W430" i="31"/>
  <c r="X429" i="31"/>
  <c r="X428" i="31"/>
  <c r="V427" i="31"/>
  <c r="W414" i="31"/>
  <c r="X413" i="31"/>
  <c r="W411" i="31"/>
  <c r="V404" i="31"/>
  <c r="V403" i="31"/>
  <c r="X402" i="31"/>
  <c r="AH399" i="31"/>
  <c r="U395" i="31"/>
  <c r="X394" i="31"/>
  <c r="AH391" i="31"/>
  <c r="X480" i="31"/>
  <c r="U474" i="31"/>
  <c r="L474" i="31"/>
  <c r="U465" i="31"/>
  <c r="X456" i="31"/>
  <c r="V430" i="31"/>
  <c r="W429" i="31"/>
  <c r="W428" i="31"/>
  <c r="U427" i="31"/>
  <c r="V414" i="31"/>
  <c r="W413" i="31"/>
  <c r="X412" i="31"/>
  <c r="V411" i="31"/>
  <c r="U404" i="31"/>
  <c r="U403" i="31"/>
  <c r="L403" i="31"/>
  <c r="W402" i="31"/>
  <c r="AG399" i="31"/>
  <c r="W394" i="31"/>
  <c r="AG447" i="31"/>
  <c r="AH438" i="31"/>
  <c r="U430" i="31"/>
  <c r="L430" i="31"/>
  <c r="V429" i="31"/>
  <c r="V428" i="31"/>
  <c r="AG419" i="31"/>
  <c r="U414" i="31"/>
  <c r="L414" i="31"/>
  <c r="V413" i="31"/>
  <c r="W412" i="31"/>
  <c r="U411" i="31"/>
  <c r="V402" i="31"/>
  <c r="V394" i="31"/>
  <c r="X449" i="31"/>
  <c r="AG438" i="31"/>
  <c r="W437" i="31"/>
  <c r="U429" i="31"/>
  <c r="L429" i="31"/>
  <c r="U428" i="31"/>
  <c r="L428" i="31"/>
  <c r="U413" i="31"/>
  <c r="V412" i="31"/>
  <c r="U402" i="31"/>
  <c r="X401" i="31"/>
  <c r="AH398" i="31"/>
  <c r="U394" i="31"/>
  <c r="L394" i="31"/>
  <c r="X393" i="31"/>
  <c r="U497" i="31"/>
  <c r="L497" i="31"/>
  <c r="AH494" i="31"/>
  <c r="X489" i="31"/>
  <c r="V433" i="31"/>
  <c r="AH424" i="31"/>
  <c r="X418" i="31"/>
  <c r="V417" i="31"/>
  <c r="AG422" i="31"/>
  <c r="W395" i="31"/>
  <c r="AH390" i="31"/>
  <c r="AH389" i="31"/>
  <c r="W385" i="31"/>
  <c r="U373" i="31"/>
  <c r="U372" i="31"/>
  <c r="U349" i="31"/>
  <c r="W348" i="31"/>
  <c r="X347" i="31"/>
  <c r="AG342" i="31"/>
  <c r="W337" i="31"/>
  <c r="AG334" i="31"/>
  <c r="W329" i="31"/>
  <c r="AG326" i="31"/>
  <c r="W321" i="31"/>
  <c r="AG318" i="31"/>
  <c r="W313" i="31"/>
  <c r="AG310" i="31"/>
  <c r="W305" i="31"/>
  <c r="AG435" i="31"/>
  <c r="AG390" i="31"/>
  <c r="AG389" i="31"/>
  <c r="V385" i="31"/>
  <c r="U375" i="31"/>
  <c r="L375" i="31"/>
  <c r="AH360" i="31"/>
  <c r="AH359" i="31"/>
  <c r="V348" i="31"/>
  <c r="W347" i="31"/>
  <c r="X346" i="31"/>
  <c r="V337" i="31"/>
  <c r="V329" i="31"/>
  <c r="V321" i="31"/>
  <c r="V313" i="31"/>
  <c r="V305" i="31"/>
  <c r="V297" i="31"/>
  <c r="U385" i="31"/>
  <c r="AG378" i="31"/>
  <c r="AH361" i="31"/>
  <c r="AG360" i="31"/>
  <c r="AG359" i="31"/>
  <c r="AH358" i="31"/>
  <c r="U348" i="31"/>
  <c r="L348" i="31"/>
  <c r="V347" i="31"/>
  <c r="W346" i="31"/>
  <c r="X345" i="31"/>
  <c r="AH341" i="31"/>
  <c r="U337" i="31"/>
  <c r="L337" i="31"/>
  <c r="X336" i="31"/>
  <c r="AH333" i="31"/>
  <c r="U329" i="31"/>
  <c r="X328" i="31"/>
  <c r="AH325" i="31"/>
  <c r="U321" i="31"/>
  <c r="X320" i="31"/>
  <c r="AH317" i="31"/>
  <c r="U313" i="31"/>
  <c r="L313" i="31"/>
  <c r="X312" i="31"/>
  <c r="AH309" i="31"/>
  <c r="U305" i="31"/>
  <c r="X304" i="31"/>
  <c r="AH301" i="31"/>
  <c r="U297" i="31"/>
  <c r="X296" i="31"/>
  <c r="AH405" i="31"/>
  <c r="X386" i="31"/>
  <c r="X376" i="31"/>
  <c r="AG361" i="31"/>
  <c r="AG358" i="31"/>
  <c r="U347" i="31"/>
  <c r="L347" i="31"/>
  <c r="V346" i="31"/>
  <c r="W345" i="31"/>
  <c r="X344" i="31"/>
  <c r="AG341" i="31"/>
  <c r="W336" i="31"/>
  <c r="AG333" i="31"/>
  <c r="W328" i="31"/>
  <c r="AG325" i="31"/>
  <c r="W320" i="31"/>
  <c r="AG317" i="31"/>
  <c r="W312" i="31"/>
  <c r="AG309" i="31"/>
  <c r="W449" i="31"/>
  <c r="X433" i="31"/>
  <c r="X400" i="31"/>
  <c r="W386" i="31"/>
  <c r="W376" i="31"/>
  <c r="AH362" i="31"/>
  <c r="V449" i="31"/>
  <c r="X440" i="31"/>
  <c r="W433" i="31"/>
  <c r="W400" i="31"/>
  <c r="W393" i="31"/>
  <c r="V386" i="31"/>
  <c r="AH379" i="31"/>
  <c r="AG362" i="31"/>
  <c r="AH357" i="31"/>
  <c r="U345" i="31"/>
  <c r="U344" i="31"/>
  <c r="X343" i="31"/>
  <c r="AH340" i="31"/>
  <c r="U336" i="31"/>
  <c r="X335" i="31"/>
  <c r="AH332" i="31"/>
  <c r="U328" i="31"/>
  <c r="L328" i="31"/>
  <c r="X327" i="31"/>
  <c r="AH324" i="31"/>
  <c r="U320" i="31"/>
  <c r="L320" i="31"/>
  <c r="X319" i="31"/>
  <c r="AH316" i="31"/>
  <c r="U312" i="31"/>
  <c r="L312" i="31"/>
  <c r="X311" i="31"/>
  <c r="AH308" i="31"/>
  <c r="U304" i="31"/>
  <c r="U449" i="31"/>
  <c r="L449" i="31"/>
  <c r="X398" i="31"/>
  <c r="V393" i="31"/>
  <c r="AG391" i="31"/>
  <c r="X387" i="31"/>
  <c r="U386" i="31"/>
  <c r="L386" i="31"/>
  <c r="X377" i="31"/>
  <c r="AH368" i="31"/>
  <c r="AH367" i="31"/>
  <c r="AH366" i="31"/>
  <c r="AG357" i="31"/>
  <c r="W343" i="31"/>
  <c r="AG340" i="31"/>
  <c r="W335" i="31"/>
  <c r="AG332" i="31"/>
  <c r="W327" i="31"/>
  <c r="AG324" i="31"/>
  <c r="AH477" i="31"/>
  <c r="U393" i="31"/>
  <c r="X388" i="31"/>
  <c r="W387" i="31"/>
  <c r="AH382" i="31"/>
  <c r="AH381" i="31"/>
  <c r="W377" i="31"/>
  <c r="AH369" i="31"/>
  <c r="AG368" i="31"/>
  <c r="AG367" i="31"/>
  <c r="AG366" i="31"/>
  <c r="AH363" i="31"/>
  <c r="V343" i="31"/>
  <c r="V335" i="31"/>
  <c r="V327" i="31"/>
  <c r="V319" i="31"/>
  <c r="X417" i="31"/>
  <c r="AG394" i="31"/>
  <c r="W389" i="31"/>
  <c r="W388" i="31"/>
  <c r="V387" i="31"/>
  <c r="AG382" i="31"/>
  <c r="AG381" i="31"/>
  <c r="V377" i="31"/>
  <c r="AG369" i="31"/>
  <c r="AG455" i="31"/>
  <c r="W417" i="31"/>
  <c r="X390" i="31"/>
  <c r="V389" i="31"/>
  <c r="V388" i="31"/>
  <c r="U387" i="31"/>
  <c r="AH383" i="31"/>
  <c r="U377" i="31"/>
  <c r="AH370" i="31"/>
  <c r="AG365" i="31"/>
  <c r="AH462" i="31"/>
  <c r="U389" i="31"/>
  <c r="L389" i="31"/>
  <c r="U388" i="31"/>
  <c r="L388" i="31"/>
  <c r="AG383" i="31"/>
  <c r="X378" i="31"/>
  <c r="AG370" i="31"/>
  <c r="X497" i="31"/>
  <c r="AG462" i="31"/>
  <c r="AH421" i="31"/>
  <c r="AH397" i="31"/>
  <c r="AH384" i="31"/>
  <c r="W378" i="31"/>
  <c r="W497" i="31"/>
  <c r="AG441" i="31"/>
  <c r="AH423" i="31"/>
  <c r="AG397" i="31"/>
  <c r="AG384" i="31"/>
  <c r="V378" i="31"/>
  <c r="AH371" i="31"/>
  <c r="V497" i="31"/>
  <c r="AG423" i="31"/>
  <c r="AG410" i="31"/>
  <c r="X379" i="31"/>
  <c r="U378" i="31"/>
  <c r="L378" i="31"/>
  <c r="X362" i="31"/>
  <c r="AG406" i="31"/>
  <c r="W401" i="31"/>
  <c r="AG392" i="31"/>
  <c r="U391" i="31"/>
  <c r="AH385" i="31"/>
  <c r="X380" i="31"/>
  <c r="W379" i="31"/>
  <c r="AH374" i="31"/>
  <c r="AH373" i="31"/>
  <c r="W362" i="31"/>
  <c r="U361" i="31"/>
  <c r="X432" i="31"/>
  <c r="V401" i="31"/>
  <c r="AG385" i="31"/>
  <c r="W381" i="31"/>
  <c r="W380" i="31"/>
  <c r="V379" i="31"/>
  <c r="AG374" i="31"/>
  <c r="AG373" i="31"/>
  <c r="X368" i="31"/>
  <c r="U367" i="31"/>
  <c r="L367" i="31"/>
  <c r="X366" i="31"/>
  <c r="X363" i="31"/>
  <c r="V362" i="31"/>
  <c r="X472" i="31"/>
  <c r="U401" i="31"/>
  <c r="L401" i="31"/>
  <c r="AH395" i="31"/>
  <c r="X382" i="31"/>
  <c r="V381" i="31"/>
  <c r="V380" i="31"/>
  <c r="U379" i="31"/>
  <c r="AH375" i="31"/>
  <c r="X369" i="31"/>
  <c r="W368" i="31"/>
  <c r="V366" i="31"/>
  <c r="X365" i="31"/>
  <c r="X364" i="31"/>
  <c r="W363" i="31"/>
  <c r="U362" i="31"/>
  <c r="L362" i="31"/>
  <c r="U381" i="31"/>
  <c r="L381" i="31"/>
  <c r="U380" i="31"/>
  <c r="L380" i="31"/>
  <c r="AG375" i="31"/>
  <c r="W369" i="31"/>
  <c r="U366" i="31"/>
  <c r="L366" i="31"/>
  <c r="W365" i="31"/>
  <c r="W364" i="31"/>
  <c r="V363" i="31"/>
  <c r="U399" i="31"/>
  <c r="U383" i="31"/>
  <c r="L383" i="31"/>
  <c r="AH376" i="31"/>
  <c r="X370" i="31"/>
  <c r="V369" i="31"/>
  <c r="V365" i="31"/>
  <c r="V364" i="31"/>
  <c r="U363" i="31"/>
  <c r="W397" i="31"/>
  <c r="AG386" i="31"/>
  <c r="AG376" i="31"/>
  <c r="W370" i="31"/>
  <c r="U369" i="31"/>
  <c r="U365" i="31"/>
  <c r="U364" i="31"/>
  <c r="AH422" i="31"/>
  <c r="X385" i="31"/>
  <c r="X374" i="31"/>
  <c r="V373" i="31"/>
  <c r="V372" i="31"/>
  <c r="U371" i="31"/>
  <c r="U346" i="31"/>
  <c r="L346" i="31"/>
  <c r="V336" i="31"/>
  <c r="AG329" i="31"/>
  <c r="V324" i="31"/>
  <c r="X307" i="31"/>
  <c r="X306" i="31"/>
  <c r="X305" i="31"/>
  <c r="V304" i="31"/>
  <c r="X303" i="31"/>
  <c r="AG298" i="31"/>
  <c r="AH297" i="31"/>
  <c r="U292" i="31"/>
  <c r="X291" i="31"/>
  <c r="AH288" i="31"/>
  <c r="U284" i="31"/>
  <c r="X283" i="31"/>
  <c r="AH280" i="31"/>
  <c r="U276" i="31"/>
  <c r="X275" i="31"/>
  <c r="AH272" i="31"/>
  <c r="U268" i="31"/>
  <c r="X267" i="31"/>
  <c r="AH264" i="31"/>
  <c r="U260" i="31"/>
  <c r="X259" i="31"/>
  <c r="AH256" i="31"/>
  <c r="U252" i="31"/>
  <c r="X251" i="31"/>
  <c r="AH248" i="31"/>
  <c r="U244" i="31"/>
  <c r="L244" i="31"/>
  <c r="X243" i="31"/>
  <c r="AH240" i="31"/>
  <c r="U236" i="31"/>
  <c r="X356" i="31"/>
  <c r="AH353" i="31"/>
  <c r="AG348" i="31"/>
  <c r="AH330" i="31"/>
  <c r="X325" i="31"/>
  <c r="U324" i="31"/>
  <c r="X308" i="31"/>
  <c r="W307" i="31"/>
  <c r="W306" i="31"/>
  <c r="W303" i="31"/>
  <c r="AG297" i="31"/>
  <c r="AH296" i="31"/>
  <c r="W291" i="31"/>
  <c r="AG288" i="31"/>
  <c r="W283" i="31"/>
  <c r="AG280" i="31"/>
  <c r="W275" i="31"/>
  <c r="AG272" i="31"/>
  <c r="W267" i="31"/>
  <c r="AG264" i="31"/>
  <c r="W259" i="31"/>
  <c r="AG256" i="31"/>
  <c r="W356" i="31"/>
  <c r="AG353" i="31"/>
  <c r="X337" i="31"/>
  <c r="AG330" i="31"/>
  <c r="X326" i="31"/>
  <c r="W325" i="31"/>
  <c r="AH319" i="31"/>
  <c r="AH318" i="31"/>
  <c r="W311" i="31"/>
  <c r="X310" i="31"/>
  <c r="X309" i="31"/>
  <c r="W308" i="31"/>
  <c r="V307" i="31"/>
  <c r="V306" i="31"/>
  <c r="V303" i="31"/>
  <c r="AG296" i="31"/>
  <c r="V291" i="31"/>
  <c r="V283" i="31"/>
  <c r="V275" i="31"/>
  <c r="V267" i="31"/>
  <c r="V259" i="31"/>
  <c r="V251" i="31"/>
  <c r="V356" i="31"/>
  <c r="W326" i="31"/>
  <c r="V325" i="31"/>
  <c r="AH320" i="31"/>
  <c r="AG319" i="31"/>
  <c r="V312" i="31"/>
  <c r="V311" i="31"/>
  <c r="W310" i="31"/>
  <c r="W309" i="31"/>
  <c r="V308" i="31"/>
  <c r="U307" i="31"/>
  <c r="U306" i="31"/>
  <c r="U303" i="31"/>
  <c r="X302" i="31"/>
  <c r="AH295" i="31"/>
  <c r="U291" i="31"/>
  <c r="L291" i="31"/>
  <c r="X290" i="31"/>
  <c r="AH287" i="31"/>
  <c r="U283" i="31"/>
  <c r="L283" i="31"/>
  <c r="X282" i="31"/>
  <c r="AH279" i="31"/>
  <c r="U275" i="31"/>
  <c r="L275" i="31"/>
  <c r="X274" i="31"/>
  <c r="AH271" i="31"/>
  <c r="U267" i="31"/>
  <c r="L267" i="31"/>
  <c r="X266" i="31"/>
  <c r="U356" i="31"/>
  <c r="L356" i="31"/>
  <c r="X352" i="31"/>
  <c r="AH349" i="31"/>
  <c r="X338" i="31"/>
  <c r="AH331" i="31"/>
  <c r="V370" i="31"/>
  <c r="W352" i="31"/>
  <c r="AG349" i="31"/>
  <c r="W338" i="31"/>
  <c r="AG331" i="31"/>
  <c r="U326" i="31"/>
  <c r="AH321" i="31"/>
  <c r="X315" i="31"/>
  <c r="W314" i="31"/>
  <c r="U310" i="31"/>
  <c r="L310" i="31"/>
  <c r="U309" i="31"/>
  <c r="L309" i="31"/>
  <c r="V302" i="31"/>
  <c r="X301" i="31"/>
  <c r="V290" i="31"/>
  <c r="V282" i="31"/>
  <c r="V274" i="31"/>
  <c r="V266" i="31"/>
  <c r="V258" i="31"/>
  <c r="V250" i="31"/>
  <c r="V242" i="31"/>
  <c r="U412" i="31"/>
  <c r="X392" i="31"/>
  <c r="X372" i="31"/>
  <c r="U370" i="31"/>
  <c r="X357" i="31"/>
  <c r="AH354" i="31"/>
  <c r="V338" i="31"/>
  <c r="V328" i="31"/>
  <c r="AG321" i="31"/>
  <c r="W315" i="31"/>
  <c r="V314" i="31"/>
  <c r="U302" i="31"/>
  <c r="L302" i="31"/>
  <c r="W301" i="31"/>
  <c r="X300" i="31"/>
  <c r="AH294" i="31"/>
  <c r="U290" i="31"/>
  <c r="L290" i="31"/>
  <c r="X289" i="31"/>
  <c r="AH286" i="31"/>
  <c r="U282" i="31"/>
  <c r="X281" i="31"/>
  <c r="AH278" i="31"/>
  <c r="U274" i="31"/>
  <c r="L274" i="31"/>
  <c r="X273" i="31"/>
  <c r="AH270" i="31"/>
  <c r="U266" i="31"/>
  <c r="X265" i="31"/>
  <c r="W392" i="31"/>
  <c r="W372" i="31"/>
  <c r="W357" i="31"/>
  <c r="AG354" i="31"/>
  <c r="AH350" i="31"/>
  <c r="AH342" i="31"/>
  <c r="X339" i="31"/>
  <c r="U338" i="31"/>
  <c r="AH322" i="31"/>
  <c r="X316" i="31"/>
  <c r="V315" i="31"/>
  <c r="U314" i="31"/>
  <c r="L314" i="31"/>
  <c r="V301" i="31"/>
  <c r="W300" i="31"/>
  <c r="X299" i="31"/>
  <c r="AG294" i="31"/>
  <c r="W289" i="31"/>
  <c r="AG286" i="31"/>
  <c r="X358" i="31"/>
  <c r="V357" i="31"/>
  <c r="AG350" i="31"/>
  <c r="AH343" i="31"/>
  <c r="W339" i="31"/>
  <c r="X329" i="31"/>
  <c r="W358" i="31"/>
  <c r="U357" i="31"/>
  <c r="X348" i="31"/>
  <c r="AH344" i="31"/>
  <c r="AG343" i="31"/>
  <c r="V339" i="31"/>
  <c r="X318" i="31"/>
  <c r="X317" i="31"/>
  <c r="AH387" i="31"/>
  <c r="V358" i="31"/>
  <c r="X353" i="31"/>
  <c r="AG344" i="31"/>
  <c r="X340" i="31"/>
  <c r="U339" i="31"/>
  <c r="L339" i="31"/>
  <c r="X330" i="31"/>
  <c r="AH323" i="31"/>
  <c r="W319" i="31"/>
  <c r="W318" i="31"/>
  <c r="W317" i="31"/>
  <c r="U316" i="31"/>
  <c r="L316" i="31"/>
  <c r="W359" i="31"/>
  <c r="U358" i="31"/>
  <c r="AH355" i="31"/>
  <c r="W353" i="31"/>
  <c r="AH345" i="31"/>
  <c r="W340" i="31"/>
  <c r="W330" i="31"/>
  <c r="AG323" i="31"/>
  <c r="U319" i="31"/>
  <c r="V318" i="31"/>
  <c r="V317" i="31"/>
  <c r="AH365" i="31"/>
  <c r="U359" i="31"/>
  <c r="AG355" i="31"/>
  <c r="V353" i="31"/>
  <c r="AG345" i="31"/>
  <c r="V340" i="31"/>
  <c r="V330" i="31"/>
  <c r="V320" i="31"/>
  <c r="U318" i="31"/>
  <c r="L318" i="31"/>
  <c r="U317" i="31"/>
  <c r="X416" i="31"/>
  <c r="AG398" i="31"/>
  <c r="U353" i="31"/>
  <c r="L353" i="31"/>
  <c r="AH351" i="31"/>
  <c r="X349" i="31"/>
  <c r="X341" i="31"/>
  <c r="U340" i="31"/>
  <c r="AH334" i="31"/>
  <c r="X331" i="31"/>
  <c r="U330" i="31"/>
  <c r="X360" i="31"/>
  <c r="AG351" i="31"/>
  <c r="W349" i="31"/>
  <c r="X342" i="31"/>
  <c r="W341" i="31"/>
  <c r="AH335" i="31"/>
  <c r="W331" i="31"/>
  <c r="X321" i="31"/>
  <c r="W360" i="31"/>
  <c r="X354" i="31"/>
  <c r="V349" i="31"/>
  <c r="AH346" i="31"/>
  <c r="W342" i="31"/>
  <c r="V341" i="31"/>
  <c r="AH336" i="31"/>
  <c r="AG335" i="31"/>
  <c r="V331" i="31"/>
  <c r="W354" i="31"/>
  <c r="X350" i="31"/>
  <c r="AG346" i="31"/>
  <c r="U343" i="31"/>
  <c r="L343" i="31"/>
  <c r="V342" i="31"/>
  <c r="U341" i="31"/>
  <c r="AG336" i="31"/>
  <c r="X332" i="31"/>
  <c r="U331" i="31"/>
  <c r="X322" i="31"/>
  <c r="X371" i="31"/>
  <c r="AG356" i="31"/>
  <c r="V354" i="31"/>
  <c r="W350" i="31"/>
  <c r="U342" i="31"/>
  <c r="AH337" i="31"/>
  <c r="W332" i="31"/>
  <c r="W322" i="31"/>
  <c r="W371" i="31"/>
  <c r="U354" i="31"/>
  <c r="V350" i="31"/>
  <c r="W344" i="31"/>
  <c r="AG337" i="31"/>
  <c r="V332" i="31"/>
  <c r="V322" i="31"/>
  <c r="W373" i="31"/>
  <c r="V371" i="31"/>
  <c r="AH352" i="31"/>
  <c r="U350" i="31"/>
  <c r="AH338" i="31"/>
  <c r="X333" i="31"/>
  <c r="U332" i="31"/>
  <c r="L332" i="31"/>
  <c r="AH326" i="31"/>
  <c r="X323" i="31"/>
  <c r="U322" i="31"/>
  <c r="X384" i="31"/>
  <c r="AG377" i="31"/>
  <c r="W361" i="31"/>
  <c r="W355" i="31"/>
  <c r="AG347" i="31"/>
  <c r="W334" i="31"/>
  <c r="V333" i="31"/>
  <c r="X355" i="31"/>
  <c r="AH339" i="31"/>
  <c r="W324" i="31"/>
  <c r="X294" i="31"/>
  <c r="V284" i="31"/>
  <c r="AG276" i="31"/>
  <c r="X270" i="31"/>
  <c r="U269" i="31"/>
  <c r="U246" i="31"/>
  <c r="U245" i="31"/>
  <c r="U243" i="31"/>
  <c r="W242" i="31"/>
  <c r="AG237" i="31"/>
  <c r="AH236" i="31"/>
  <c r="U231" i="31"/>
  <c r="X230" i="31"/>
  <c r="AH227" i="31"/>
  <c r="U223" i="31"/>
  <c r="X222" i="31"/>
  <c r="AH219" i="31"/>
  <c r="W215" i="31"/>
  <c r="W209" i="31"/>
  <c r="V204" i="31"/>
  <c r="AG203" i="31"/>
  <c r="X199" i="31"/>
  <c r="W384" i="31"/>
  <c r="V355" i="31"/>
  <c r="AG339" i="31"/>
  <c r="U308" i="31"/>
  <c r="L308" i="31"/>
  <c r="W304" i="31"/>
  <c r="AH298" i="31"/>
  <c r="W294" i="31"/>
  <c r="AG287" i="31"/>
  <c r="X285" i="31"/>
  <c r="AH277" i="31"/>
  <c r="W270" i="31"/>
  <c r="U242" i="31"/>
  <c r="X241" i="31"/>
  <c r="AG236" i="31"/>
  <c r="AH235" i="31"/>
  <c r="W230" i="31"/>
  <c r="AG227" i="31"/>
  <c r="W222" i="31"/>
  <c r="AG219" i="31"/>
  <c r="V215" i="31"/>
  <c r="V209" i="31"/>
  <c r="U204" i="31"/>
  <c r="K200" i="31"/>
  <c r="W199" i="31"/>
  <c r="AH198" i="31"/>
  <c r="U355" i="31"/>
  <c r="L355" i="31"/>
  <c r="AG352" i="31"/>
  <c r="AH299" i="31"/>
  <c r="V294" i="31"/>
  <c r="AH290" i="31"/>
  <c r="AH289" i="31"/>
  <c r="W285" i="31"/>
  <c r="AG277" i="31"/>
  <c r="W273" i="31"/>
  <c r="X272" i="31"/>
  <c r="X271" i="31"/>
  <c r="V270" i="31"/>
  <c r="W241" i="31"/>
  <c r="AG235" i="31"/>
  <c r="V230" i="31"/>
  <c r="V222" i="31"/>
  <c r="U215" i="31"/>
  <c r="L215" i="31"/>
  <c r="AH212" i="31"/>
  <c r="U209" i="31"/>
  <c r="X206" i="31"/>
  <c r="V199" i="31"/>
  <c r="V326" i="31"/>
  <c r="U315" i="31"/>
  <c r="L315" i="31"/>
  <c r="AH310" i="31"/>
  <c r="AG299" i="31"/>
  <c r="X295" i="31"/>
  <c r="U294" i="31"/>
  <c r="L294" i="31"/>
  <c r="AG290" i="31"/>
  <c r="AG289" i="31"/>
  <c r="V285" i="31"/>
  <c r="W274" i="31"/>
  <c r="V273" i="31"/>
  <c r="W272" i="31"/>
  <c r="W271" i="31"/>
  <c r="U270" i="31"/>
  <c r="AH258" i="31"/>
  <c r="V241" i="31"/>
  <c r="X240" i="31"/>
  <c r="AH234" i="31"/>
  <c r="U230" i="31"/>
  <c r="X229" i="31"/>
  <c r="AH226" i="31"/>
  <c r="U222" i="31"/>
  <c r="L222" i="31"/>
  <c r="X221" i="31"/>
  <c r="AH218" i="31"/>
  <c r="X214" i="31"/>
  <c r="AG212" i="31"/>
  <c r="K207" i="31"/>
  <c r="W206" i="31"/>
  <c r="AH205" i="31"/>
  <c r="U199" i="31"/>
  <c r="AG316" i="31"/>
  <c r="AH306" i="31"/>
  <c r="AH300" i="31"/>
  <c r="W295" i="31"/>
  <c r="U285" i="31"/>
  <c r="L285" i="31"/>
  <c r="X361" i="31"/>
  <c r="AG306" i="31"/>
  <c r="AG300" i="31"/>
  <c r="W296" i="31"/>
  <c r="V295" i="31"/>
  <c r="AH291" i="31"/>
  <c r="X286" i="31"/>
  <c r="AG278" i="31"/>
  <c r="U272" i="31"/>
  <c r="L272" i="31"/>
  <c r="U271" i="31"/>
  <c r="L271" i="31"/>
  <c r="AH266" i="31"/>
  <c r="AH265" i="31"/>
  <c r="AH263" i="31"/>
  <c r="AH262" i="31"/>
  <c r="AG261" i="31"/>
  <c r="AG260" i="31"/>
  <c r="AG259" i="31"/>
  <c r="AH257" i="31"/>
  <c r="AH253" i="31"/>
  <c r="AH252" i="31"/>
  <c r="AH251" i="31"/>
  <c r="AH250" i="31"/>
  <c r="V361" i="31"/>
  <c r="AH311" i="31"/>
  <c r="V309" i="31"/>
  <c r="V296" i="31"/>
  <c r="U295" i="31"/>
  <c r="AG291" i="31"/>
  <c r="W286" i="31"/>
  <c r="AG266" i="31"/>
  <c r="AG265" i="31"/>
  <c r="AG263" i="31"/>
  <c r="AG262" i="31"/>
  <c r="AG257" i="31"/>
  <c r="AH255" i="31"/>
  <c r="AH254" i="31"/>
  <c r="AG253" i="31"/>
  <c r="AG252" i="31"/>
  <c r="AG251" i="31"/>
  <c r="AG250" i="31"/>
  <c r="U240" i="31"/>
  <c r="W239" i="31"/>
  <c r="AG311" i="31"/>
  <c r="X297" i="31"/>
  <c r="U296" i="31"/>
  <c r="L296" i="31"/>
  <c r="V286" i="31"/>
  <c r="AH282" i="31"/>
  <c r="AH281" i="31"/>
  <c r="AG279" i="31"/>
  <c r="AG255" i="31"/>
  <c r="AG254" i="31"/>
  <c r="AH249" i="31"/>
  <c r="V239" i="31"/>
  <c r="X238" i="31"/>
  <c r="AG233" i="31"/>
  <c r="AH347" i="31"/>
  <c r="AH327" i="31"/>
  <c r="AH302" i="31"/>
  <c r="AG301" i="31"/>
  <c r="X298" i="31"/>
  <c r="W297" i="31"/>
  <c r="AH292" i="31"/>
  <c r="X287" i="31"/>
  <c r="U286" i="31"/>
  <c r="L286" i="31"/>
  <c r="AG282" i="31"/>
  <c r="AG281" i="31"/>
  <c r="X276" i="31"/>
  <c r="X334" i="31"/>
  <c r="AG327" i="31"/>
  <c r="AH312" i="31"/>
  <c r="AG302" i="31"/>
  <c r="W298" i="31"/>
  <c r="AG292" i="31"/>
  <c r="X288" i="31"/>
  <c r="W287" i="31"/>
  <c r="W276" i="31"/>
  <c r="V345" i="31"/>
  <c r="V334" i="31"/>
  <c r="AH329" i="31"/>
  <c r="AG312" i="31"/>
  <c r="V310" i="31"/>
  <c r="AH307" i="31"/>
  <c r="W299" i="31"/>
  <c r="V298" i="31"/>
  <c r="V289" i="31"/>
  <c r="W288" i="31"/>
  <c r="V287" i="31"/>
  <c r="AH283" i="31"/>
  <c r="X277" i="31"/>
  <c r="V276" i="31"/>
  <c r="AH268" i="31"/>
  <c r="AG338" i="31"/>
  <c r="U334" i="31"/>
  <c r="W316" i="31"/>
  <c r="AH313" i="31"/>
  <c r="AG307" i="31"/>
  <c r="AH303" i="31"/>
  <c r="V299" i="31"/>
  <c r="U298" i="31"/>
  <c r="AH293" i="31"/>
  <c r="W290" i="31"/>
  <c r="U289" i="31"/>
  <c r="V288" i="31"/>
  <c r="U287" i="31"/>
  <c r="AG283" i="31"/>
  <c r="W277" i="31"/>
  <c r="AG268" i="31"/>
  <c r="W323" i="31"/>
  <c r="V316" i="31"/>
  <c r="AG313" i="31"/>
  <c r="AG303" i="31"/>
  <c r="V300" i="31"/>
  <c r="U299" i="31"/>
  <c r="L299" i="31"/>
  <c r="AG293" i="31"/>
  <c r="U288" i="31"/>
  <c r="L288" i="31"/>
  <c r="V277" i="31"/>
  <c r="AH269" i="31"/>
  <c r="U325" i="31"/>
  <c r="V323" i="31"/>
  <c r="U300" i="31"/>
  <c r="AH284" i="31"/>
  <c r="X278" i="31"/>
  <c r="U277" i="31"/>
  <c r="AG269" i="31"/>
  <c r="W265" i="31"/>
  <c r="X264" i="31"/>
  <c r="AH377" i="31"/>
  <c r="U323" i="31"/>
  <c r="AH314" i="31"/>
  <c r="U311" i="31"/>
  <c r="L311" i="31"/>
  <c r="AG314" i="31"/>
  <c r="U301" i="31"/>
  <c r="L301" i="31"/>
  <c r="W281" i="31"/>
  <c r="X280" i="31"/>
  <c r="X279" i="31"/>
  <c r="V278" i="31"/>
  <c r="U265" i="31"/>
  <c r="L265" i="31"/>
  <c r="U327" i="31"/>
  <c r="L327" i="31"/>
  <c r="AH304" i="31"/>
  <c r="AH285" i="31"/>
  <c r="W282" i="31"/>
  <c r="V281" i="31"/>
  <c r="W280" i="31"/>
  <c r="W279" i="31"/>
  <c r="U278" i="31"/>
  <c r="AG270" i="31"/>
  <c r="U264" i="31"/>
  <c r="AG308" i="31"/>
  <c r="AG304" i="31"/>
  <c r="W302" i="31"/>
  <c r="X292" i="31"/>
  <c r="AG285" i="31"/>
  <c r="U281" i="31"/>
  <c r="L281" i="31"/>
  <c r="V280" i="31"/>
  <c r="V279" i="31"/>
  <c r="W292" i="31"/>
  <c r="U280" i="31"/>
  <c r="L280" i="31"/>
  <c r="U279" i="31"/>
  <c r="L279" i="31"/>
  <c r="AH274" i="31"/>
  <c r="AH273" i="31"/>
  <c r="AG271" i="31"/>
  <c r="W351" i="31"/>
  <c r="AG322" i="31"/>
  <c r="AH315" i="31"/>
  <c r="V292" i="31"/>
  <c r="X324" i="31"/>
  <c r="X314" i="31"/>
  <c r="AG305" i="31"/>
  <c r="U293" i="31"/>
  <c r="W284" i="31"/>
  <c r="AH276" i="31"/>
  <c r="V269" i="31"/>
  <c r="W333" i="31"/>
  <c r="AG320" i="31"/>
  <c r="V265" i="31"/>
  <c r="X261" i="31"/>
  <c r="V255" i="31"/>
  <c r="W246" i="31"/>
  <c r="AG243" i="31"/>
  <c r="AH231" i="31"/>
  <c r="AG230" i="31"/>
  <c r="AH228" i="31"/>
  <c r="AG225" i="31"/>
  <c r="AG220" i="31"/>
  <c r="AG218" i="31"/>
  <c r="AG215" i="31"/>
  <c r="AH214" i="31"/>
  <c r="U207" i="31"/>
  <c r="X202" i="31"/>
  <c r="AG201" i="31"/>
  <c r="U196" i="31"/>
  <c r="K192" i="31"/>
  <c r="W191" i="31"/>
  <c r="AH190" i="31"/>
  <c r="U184" i="31"/>
  <c r="K180" i="31"/>
  <c r="W179" i="31"/>
  <c r="AH178" i="31"/>
  <c r="U172" i="31"/>
  <c r="K168" i="31"/>
  <c r="W167" i="31"/>
  <c r="AH166" i="31"/>
  <c r="U160" i="31"/>
  <c r="K156" i="31"/>
  <c r="W155" i="31"/>
  <c r="AH154" i="31"/>
  <c r="U148" i="31"/>
  <c r="K144" i="31"/>
  <c r="W143" i="31"/>
  <c r="AH142" i="31"/>
  <c r="U136" i="31"/>
  <c r="U333" i="31"/>
  <c r="L333" i="31"/>
  <c r="X268" i="31"/>
  <c r="W261" i="31"/>
  <c r="U255" i="31"/>
  <c r="V246" i="31"/>
  <c r="U241" i="31"/>
  <c r="AH232" i="31"/>
  <c r="AG231" i="31"/>
  <c r="AG228" i="31"/>
  <c r="AG226" i="31"/>
  <c r="AG214" i="31"/>
  <c r="AG205" i="31"/>
  <c r="W202" i="31"/>
  <c r="X198" i="31"/>
  <c r="V191" i="31"/>
  <c r="AG190" i="31"/>
  <c r="X186" i="31"/>
  <c r="V179" i="31"/>
  <c r="AG178" i="31"/>
  <c r="X174" i="31"/>
  <c r="V167" i="31"/>
  <c r="AG166" i="31"/>
  <c r="X162" i="31"/>
  <c r="V155" i="31"/>
  <c r="AG154" i="31"/>
  <c r="X150" i="31"/>
  <c r="V143" i="31"/>
  <c r="AG142" i="31"/>
  <c r="X138" i="31"/>
  <c r="AG315" i="31"/>
  <c r="AH275" i="31"/>
  <c r="W268" i="31"/>
  <c r="V261" i="31"/>
  <c r="AG232" i="31"/>
  <c r="K208" i="31"/>
  <c r="V202" i="31"/>
  <c r="W198" i="31"/>
  <c r="AH197" i="31"/>
  <c r="U191" i="31"/>
  <c r="K187" i="31"/>
  <c r="W186" i="31"/>
  <c r="AH185" i="31"/>
  <c r="U179" i="31"/>
  <c r="K175" i="31"/>
  <c r="W174" i="31"/>
  <c r="AH173" i="31"/>
  <c r="U167" i="31"/>
  <c r="K163" i="31"/>
  <c r="W162" i="31"/>
  <c r="AH161" i="31"/>
  <c r="U155" i="31"/>
  <c r="K151" i="31"/>
  <c r="W150" i="31"/>
  <c r="AH149" i="31"/>
  <c r="U143" i="31"/>
  <c r="K139" i="31"/>
  <c r="W138" i="31"/>
  <c r="AH137" i="31"/>
  <c r="X313" i="31"/>
  <c r="AG275" i="31"/>
  <c r="AG273" i="31"/>
  <c r="V268" i="31"/>
  <c r="U261" i="31"/>
  <c r="L261" i="31"/>
  <c r="X256" i="31"/>
  <c r="X252" i="31"/>
  <c r="X247" i="31"/>
  <c r="AH244" i="31"/>
  <c r="AH213" i="31"/>
  <c r="AH211" i="31"/>
  <c r="AH210" i="31"/>
  <c r="U202" i="31"/>
  <c r="K199" i="31"/>
  <c r="V198" i="31"/>
  <c r="AG197" i="31"/>
  <c r="X193" i="31"/>
  <c r="V186" i="31"/>
  <c r="AG185" i="31"/>
  <c r="X181" i="31"/>
  <c r="V174" i="31"/>
  <c r="AG173" i="31"/>
  <c r="X169" i="31"/>
  <c r="V162" i="31"/>
  <c r="AG161" i="31"/>
  <c r="X157" i="31"/>
  <c r="V150" i="31"/>
  <c r="AG149" i="31"/>
  <c r="X145" i="31"/>
  <c r="V138" i="31"/>
  <c r="AG137" i="31"/>
  <c r="U335" i="31"/>
  <c r="L335" i="31"/>
  <c r="AG258" i="31"/>
  <c r="W256" i="31"/>
  <c r="W252" i="31"/>
  <c r="AG249" i="31"/>
  <c r="W247" i="31"/>
  <c r="AG244" i="31"/>
  <c r="X242" i="31"/>
  <c r="AH233" i="31"/>
  <c r="AG295" i="31"/>
  <c r="X262" i="31"/>
  <c r="V256" i="31"/>
  <c r="V252" i="31"/>
  <c r="V247" i="31"/>
  <c r="AG209" i="31"/>
  <c r="U206" i="31"/>
  <c r="K203" i="31"/>
  <c r="AH200" i="31"/>
  <c r="V193" i="31"/>
  <c r="AG192" i="31"/>
  <c r="X188" i="31"/>
  <c r="V181" i="31"/>
  <c r="AG180" i="31"/>
  <c r="X176" i="31"/>
  <c r="V169" i="31"/>
  <c r="AG168" i="31"/>
  <c r="X164" i="31"/>
  <c r="W262" i="31"/>
  <c r="U256" i="31"/>
  <c r="L256" i="31"/>
  <c r="U247" i="31"/>
  <c r="L247" i="31"/>
  <c r="W221" i="31"/>
  <c r="AH204" i="31"/>
  <c r="AG200" i="31"/>
  <c r="U193" i="31"/>
  <c r="K189" i="31"/>
  <c r="W188" i="31"/>
  <c r="AH187" i="31"/>
  <c r="U181" i="31"/>
  <c r="K177" i="31"/>
  <c r="W176" i="31"/>
  <c r="AH175" i="31"/>
  <c r="U169" i="31"/>
  <c r="K165" i="31"/>
  <c r="W164" i="31"/>
  <c r="AH163" i="31"/>
  <c r="U157" i="31"/>
  <c r="X293" i="31"/>
  <c r="W266" i="31"/>
  <c r="V262" i="31"/>
  <c r="X257" i="31"/>
  <c r="X248" i="31"/>
  <c r="AG234" i="31"/>
  <c r="W229" i="31"/>
  <c r="X224" i="31"/>
  <c r="X223" i="31"/>
  <c r="V221" i="31"/>
  <c r="X220" i="31"/>
  <c r="X217" i="31"/>
  <c r="X216" i="31"/>
  <c r="AG204" i="31"/>
  <c r="X195" i="31"/>
  <c r="V188" i="31"/>
  <c r="AG187" i="31"/>
  <c r="X183" i="31"/>
  <c r="V176" i="31"/>
  <c r="AG175" i="31"/>
  <c r="X171" i="31"/>
  <c r="V164" i="31"/>
  <c r="AG163" i="31"/>
  <c r="X159" i="31"/>
  <c r="W293" i="31"/>
  <c r="AH267" i="31"/>
  <c r="U262" i="31"/>
  <c r="L262" i="31"/>
  <c r="AH259" i="31"/>
  <c r="W257" i="31"/>
  <c r="W248" i="31"/>
  <c r="AH245" i="31"/>
  <c r="W243" i="31"/>
  <c r="V229" i="31"/>
  <c r="X228" i="31"/>
  <c r="X225" i="31"/>
  <c r="W224" i="31"/>
  <c r="W223" i="31"/>
  <c r="U221" i="31"/>
  <c r="W220" i="31"/>
  <c r="X219" i="31"/>
  <c r="X218" i="31"/>
  <c r="W217" i="31"/>
  <c r="W216" i="31"/>
  <c r="X215" i="31"/>
  <c r="AH208" i="31"/>
  <c r="X201" i="31"/>
  <c r="K196" i="31"/>
  <c r="V293" i="31"/>
  <c r="AG267" i="31"/>
  <c r="V257" i="31"/>
  <c r="X253" i="31"/>
  <c r="V248" i="31"/>
  <c r="AG245" i="31"/>
  <c r="V243" i="31"/>
  <c r="X231" i="31"/>
  <c r="U229" i="31"/>
  <c r="L229" i="31"/>
  <c r="W228" i="31"/>
  <c r="X227" i="31"/>
  <c r="X226" i="31"/>
  <c r="W225" i="31"/>
  <c r="V224" i="31"/>
  <c r="V223" i="31"/>
  <c r="V220" i="31"/>
  <c r="W219" i="31"/>
  <c r="W218" i="31"/>
  <c r="V217" i="31"/>
  <c r="V216" i="31"/>
  <c r="W214" i="31"/>
  <c r="AG208" i="31"/>
  <c r="X205" i="31"/>
  <c r="K202" i="31"/>
  <c r="W201" i="31"/>
  <c r="V195" i="31"/>
  <c r="AG194" i="31"/>
  <c r="U273" i="31"/>
  <c r="U257" i="31"/>
  <c r="L257" i="31"/>
  <c r="W253" i="31"/>
  <c r="U248" i="31"/>
  <c r="L248" i="31"/>
  <c r="X232" i="31"/>
  <c r="W231" i="31"/>
  <c r="V228" i="31"/>
  <c r="W227" i="31"/>
  <c r="W226" i="31"/>
  <c r="V225" i="31"/>
  <c r="U224" i="31"/>
  <c r="U220" i="31"/>
  <c r="V219" i="31"/>
  <c r="V218" i="31"/>
  <c r="U217" i="31"/>
  <c r="U216" i="31"/>
  <c r="L216" i="31"/>
  <c r="V214" i="31"/>
  <c r="W205" i="31"/>
  <c r="V201" i="31"/>
  <c r="U195" i="31"/>
  <c r="X269" i="31"/>
  <c r="X263" i="31"/>
  <c r="X258" i="31"/>
  <c r="V253" i="31"/>
  <c r="AH237" i="31"/>
  <c r="W232" i="31"/>
  <c r="V231" i="31"/>
  <c r="U228" i="31"/>
  <c r="V227" i="31"/>
  <c r="V226" i="31"/>
  <c r="U225" i="31"/>
  <c r="L225" i="31"/>
  <c r="U219" i="31"/>
  <c r="L219" i="31"/>
  <c r="U218" i="31"/>
  <c r="L218" i="31"/>
  <c r="U214" i="31"/>
  <c r="X213" i="31"/>
  <c r="V205" i="31"/>
  <c r="U201" i="31"/>
  <c r="AH199" i="31"/>
  <c r="X197" i="31"/>
  <c r="V190" i="31"/>
  <c r="AH305" i="31"/>
  <c r="V271" i="31"/>
  <c r="W269" i="31"/>
  <c r="W263" i="31"/>
  <c r="AH260" i="31"/>
  <c r="W258" i="31"/>
  <c r="U253" i="31"/>
  <c r="L253" i="31"/>
  <c r="X249" i="31"/>
  <c r="X244" i="31"/>
  <c r="AH238" i="31"/>
  <c r="X233" i="31"/>
  <c r="V232" i="31"/>
  <c r="U227" i="31"/>
  <c r="U226" i="31"/>
  <c r="W213" i="31"/>
  <c r="X212" i="31"/>
  <c r="X211" i="31"/>
  <c r="X210" i="31"/>
  <c r="AH207" i="31"/>
  <c r="U205" i="31"/>
  <c r="AH203" i="31"/>
  <c r="AG199" i="31"/>
  <c r="K198" i="31"/>
  <c r="W197" i="31"/>
  <c r="AH196" i="31"/>
  <c r="U190" i="31"/>
  <c r="V263" i="31"/>
  <c r="U258" i="31"/>
  <c r="W249" i="31"/>
  <c r="W244" i="31"/>
  <c r="AH239" i="31"/>
  <c r="AG238" i="31"/>
  <c r="W233" i="31"/>
  <c r="U232" i="31"/>
  <c r="L232" i="31"/>
  <c r="V213" i="31"/>
  <c r="W212" i="31"/>
  <c r="W211" i="31"/>
  <c r="W210" i="31"/>
  <c r="X209" i="31"/>
  <c r="AG207" i="31"/>
  <c r="K206" i="31"/>
  <c r="V197" i="31"/>
  <c r="AG196" i="31"/>
  <c r="X192" i="31"/>
  <c r="AG284" i="31"/>
  <c r="AG274" i="31"/>
  <c r="U263" i="31"/>
  <c r="V249" i="31"/>
  <c r="AH246" i="31"/>
  <c r="V244" i="31"/>
  <c r="AG240" i="31"/>
  <c r="AG239" i="31"/>
  <c r="X234" i="31"/>
  <c r="V233" i="31"/>
  <c r="U213" i="31"/>
  <c r="V212" i="31"/>
  <c r="V211" i="31"/>
  <c r="V210" i="31"/>
  <c r="X200" i="31"/>
  <c r="U197" i="31"/>
  <c r="K193" i="31"/>
  <c r="W192" i="31"/>
  <c r="AH191" i="31"/>
  <c r="X250" i="31"/>
  <c r="U249" i="31"/>
  <c r="L249" i="31"/>
  <c r="AG246" i="31"/>
  <c r="W234" i="31"/>
  <c r="U233" i="31"/>
  <c r="AH261" i="31"/>
  <c r="U259" i="31"/>
  <c r="X254" i="31"/>
  <c r="W250" i="31"/>
  <c r="AH241" i="31"/>
  <c r="X235" i="31"/>
  <c r="V234" i="31"/>
  <c r="W208" i="31"/>
  <c r="W204" i="31"/>
  <c r="AG202" i="31"/>
  <c r="V200" i="31"/>
  <c r="U192" i="31"/>
  <c r="W254" i="31"/>
  <c r="U250" i="31"/>
  <c r="X245" i="31"/>
  <c r="AG241" i="31"/>
  <c r="X236" i="31"/>
  <c r="W235" i="31"/>
  <c r="U234" i="31"/>
  <c r="L234" i="31"/>
  <c r="V208" i="31"/>
  <c r="U200" i="31"/>
  <c r="AG198" i="31"/>
  <c r="X194" i="31"/>
  <c r="W264" i="31"/>
  <c r="V254" i="31"/>
  <c r="AH247" i="31"/>
  <c r="W245" i="31"/>
  <c r="X237" i="31"/>
  <c r="W236" i="31"/>
  <c r="V235" i="31"/>
  <c r="U208" i="31"/>
  <c r="U351" i="31"/>
  <c r="V264" i="31"/>
  <c r="U254" i="31"/>
  <c r="L254" i="31"/>
  <c r="AG247" i="31"/>
  <c r="V245" i="31"/>
  <c r="AH242" i="31"/>
  <c r="W237" i="31"/>
  <c r="V236" i="31"/>
  <c r="U235" i="31"/>
  <c r="AH230" i="31"/>
  <c r="V196" i="31"/>
  <c r="V192" i="31"/>
  <c r="K191" i="31"/>
  <c r="U185" i="31"/>
  <c r="X184" i="31"/>
  <c r="X175" i="31"/>
  <c r="AH171" i="31"/>
  <c r="U166" i="31"/>
  <c r="X165" i="31"/>
  <c r="AH162" i="31"/>
  <c r="U153" i="31"/>
  <c r="K150" i="31"/>
  <c r="AG147" i="31"/>
  <c r="AG143" i="31"/>
  <c r="X140" i="31"/>
  <c r="V136" i="31"/>
  <c r="V133" i="31"/>
  <c r="AG132" i="31"/>
  <c r="X128" i="31"/>
  <c r="V121" i="31"/>
  <c r="AG120" i="31"/>
  <c r="X116" i="31"/>
  <c r="V109" i="31"/>
  <c r="AG108" i="31"/>
  <c r="X104" i="31"/>
  <c r="V97" i="31"/>
  <c r="AG96" i="31"/>
  <c r="AG213" i="31"/>
  <c r="K204" i="31"/>
  <c r="W184" i="31"/>
  <c r="AH181" i="31"/>
  <c r="W175" i="31"/>
  <c r="AG171" i="31"/>
  <c r="AH170" i="31"/>
  <c r="K167" i="31"/>
  <c r="W165" i="31"/>
  <c r="AG162" i="31"/>
  <c r="AH151" i="31"/>
  <c r="W140" i="31"/>
  <c r="U133" i="31"/>
  <c r="K129" i="31"/>
  <c r="W128" i="31"/>
  <c r="AH127" i="31"/>
  <c r="U121" i="31"/>
  <c r="K117" i="31"/>
  <c r="W116" i="31"/>
  <c r="AH115" i="31"/>
  <c r="U109" i="31"/>
  <c r="K105" i="31"/>
  <c r="W104" i="31"/>
  <c r="AH103" i="31"/>
  <c r="U97" i="31"/>
  <c r="AH224" i="31"/>
  <c r="AH222" i="31"/>
  <c r="AH194" i="31"/>
  <c r="K188" i="31"/>
  <c r="V184" i="31"/>
  <c r="W183" i="31"/>
  <c r="AG181" i="31"/>
  <c r="V175" i="31"/>
  <c r="X173" i="31"/>
  <c r="AG170" i="31"/>
  <c r="V165" i="31"/>
  <c r="K159" i="31"/>
  <c r="W157" i="31"/>
  <c r="K154" i="31"/>
  <c r="AG151" i="31"/>
  <c r="X148" i="31"/>
  <c r="X144" i="31"/>
  <c r="K141" i="31"/>
  <c r="V140" i="31"/>
  <c r="X135" i="31"/>
  <c r="V128" i="31"/>
  <c r="AG127" i="31"/>
  <c r="X123" i="31"/>
  <c r="V116" i="31"/>
  <c r="AG115" i="31"/>
  <c r="X111" i="31"/>
  <c r="V104" i="31"/>
  <c r="AG103" i="31"/>
  <c r="X99" i="31"/>
  <c r="X284" i="31"/>
  <c r="AG242" i="31"/>
  <c r="AG224" i="31"/>
  <c r="AG222" i="31"/>
  <c r="U210" i="31"/>
  <c r="K186" i="31"/>
  <c r="V183" i="31"/>
  <c r="K178" i="31"/>
  <c r="U175" i="31"/>
  <c r="U174" i="31"/>
  <c r="W173" i="31"/>
  <c r="U165" i="31"/>
  <c r="V157" i="31"/>
  <c r="AH155" i="31"/>
  <c r="W148" i="31"/>
  <c r="AH146" i="31"/>
  <c r="W144" i="31"/>
  <c r="U140" i="31"/>
  <c r="AH138" i="31"/>
  <c r="K137" i="31"/>
  <c r="W135" i="31"/>
  <c r="AH134" i="31"/>
  <c r="U128" i="31"/>
  <c r="AH220" i="31"/>
  <c r="AH206" i="31"/>
  <c r="U183" i="31"/>
  <c r="V272" i="31"/>
  <c r="AG211" i="31"/>
  <c r="AG206" i="31"/>
  <c r="W193" i="31"/>
  <c r="K184" i="31"/>
  <c r="X182" i="31"/>
  <c r="AH179" i="31"/>
  <c r="U173" i="31"/>
  <c r="X172" i="31"/>
  <c r="X163" i="31"/>
  <c r="AH160" i="31"/>
  <c r="K158" i="31"/>
  <c r="X260" i="31"/>
  <c r="W238" i="31"/>
  <c r="AH216" i="31"/>
  <c r="AH189" i="31"/>
  <c r="W182" i="31"/>
  <c r="AG179" i="31"/>
  <c r="W172" i="31"/>
  <c r="AH169" i="31"/>
  <c r="W163" i="31"/>
  <c r="AG160" i="31"/>
  <c r="K153" i="31"/>
  <c r="V152" i="31"/>
  <c r="X147" i="31"/>
  <c r="K145" i="31"/>
  <c r="X139" i="31"/>
  <c r="V130" i="31"/>
  <c r="AG129" i="31"/>
  <c r="X125" i="31"/>
  <c r="V118" i="31"/>
  <c r="AG117" i="31"/>
  <c r="W260" i="31"/>
  <c r="W240" i="31"/>
  <c r="V238" i="31"/>
  <c r="AG216" i="31"/>
  <c r="AG189" i="31"/>
  <c r="V182" i="31"/>
  <c r="K176" i="31"/>
  <c r="V172" i="31"/>
  <c r="W171" i="31"/>
  <c r="AG169" i="31"/>
  <c r="V163" i="31"/>
  <c r="V260" i="31"/>
  <c r="W251" i="31"/>
  <c r="V240" i="31"/>
  <c r="U238" i="31"/>
  <c r="X208" i="31"/>
  <c r="AH195" i="31"/>
  <c r="W194" i="31"/>
  <c r="K185" i="31"/>
  <c r="U182" i="31"/>
  <c r="K174" i="31"/>
  <c r="V171" i="31"/>
  <c r="K166" i="31"/>
  <c r="U163" i="31"/>
  <c r="AH328" i="31"/>
  <c r="U251" i="31"/>
  <c r="L251" i="31"/>
  <c r="K205" i="31"/>
  <c r="W200" i="31"/>
  <c r="AG195" i="31"/>
  <c r="V194" i="31"/>
  <c r="U171" i="31"/>
  <c r="AH168" i="31"/>
  <c r="U162" i="31"/>
  <c r="AH159" i="31"/>
  <c r="V156" i="31"/>
  <c r="AG328" i="31"/>
  <c r="X203" i="31"/>
  <c r="U194" i="31"/>
  <c r="AH188" i="31"/>
  <c r="W181" i="31"/>
  <c r="AH177" i="31"/>
  <c r="K172" i="31"/>
  <c r="X170" i="31"/>
  <c r="AH167" i="31"/>
  <c r="X161" i="31"/>
  <c r="AG159" i="31"/>
  <c r="U156" i="31"/>
  <c r="AH229" i="31"/>
  <c r="AH209" i="31"/>
  <c r="W203" i="31"/>
  <c r="AG191" i="31"/>
  <c r="AG188" i="31"/>
  <c r="X180" i="31"/>
  <c r="AG177" i="31"/>
  <c r="W170" i="31"/>
  <c r="AG167" i="31"/>
  <c r="W161" i="31"/>
  <c r="AH158" i="31"/>
  <c r="K157" i="31"/>
  <c r="AG229" i="31"/>
  <c r="U211" i="31"/>
  <c r="V203" i="31"/>
  <c r="K197" i="31"/>
  <c r="K183" i="31"/>
  <c r="W180" i="31"/>
  <c r="V170" i="31"/>
  <c r="K164" i="31"/>
  <c r="V161" i="31"/>
  <c r="AG158" i="31"/>
  <c r="X155" i="31"/>
  <c r="AH153" i="31"/>
  <c r="AG248" i="31"/>
  <c r="V206" i="31"/>
  <c r="U203" i="31"/>
  <c r="AH201" i="31"/>
  <c r="AH186" i="31"/>
  <c r="V180" i="31"/>
  <c r="K173" i="31"/>
  <c r="U170" i="31"/>
  <c r="U161" i="31"/>
  <c r="AH223" i="31"/>
  <c r="AH221" i="31"/>
  <c r="X189" i="31"/>
  <c r="AG186" i="31"/>
  <c r="K182" i="31"/>
  <c r="U180" i="31"/>
  <c r="X179" i="31"/>
  <c r="X160" i="31"/>
  <c r="X255" i="31"/>
  <c r="X246" i="31"/>
  <c r="AH225" i="31"/>
  <c r="AG223" i="31"/>
  <c r="AG221" i="31"/>
  <c r="U198" i="31"/>
  <c r="W195" i="31"/>
  <c r="X190" i="31"/>
  <c r="W189" i="31"/>
  <c r="AH184" i="31"/>
  <c r="AH176" i="31"/>
  <c r="W169" i="31"/>
  <c r="AH165" i="31"/>
  <c r="K162" i="31"/>
  <c r="W160" i="31"/>
  <c r="W278" i="31"/>
  <c r="W255" i="31"/>
  <c r="K194" i="31"/>
  <c r="W190" i="31"/>
  <c r="V189" i="31"/>
  <c r="AG184" i="31"/>
  <c r="X178" i="31"/>
  <c r="AG176" i="31"/>
  <c r="X168" i="31"/>
  <c r="AG165" i="31"/>
  <c r="V160" i="31"/>
  <c r="W159" i="31"/>
  <c r="AH243" i="31"/>
  <c r="AH217" i="31"/>
  <c r="AH192" i="31"/>
  <c r="U189" i="31"/>
  <c r="K181" i="31"/>
  <c r="W178" i="31"/>
  <c r="K171" i="31"/>
  <c r="W168" i="31"/>
  <c r="V159" i="31"/>
  <c r="AH157" i="31"/>
  <c r="U239" i="31"/>
  <c r="V237" i="31"/>
  <c r="X187" i="31"/>
  <c r="AH183" i="31"/>
  <c r="U178" i="31"/>
  <c r="X177" i="31"/>
  <c r="AG174" i="31"/>
  <c r="K170" i="31"/>
  <c r="U168" i="31"/>
  <c r="X167" i="31"/>
  <c r="K160" i="31"/>
  <c r="K155" i="31"/>
  <c r="U212" i="31"/>
  <c r="X207" i="31"/>
  <c r="AG193" i="31"/>
  <c r="V187" i="31"/>
  <c r="X185" i="31"/>
  <c r="AG182" i="31"/>
  <c r="V177" i="31"/>
  <c r="AG172" i="31"/>
  <c r="X166" i="31"/>
  <c r="AG164" i="31"/>
  <c r="K161" i="31"/>
  <c r="W158" i="31"/>
  <c r="X153" i="31"/>
  <c r="AG152" i="31"/>
  <c r="W149" i="31"/>
  <c r="K146" i="31"/>
  <c r="V145" i="31"/>
  <c r="AH139" i="31"/>
  <c r="U131" i="31"/>
  <c r="AH202" i="31"/>
  <c r="U188" i="31"/>
  <c r="K148" i="31"/>
  <c r="W133" i="31"/>
  <c r="W127" i="31"/>
  <c r="X114" i="31"/>
  <c r="V107" i="31"/>
  <c r="AH102" i="31"/>
  <c r="U100" i="31"/>
  <c r="X96" i="31"/>
  <c r="V91" i="31"/>
  <c r="AG90" i="31"/>
  <c r="X86" i="31"/>
  <c r="V79" i="31"/>
  <c r="AG78" i="31"/>
  <c r="X74" i="31"/>
  <c r="V67" i="31"/>
  <c r="AG66" i="31"/>
  <c r="X62" i="31"/>
  <c r="M63" i="31"/>
  <c r="V55" i="31"/>
  <c r="AG54" i="31"/>
  <c r="X50" i="31"/>
  <c r="V43" i="31"/>
  <c r="X38" i="31"/>
  <c r="U36" i="31"/>
  <c r="X31" i="31"/>
  <c r="AG26" i="31"/>
  <c r="K169" i="31"/>
  <c r="AH164" i="31"/>
  <c r="K149" i="31"/>
  <c r="K140" i="31"/>
  <c r="K138" i="31"/>
  <c r="K135" i="31"/>
  <c r="X132" i="31"/>
  <c r="V127" i="31"/>
  <c r="AH125" i="31"/>
  <c r="X122" i="31"/>
  <c r="W114" i="31"/>
  <c r="AH109" i="31"/>
  <c r="U107" i="31"/>
  <c r="AG102" i="31"/>
  <c r="K101" i="31"/>
  <c r="W96" i="31"/>
  <c r="U91" i="31"/>
  <c r="K87" i="31"/>
  <c r="W86" i="31"/>
  <c r="AH85" i="31"/>
  <c r="U79" i="31"/>
  <c r="K75" i="31"/>
  <c r="W74" i="31"/>
  <c r="AH73" i="31"/>
  <c r="U67" i="31"/>
  <c r="K63" i="31"/>
  <c r="W62" i="31"/>
  <c r="AH61" i="31"/>
  <c r="U55" i="31"/>
  <c r="K51" i="31"/>
  <c r="W50" i="31"/>
  <c r="AH49" i="31"/>
  <c r="U43" i="31"/>
  <c r="K39" i="31"/>
  <c r="W38" i="31"/>
  <c r="AH37" i="31"/>
  <c r="K32" i="31"/>
  <c r="W31" i="31"/>
  <c r="K27" i="31"/>
  <c r="K23" i="31"/>
  <c r="AH20" i="31"/>
  <c r="K195" i="31"/>
  <c r="W132" i="31"/>
  <c r="AH130" i="31"/>
  <c r="K128" i="31"/>
  <c r="U127" i="31"/>
  <c r="AG125" i="31"/>
  <c r="W122" i="31"/>
  <c r="X118" i="31"/>
  <c r="V114" i="31"/>
  <c r="AG109" i="31"/>
  <c r="K108" i="31"/>
  <c r="X103" i="31"/>
  <c r="V96" i="31"/>
  <c r="X93" i="31"/>
  <c r="V86" i="31"/>
  <c r="AG85" i="31"/>
  <c r="X81" i="31"/>
  <c r="V74" i="31"/>
  <c r="AG73" i="31"/>
  <c r="X69" i="31"/>
  <c r="M70" i="31"/>
  <c r="V62" i="31"/>
  <c r="AG61" i="31"/>
  <c r="X57" i="31"/>
  <c r="M58" i="31"/>
  <c r="V50" i="31"/>
  <c r="AG49" i="31"/>
  <c r="X45" i="31"/>
  <c r="V38" i="31"/>
  <c r="AG37" i="31"/>
  <c r="V31" i="31"/>
  <c r="X29" i="31"/>
  <c r="X22" i="31"/>
  <c r="AG20" i="31"/>
  <c r="W177" i="31"/>
  <c r="AH172" i="31"/>
  <c r="K152" i="31"/>
  <c r="V132" i="31"/>
  <c r="AG130" i="31"/>
  <c r="V122" i="31"/>
  <c r="W118" i="31"/>
  <c r="U114" i="31"/>
  <c r="AH112" i="31"/>
  <c r="X110" i="31"/>
  <c r="W103" i="31"/>
  <c r="AH98" i="31"/>
  <c r="K97" i="31"/>
  <c r="U96" i="31"/>
  <c r="K94" i="31"/>
  <c r="W93" i="31"/>
  <c r="AH92" i="31"/>
  <c r="U86" i="31"/>
  <c r="K82" i="31"/>
  <c r="W81" i="31"/>
  <c r="AH80" i="31"/>
  <c r="U74" i="31"/>
  <c r="K70" i="31"/>
  <c r="W69" i="31"/>
  <c r="AH68" i="31"/>
  <c r="U62" i="31"/>
  <c r="K58" i="31"/>
  <c r="W57" i="31"/>
  <c r="AH56" i="31"/>
  <c r="U50" i="31"/>
  <c r="K46" i="31"/>
  <c r="W45" i="31"/>
  <c r="AH44" i="31"/>
  <c r="U38" i="31"/>
  <c r="U31" i="31"/>
  <c r="AH30" i="31"/>
  <c r="W29" i="31"/>
  <c r="W22" i="31"/>
  <c r="L22" i="31"/>
  <c r="K21" i="31"/>
  <c r="U177" i="31"/>
  <c r="AH156" i="31"/>
  <c r="K143" i="31"/>
  <c r="K142" i="31"/>
  <c r="U132" i="31"/>
  <c r="X126" i="31"/>
  <c r="AH124" i="31"/>
  <c r="U122" i="31"/>
  <c r="K119" i="31"/>
  <c r="U118" i="31"/>
  <c r="AH116" i="31"/>
  <c r="K115" i="31"/>
  <c r="AG112" i="31"/>
  <c r="W110" i="31"/>
  <c r="V103" i="31"/>
  <c r="K179" i="31"/>
  <c r="AG156" i="31"/>
  <c r="K147" i="31"/>
  <c r="K134" i="31"/>
  <c r="X131" i="31"/>
  <c r="W126" i="31"/>
  <c r="AG124" i="31"/>
  <c r="K123" i="31"/>
  <c r="AH120" i="31"/>
  <c r="AG116" i="31"/>
  <c r="X113" i="31"/>
  <c r="V110" i="31"/>
  <c r="AH105" i="31"/>
  <c r="K104" i="31"/>
  <c r="U103" i="31"/>
  <c r="W99" i="31"/>
  <c r="U93" i="31"/>
  <c r="K89" i="31"/>
  <c r="W88" i="31"/>
  <c r="AH87" i="31"/>
  <c r="U81" i="31"/>
  <c r="K77" i="31"/>
  <c r="W76" i="31"/>
  <c r="AH75" i="31"/>
  <c r="U69" i="31"/>
  <c r="K65" i="31"/>
  <c r="W64" i="31"/>
  <c r="M64" i="31"/>
  <c r="AH63" i="31"/>
  <c r="U57" i="31"/>
  <c r="K53" i="31"/>
  <c r="W52" i="31"/>
  <c r="AH51" i="31"/>
  <c r="U45" i="31"/>
  <c r="W40" i="31"/>
  <c r="L40" i="31"/>
  <c r="AH39" i="31"/>
  <c r="W207" i="31"/>
  <c r="K190" i="31"/>
  <c r="W185" i="31"/>
  <c r="AH182" i="31"/>
  <c r="AH174" i="31"/>
  <c r="X158" i="31"/>
  <c r="K133" i="31"/>
  <c r="W131" i="31"/>
  <c r="V126" i="31"/>
  <c r="W113" i="31"/>
  <c r="K111" i="31"/>
  <c r="U110" i="31"/>
  <c r="AG105" i="31"/>
  <c r="K100" i="31"/>
  <c r="V99" i="31"/>
  <c r="V88" i="31"/>
  <c r="AG87" i="31"/>
  <c r="X83" i="31"/>
  <c r="V76" i="31"/>
  <c r="AG75" i="31"/>
  <c r="X71" i="31"/>
  <c r="M72" i="31"/>
  <c r="V64" i="31"/>
  <c r="AG63" i="31"/>
  <c r="X59" i="31"/>
  <c r="V52" i="31"/>
  <c r="AG51" i="31"/>
  <c r="V207" i="31"/>
  <c r="V185" i="31"/>
  <c r="V158" i="31"/>
  <c r="AH136" i="31"/>
  <c r="V131" i="31"/>
  <c r="AH129" i="31"/>
  <c r="U126" i="31"/>
  <c r="X121" i="31"/>
  <c r="X117" i="31"/>
  <c r="V113" i="31"/>
  <c r="X106" i="31"/>
  <c r="AH101" i="31"/>
  <c r="U99" i="31"/>
  <c r="X95" i="31"/>
  <c r="AH94" i="31"/>
  <c r="U88" i="31"/>
  <c r="U164" i="31"/>
  <c r="U158" i="31"/>
  <c r="AG136" i="31"/>
  <c r="W125" i="31"/>
  <c r="W121" i="31"/>
  <c r="W117" i="31"/>
  <c r="K114" i="31"/>
  <c r="U113" i="31"/>
  <c r="AH108" i="31"/>
  <c r="K107" i="31"/>
  <c r="W106" i="31"/>
  <c r="AG101" i="31"/>
  <c r="W95" i="31"/>
  <c r="AG94" i="31"/>
  <c r="X90" i="31"/>
  <c r="AH180" i="31"/>
  <c r="W166" i="31"/>
  <c r="AG153" i="31"/>
  <c r="AH141" i="31"/>
  <c r="V125" i="31"/>
  <c r="AH119" i="31"/>
  <c r="V117" i="31"/>
  <c r="V106" i="31"/>
  <c r="X102" i="31"/>
  <c r="V95" i="31"/>
  <c r="K91" i="31"/>
  <c r="W90" i="31"/>
  <c r="AH89" i="31"/>
  <c r="U83" i="31"/>
  <c r="K79" i="31"/>
  <c r="W78" i="31"/>
  <c r="AH77" i="31"/>
  <c r="X204" i="31"/>
  <c r="W187" i="31"/>
  <c r="V168" i="31"/>
  <c r="V166" i="31"/>
  <c r="AH152" i="31"/>
  <c r="AG141" i="31"/>
  <c r="AG138" i="31"/>
  <c r="AH135" i="31"/>
  <c r="K127" i="31"/>
  <c r="U125" i="31"/>
  <c r="AG119" i="31"/>
  <c r="U117" i="31"/>
  <c r="X109" i="31"/>
  <c r="U106" i="31"/>
  <c r="W102" i="31"/>
  <c r="AH97" i="31"/>
  <c r="U95" i="31"/>
  <c r="V90" i="31"/>
  <c r="AG89" i="31"/>
  <c r="X85" i="31"/>
  <c r="V78" i="31"/>
  <c r="AG77" i="31"/>
  <c r="X73" i="31"/>
  <c r="U187" i="31"/>
  <c r="X156" i="31"/>
  <c r="AH150" i="31"/>
  <c r="AH148" i="31"/>
  <c r="AH140" i="31"/>
  <c r="AG139" i="31"/>
  <c r="AG135" i="31"/>
  <c r="X130" i="31"/>
  <c r="AH128" i="31"/>
  <c r="K126" i="31"/>
  <c r="AH123" i="31"/>
  <c r="AH111" i="31"/>
  <c r="W109" i="31"/>
  <c r="V102" i="31"/>
  <c r="AG97" i="31"/>
  <c r="K96" i="31"/>
  <c r="U90" i="31"/>
  <c r="K86" i="31"/>
  <c r="W85" i="31"/>
  <c r="AH84" i="31"/>
  <c r="U78" i="31"/>
  <c r="W156" i="31"/>
  <c r="AG150" i="31"/>
  <c r="AG148" i="31"/>
  <c r="AG146" i="31"/>
  <c r="AH145" i="31"/>
  <c r="AG140" i="31"/>
  <c r="AG134" i="31"/>
  <c r="K132" i="31"/>
  <c r="W130" i="31"/>
  <c r="AG128" i="31"/>
  <c r="AG123" i="31"/>
  <c r="K122" i="31"/>
  <c r="X120" i="31"/>
  <c r="K118" i="31"/>
  <c r="X112" i="31"/>
  <c r="AG111" i="31"/>
  <c r="AH104" i="31"/>
  <c r="U102" i="31"/>
  <c r="AH100" i="31"/>
  <c r="X98" i="31"/>
  <c r="X92" i="31"/>
  <c r="V85" i="31"/>
  <c r="AG84" i="31"/>
  <c r="X80" i="31"/>
  <c r="AG157" i="31"/>
  <c r="AH147" i="31"/>
  <c r="AG145" i="31"/>
  <c r="K131" i="31"/>
  <c r="U130" i="31"/>
  <c r="X124" i="31"/>
  <c r="W120" i="31"/>
  <c r="U116" i="31"/>
  <c r="W112" i="31"/>
  <c r="M112" i="31"/>
  <c r="AH107" i="31"/>
  <c r="AG104" i="31"/>
  <c r="K103" i="31"/>
  <c r="AG100" i="31"/>
  <c r="W98" i="31"/>
  <c r="K93" i="31"/>
  <c r="W92" i="31"/>
  <c r="L92" i="31"/>
  <c r="AH91" i="31"/>
  <c r="U85" i="31"/>
  <c r="K81" i="31"/>
  <c r="W80" i="31"/>
  <c r="AH79" i="31"/>
  <c r="U73" i="31"/>
  <c r="X196" i="31"/>
  <c r="AH144" i="31"/>
  <c r="AH133" i="31"/>
  <c r="W124" i="31"/>
  <c r="V120" i="31"/>
  <c r="V112" i="31"/>
  <c r="K110" i="31"/>
  <c r="AG107" i="31"/>
  <c r="X105" i="31"/>
  <c r="X101" i="31"/>
  <c r="V98" i="31"/>
  <c r="V92" i="31"/>
  <c r="AG91" i="31"/>
  <c r="X87" i="31"/>
  <c r="V80" i="31"/>
  <c r="AG79" i="31"/>
  <c r="X75" i="31"/>
  <c r="U237" i="31"/>
  <c r="W196" i="31"/>
  <c r="X191" i="31"/>
  <c r="V178" i="31"/>
  <c r="AG144" i="31"/>
  <c r="AH143" i="31"/>
  <c r="X137" i="31"/>
  <c r="AG133" i="31"/>
  <c r="X129" i="31"/>
  <c r="V124" i="31"/>
  <c r="K121" i="31"/>
  <c r="U120" i="31"/>
  <c r="AH114" i="31"/>
  <c r="AH193" i="31"/>
  <c r="U176" i="31"/>
  <c r="W137" i="31"/>
  <c r="X136" i="31"/>
  <c r="W129" i="31"/>
  <c r="U124" i="31"/>
  <c r="AG114" i="31"/>
  <c r="K113" i="31"/>
  <c r="W108" i="31"/>
  <c r="V105" i="31"/>
  <c r="V101" i="31"/>
  <c r="X94" i="31"/>
  <c r="V87" i="31"/>
  <c r="AG86" i="31"/>
  <c r="X82" i="31"/>
  <c r="V75" i="31"/>
  <c r="AG74" i="31"/>
  <c r="AH215" i="31"/>
  <c r="W153" i="31"/>
  <c r="X152" i="31"/>
  <c r="W139" i="31"/>
  <c r="U138" i="31"/>
  <c r="V137" i="31"/>
  <c r="W136" i="31"/>
  <c r="V135" i="31"/>
  <c r="V129" i="31"/>
  <c r="AH122" i="31"/>
  <c r="AH118" i="31"/>
  <c r="X115" i="31"/>
  <c r="V108" i="31"/>
  <c r="U105" i="31"/>
  <c r="K102" i="31"/>
  <c r="U101" i="31"/>
  <c r="AH96" i="31"/>
  <c r="K95" i="31"/>
  <c r="W94" i="31"/>
  <c r="AH93" i="31"/>
  <c r="U87" i="31"/>
  <c r="K83" i="31"/>
  <c r="W82" i="31"/>
  <c r="AH81" i="31"/>
  <c r="U75" i="31"/>
  <c r="X239" i="31"/>
  <c r="K201" i="31"/>
  <c r="V153" i="31"/>
  <c r="W152" i="31"/>
  <c r="X142" i="31"/>
  <c r="X141" i="31"/>
  <c r="V139" i="31"/>
  <c r="U137" i="31"/>
  <c r="U135" i="31"/>
  <c r="U129" i="31"/>
  <c r="K125" i="31"/>
  <c r="AG122" i="31"/>
  <c r="X119" i="31"/>
  <c r="AG118" i="31"/>
  <c r="W115" i="31"/>
  <c r="AH110" i="31"/>
  <c r="K109" i="31"/>
  <c r="U108" i="31"/>
  <c r="K106" i="31"/>
  <c r="V94" i="31"/>
  <c r="AG93" i="31"/>
  <c r="X89" i="31"/>
  <c r="V82" i="31"/>
  <c r="AG81" i="31"/>
  <c r="U159" i="31"/>
  <c r="U152" i="31"/>
  <c r="X151" i="31"/>
  <c r="X149" i="31"/>
  <c r="V148" i="31"/>
  <c r="W147" i="31"/>
  <c r="X146" i="31"/>
  <c r="W142" i="31"/>
  <c r="L142" i="31"/>
  <c r="W141" i="31"/>
  <c r="U139" i="31"/>
  <c r="X134" i="31"/>
  <c r="AH132" i="31"/>
  <c r="AH126" i="31"/>
  <c r="W119" i="31"/>
  <c r="V115" i="31"/>
  <c r="AG110" i="31"/>
  <c r="X97" i="31"/>
  <c r="U94" i="31"/>
  <c r="K90" i="31"/>
  <c r="W89" i="31"/>
  <c r="AH88" i="31"/>
  <c r="AG8" i="31"/>
  <c r="V9" i="31"/>
  <c r="V11" i="31"/>
  <c r="AG12" i="31"/>
  <c r="X17" i="31"/>
  <c r="M17" i="31"/>
  <c r="W23" i="31"/>
  <c r="M23" i="31"/>
  <c r="AH25" i="31"/>
  <c r="W35" i="31"/>
  <c r="AG38" i="31"/>
  <c r="V40" i="31"/>
  <c r="K41" i="31"/>
  <c r="V51" i="31"/>
  <c r="AG62" i="31"/>
  <c r="U71" i="31"/>
  <c r="V72" i="31"/>
  <c r="W101" i="31"/>
  <c r="V142" i="31"/>
  <c r="U89" i="31"/>
  <c r="AG92" i="31"/>
  <c r="K98" i="31"/>
  <c r="AE99" i="31"/>
  <c r="AJ99" i="31"/>
  <c r="W73" i="31"/>
  <c r="X78" i="31"/>
  <c r="V89" i="31"/>
  <c r="U151" i="31"/>
  <c r="U186" i="31"/>
  <c r="U82" i="31"/>
  <c r="AG99" i="31"/>
  <c r="AG126" i="31"/>
  <c r="U149" i="31"/>
  <c r="V151" i="31"/>
  <c r="AG83" i="31"/>
  <c r="K88" i="31"/>
  <c r="AH99" i="31"/>
  <c r="W105" i="31"/>
  <c r="V149" i="31"/>
  <c r="W151" i="31"/>
  <c r="AH74" i="31"/>
  <c r="AH83" i="31"/>
  <c r="K85" i="31"/>
  <c r="W91" i="31"/>
  <c r="W107" i="31"/>
  <c r="AG155" i="31"/>
  <c r="X13" i="31"/>
  <c r="K14" i="31"/>
  <c r="U21" i="31"/>
  <c r="W24" i="31"/>
  <c r="K25" i="31"/>
  <c r="V27" i="31"/>
  <c r="U29" i="31"/>
  <c r="K30" i="31"/>
  <c r="AG31" i="31"/>
  <c r="U41" i="31"/>
  <c r="AG44" i="31"/>
  <c r="V46" i="31"/>
  <c r="AG50" i="31"/>
  <c r="U59" i="31"/>
  <c r="AG64" i="31"/>
  <c r="V66" i="31"/>
  <c r="AG70" i="31"/>
  <c r="K76" i="31"/>
  <c r="U77" i="31"/>
  <c r="X91" i="31"/>
  <c r="U98" i="31"/>
  <c r="AM99" i="31"/>
  <c r="X107" i="31"/>
  <c r="K136" i="31"/>
  <c r="AG183" i="31"/>
  <c r="U18" i="31"/>
  <c r="V21" i="31"/>
  <c r="X24" i="31"/>
  <c r="W27" i="31"/>
  <c r="L27" i="31"/>
  <c r="V29" i="31"/>
  <c r="AH31" i="31"/>
  <c r="U33" i="31"/>
  <c r="AG35" i="31"/>
  <c r="V41" i="31"/>
  <c r="W46" i="31"/>
  <c r="M46" i="31"/>
  <c r="AH50" i="31"/>
  <c r="U53" i="31"/>
  <c r="AG57" i="31"/>
  <c r="V59" i="31"/>
  <c r="AH64" i="31"/>
  <c r="W66" i="31"/>
  <c r="AH70" i="31"/>
  <c r="V77" i="31"/>
  <c r="K80" i="31"/>
  <c r="U111" i="31"/>
  <c r="U123" i="31"/>
  <c r="X127" i="31"/>
  <c r="U145" i="31"/>
  <c r="U147" i="31"/>
  <c r="AT14" i="31"/>
  <c r="AG17" i="31"/>
  <c r="V18" i="31"/>
  <c r="W21" i="31"/>
  <c r="K22" i="31"/>
  <c r="AT22" i="31"/>
  <c r="X27" i="31"/>
  <c r="V33" i="31"/>
  <c r="AH35" i="31"/>
  <c r="W41" i="31"/>
  <c r="X46" i="31"/>
  <c r="V53" i="31"/>
  <c r="AH57" i="31"/>
  <c r="W59" i="31"/>
  <c r="U60" i="31"/>
  <c r="X66" i="31"/>
  <c r="AG71" i="31"/>
  <c r="AE72" i="31"/>
  <c r="AJ72" i="31"/>
  <c r="W77" i="31"/>
  <c r="AH78" i="31"/>
  <c r="AH86" i="31"/>
  <c r="X88" i="31"/>
  <c r="V111" i="31"/>
  <c r="V123" i="31"/>
  <c r="W145" i="31"/>
  <c r="V147" i="31"/>
  <c r="M115" i="31"/>
  <c r="L115" i="31"/>
  <c r="M119" i="31"/>
  <c r="L119" i="31"/>
  <c r="U134" i="31"/>
  <c r="K43" i="31"/>
  <c r="AG45" i="31"/>
  <c r="U47" i="31"/>
  <c r="K48" i="31"/>
  <c r="K49" i="31"/>
  <c r="X53" i="31"/>
  <c r="K55" i="31"/>
  <c r="K56" i="31"/>
  <c r="W60" i="31"/>
  <c r="W67" i="31"/>
  <c r="K69" i="31"/>
  <c r="AG72" i="31"/>
  <c r="U76" i="31"/>
  <c r="AH82" i="31"/>
  <c r="K84" i="31"/>
  <c r="V93" i="31"/>
  <c r="W100" i="31"/>
  <c r="V119" i="31"/>
  <c r="AG131" i="31"/>
  <c r="V134" i="31"/>
  <c r="AH9" i="31"/>
  <c r="W10" i="31"/>
  <c r="M10" i="31"/>
  <c r="AH11" i="31"/>
  <c r="U16" i="31"/>
  <c r="K28" i="31"/>
  <c r="W37" i="31"/>
  <c r="M37" i="31"/>
  <c r="U42" i="31"/>
  <c r="K44" i="31"/>
  <c r="AH45" i="31"/>
  <c r="V47" i="31"/>
  <c r="U54" i="31"/>
  <c r="X60" i="31"/>
  <c r="K62" i="31"/>
  <c r="X67" i="31"/>
  <c r="T68" i="31"/>
  <c r="AH72" i="31"/>
  <c r="X76" i="31"/>
  <c r="X100" i="31"/>
  <c r="AH131" i="31"/>
  <c r="W134" i="31"/>
  <c r="U141" i="31"/>
  <c r="X143" i="31"/>
  <c r="U154" i="31"/>
  <c r="AG217" i="31"/>
  <c r="X10" i="31"/>
  <c r="M11" i="31"/>
  <c r="AG15" i="31"/>
  <c r="V16" i="31"/>
  <c r="AG19" i="31"/>
  <c r="U25" i="31"/>
  <c r="AG32" i="31"/>
  <c r="X37" i="31"/>
  <c r="V42" i="31"/>
  <c r="W47" i="31"/>
  <c r="AG52" i="31"/>
  <c r="V54" i="31"/>
  <c r="AG58" i="31"/>
  <c r="U61" i="31"/>
  <c r="AG65" i="31"/>
  <c r="U68" i="31"/>
  <c r="AG98" i="31"/>
  <c r="K130" i="31"/>
  <c r="V141" i="31"/>
  <c r="V154" i="31"/>
  <c r="U8" i="31"/>
  <c r="U12" i="31"/>
  <c r="AH15" i="31"/>
  <c r="W16" i="31"/>
  <c r="K17" i="31"/>
  <c r="AH19" i="31"/>
  <c r="V25" i="31"/>
  <c r="AH32" i="31"/>
  <c r="AG36" i="31"/>
  <c r="W42" i="31"/>
  <c r="X47" i="31"/>
  <c r="M48" i="31"/>
  <c r="AH52" i="31"/>
  <c r="W54" i="31"/>
  <c r="AH58" i="31"/>
  <c r="V61" i="31"/>
  <c r="K64" i="31"/>
  <c r="AH65" i="31"/>
  <c r="V68" i="31"/>
  <c r="AK72" i="31"/>
  <c r="U80" i="31"/>
  <c r="U84" i="31"/>
  <c r="W154" i="31"/>
  <c r="V173" i="31"/>
  <c r="BB29" i="29"/>
  <c r="BA21" i="29"/>
  <c r="AM9" i="29"/>
  <c r="AL9" i="29"/>
  <c r="AK9" i="29"/>
  <c r="BA19" i="29"/>
  <c r="BB27" i="29"/>
  <c r="M41" i="29"/>
  <c r="AM15" i="29"/>
  <c r="AL15" i="29"/>
  <c r="AK15" i="29"/>
  <c r="AM17" i="29"/>
  <c r="AL17" i="29"/>
  <c r="AK17" i="29"/>
  <c r="AM11" i="29"/>
  <c r="AL11" i="29"/>
  <c r="AK11" i="29"/>
  <c r="Q9" i="29"/>
  <c r="AM19" i="29"/>
  <c r="AL19" i="29"/>
  <c r="AK19" i="29"/>
  <c r="M10" i="29"/>
  <c r="U13" i="29"/>
  <c r="W15" i="29"/>
  <c r="K16" i="29"/>
  <c r="W19" i="29"/>
  <c r="W26" i="29"/>
  <c r="AM27" i="29"/>
  <c r="AM30" i="29"/>
  <c r="AH31" i="29"/>
  <c r="W33" i="29"/>
  <c r="AM39" i="29"/>
  <c r="X60" i="29"/>
  <c r="K77" i="29"/>
  <c r="AE66" i="29"/>
  <c r="AJ66" i="29"/>
  <c r="T66" i="29"/>
  <c r="T91" i="29"/>
  <c r="AE91" i="29"/>
  <c r="AJ91" i="29"/>
  <c r="AE17" i="29"/>
  <c r="AJ17" i="29"/>
  <c r="AG24" i="29"/>
  <c r="AG32" i="29"/>
  <c r="U34" i="29"/>
  <c r="U35" i="29"/>
  <c r="K37" i="29"/>
  <c r="AH51" i="29"/>
  <c r="W75" i="29"/>
  <c r="BA18" i="29"/>
  <c r="L29" i="29"/>
  <c r="AG53" i="29"/>
  <c r="AG56" i="29"/>
  <c r="AG58" i="29"/>
  <c r="AG62" i="29"/>
  <c r="K64" i="29"/>
  <c r="K65" i="29"/>
  <c r="AH68" i="29"/>
  <c r="X75" i="29"/>
  <c r="K89" i="29"/>
  <c r="U72" i="29"/>
  <c r="BA20" i="29"/>
  <c r="AL20" i="29"/>
  <c r="AK24" i="29"/>
  <c r="AH52" i="29"/>
  <c r="AG54" i="29"/>
  <c r="U99" i="29"/>
  <c r="AE15" i="29"/>
  <c r="AJ15" i="29"/>
  <c r="AE19" i="29"/>
  <c r="AJ19" i="29"/>
  <c r="M22" i="29"/>
  <c r="L22" i="29"/>
  <c r="AL24" i="29"/>
  <c r="AK32" i="29"/>
  <c r="AH54" i="29"/>
  <c r="AG59" i="29"/>
  <c r="AG61" i="29"/>
  <c r="T70" i="29"/>
  <c r="U71" i="29"/>
  <c r="V99" i="29"/>
  <c r="AL32" i="29"/>
  <c r="M38" i="29"/>
  <c r="AK49" i="29"/>
  <c r="AH59" i="29"/>
  <c r="K69" i="29"/>
  <c r="U70" i="29"/>
  <c r="V71" i="29"/>
  <c r="T8" i="29"/>
  <c r="T12" i="29"/>
  <c r="AL49" i="29"/>
  <c r="AG67" i="29"/>
  <c r="V70" i="29"/>
  <c r="AY20" i="29"/>
  <c r="AH67" i="29"/>
  <c r="W70" i="29"/>
  <c r="K78" i="29"/>
  <c r="L40" i="29"/>
  <c r="X70" i="29"/>
  <c r="V87" i="29"/>
  <c r="X102" i="29"/>
  <c r="K53" i="29"/>
  <c r="W64" i="29"/>
  <c r="AH66" i="29"/>
  <c r="AG72" i="29"/>
  <c r="K51" i="29"/>
  <c r="K58" i="29"/>
  <c r="K60" i="29"/>
  <c r="U63" i="29"/>
  <c r="U69" i="29"/>
  <c r="AH72" i="29"/>
  <c r="V85" i="29"/>
  <c r="V63" i="29"/>
  <c r="W69" i="29"/>
  <c r="U74" i="29"/>
  <c r="X78" i="29"/>
  <c r="W85" i="29"/>
  <c r="L42" i="29"/>
  <c r="W63" i="29"/>
  <c r="K13" i="29"/>
  <c r="AH18" i="29"/>
  <c r="U20" i="29"/>
  <c r="U24" i="29"/>
  <c r="AE27" i="29"/>
  <c r="AJ27" i="29"/>
  <c r="X31" i="29"/>
  <c r="M31" i="29"/>
  <c r="K33" i="29"/>
  <c r="AE39" i="29"/>
  <c r="AJ39" i="29"/>
  <c r="V41" i="29"/>
  <c r="W42" i="29"/>
  <c r="V43" i="29"/>
  <c r="U45" i="29"/>
  <c r="K56" i="29"/>
  <c r="X63" i="29"/>
  <c r="AG65" i="29"/>
  <c r="W76" i="29"/>
  <c r="BB28" i="29"/>
  <c r="AG37" i="29"/>
  <c r="X42" i="29"/>
  <c r="M42" i="29"/>
  <c r="W43" i="29"/>
  <c r="M43" i="29"/>
  <c r="T44" i="29"/>
  <c r="V45" i="29"/>
  <c r="T46" i="29"/>
  <c r="T48" i="29"/>
  <c r="AH65" i="29"/>
  <c r="K108" i="29"/>
  <c r="U17" i="29"/>
  <c r="K21" i="29"/>
  <c r="W24" i="29"/>
  <c r="AG27" i="29"/>
  <c r="T28" i="29"/>
  <c r="AG30" i="29"/>
  <c r="V32" i="29"/>
  <c r="AH37" i="29"/>
  <c r="AG38" i="29"/>
  <c r="AG39" i="29"/>
  <c r="X43" i="29"/>
  <c r="W45" i="29"/>
  <c r="U46" i="29"/>
  <c r="V47" i="29"/>
  <c r="U48" i="29"/>
  <c r="U50" i="29"/>
  <c r="U52" i="29"/>
  <c r="K54" i="29"/>
  <c r="K61" i="29"/>
  <c r="AG16" i="29"/>
  <c r="V17" i="29"/>
  <c r="AE23" i="29"/>
  <c r="AJ23" i="29"/>
  <c r="X24" i="29"/>
  <c r="AH27" i="29"/>
  <c r="U28" i="29"/>
  <c r="AH30" i="29"/>
  <c r="W32" i="29"/>
  <c r="K34" i="29"/>
  <c r="AH39" i="29"/>
  <c r="X45" i="29"/>
  <c r="W47" i="29"/>
  <c r="V48" i="29"/>
  <c r="V50" i="29"/>
  <c r="V52" i="29"/>
  <c r="U57" i="29"/>
  <c r="U62" i="29"/>
  <c r="U68" i="29"/>
  <c r="AF8" i="29"/>
  <c r="U9" i="29"/>
  <c r="U11" i="29"/>
  <c r="AH16" i="29"/>
  <c r="W17" i="29"/>
  <c r="K18" i="29"/>
  <c r="AY19" i="29"/>
  <c r="T25" i="29"/>
  <c r="K26" i="29"/>
  <c r="V28" i="29"/>
  <c r="K36" i="29"/>
  <c r="X47" i="29"/>
  <c r="W48" i="29"/>
  <c r="X49" i="29"/>
  <c r="W50" i="29"/>
  <c r="W52" i="29"/>
  <c r="U53" i="29"/>
  <c r="U55" i="29"/>
  <c r="V57" i="29"/>
  <c r="V62" i="29"/>
  <c r="W496" i="29"/>
  <c r="AG493" i="29"/>
  <c r="W488" i="29"/>
  <c r="AG485" i="29"/>
  <c r="W480" i="29"/>
  <c r="AG477" i="29"/>
  <c r="W472" i="29"/>
  <c r="AG469" i="29"/>
  <c r="W464" i="29"/>
  <c r="AG461" i="29"/>
  <c r="W456" i="29"/>
  <c r="AG453" i="29"/>
  <c r="W448" i="29"/>
  <c r="AG445" i="29"/>
  <c r="W440" i="29"/>
  <c r="AG437" i="29"/>
  <c r="W432" i="29"/>
  <c r="AG429" i="29"/>
  <c r="W424" i="29"/>
  <c r="AG421" i="29"/>
  <c r="W416" i="29"/>
  <c r="AG413" i="29"/>
  <c r="W408" i="29"/>
  <c r="V496" i="29"/>
  <c r="V488" i="29"/>
  <c r="V480" i="29"/>
  <c r="V472" i="29"/>
  <c r="V464" i="29"/>
  <c r="V456" i="29"/>
  <c r="V448" i="29"/>
  <c r="V440" i="29"/>
  <c r="V432" i="29"/>
  <c r="V424" i="29"/>
  <c r="V416" i="29"/>
  <c r="V408" i="29"/>
  <c r="AH500" i="29"/>
  <c r="U496" i="29"/>
  <c r="X495" i="29"/>
  <c r="AH492" i="29"/>
  <c r="U488" i="29"/>
  <c r="X487" i="29"/>
  <c r="AH484" i="29"/>
  <c r="U480" i="29"/>
  <c r="X479" i="29"/>
  <c r="AH476" i="29"/>
  <c r="U472" i="29"/>
  <c r="X471" i="29"/>
  <c r="AH468" i="29"/>
  <c r="U464" i="29"/>
  <c r="L464" i="29"/>
  <c r="X463" i="29"/>
  <c r="AH460" i="29"/>
  <c r="U456" i="29"/>
  <c r="X455" i="29"/>
  <c r="AH452" i="29"/>
  <c r="U448" i="29"/>
  <c r="L448" i="29"/>
  <c r="X447" i="29"/>
  <c r="AH444" i="29"/>
  <c r="U440" i="29"/>
  <c r="L440" i="29"/>
  <c r="X439" i="29"/>
  <c r="AH436" i="29"/>
  <c r="U432" i="29"/>
  <c r="X431" i="29"/>
  <c r="AH428" i="29"/>
  <c r="U424" i="29"/>
  <c r="X423" i="29"/>
  <c r="AH420" i="29"/>
  <c r="U416" i="29"/>
  <c r="X415" i="29"/>
  <c r="AH412" i="29"/>
  <c r="U408" i="29"/>
  <c r="X407" i="29"/>
  <c r="AH404" i="29"/>
  <c r="AG500" i="29"/>
  <c r="W495" i="29"/>
  <c r="AG492" i="29"/>
  <c r="W487" i="29"/>
  <c r="AG484" i="29"/>
  <c r="W479" i="29"/>
  <c r="AG476" i="29"/>
  <c r="W471" i="29"/>
  <c r="AG468" i="29"/>
  <c r="W463" i="29"/>
  <c r="AG460" i="29"/>
  <c r="W455" i="29"/>
  <c r="AG452" i="29"/>
  <c r="W447" i="29"/>
  <c r="AG444" i="29"/>
  <c r="W439" i="29"/>
  <c r="AG436" i="29"/>
  <c r="W431" i="29"/>
  <c r="AG428" i="29"/>
  <c r="W423" i="29"/>
  <c r="AG420" i="29"/>
  <c r="W415" i="29"/>
  <c r="AG412" i="29"/>
  <c r="V495" i="29"/>
  <c r="V487" i="29"/>
  <c r="V479" i="29"/>
  <c r="V471" i="29"/>
  <c r="V463" i="29"/>
  <c r="V455" i="29"/>
  <c r="V447" i="29"/>
  <c r="V439" i="29"/>
  <c r="V431" i="29"/>
  <c r="V423" i="29"/>
  <c r="V415" i="29"/>
  <c r="V407" i="29"/>
  <c r="AH499" i="29"/>
  <c r="U495" i="29"/>
  <c r="X494" i="29"/>
  <c r="AH491" i="29"/>
  <c r="U487" i="29"/>
  <c r="X486" i="29"/>
  <c r="AH483" i="29"/>
  <c r="U479" i="29"/>
  <c r="X478" i="29"/>
  <c r="AH475" i="29"/>
  <c r="U471" i="29"/>
  <c r="X470" i="29"/>
  <c r="AH467" i="29"/>
  <c r="U463" i="29"/>
  <c r="L463" i="29"/>
  <c r="X462" i="29"/>
  <c r="AH459" i="29"/>
  <c r="U455" i="29"/>
  <c r="L455" i="29"/>
  <c r="X454" i="29"/>
  <c r="AH451" i="29"/>
  <c r="U447" i="29"/>
  <c r="X446" i="29"/>
  <c r="AH443" i="29"/>
  <c r="U439" i="29"/>
  <c r="L439" i="29"/>
  <c r="X438" i="29"/>
  <c r="AH435" i="29"/>
  <c r="U431" i="29"/>
  <c r="X430" i="29"/>
  <c r="AH427" i="29"/>
  <c r="U423" i="29"/>
  <c r="X422" i="29"/>
  <c r="AH419" i="29"/>
  <c r="U415" i="29"/>
  <c r="X414" i="29"/>
  <c r="AH411" i="29"/>
  <c r="U407" i="29"/>
  <c r="X406" i="29"/>
  <c r="AH403" i="29"/>
  <c r="AG499" i="29"/>
  <c r="W494" i="29"/>
  <c r="AG491" i="29"/>
  <c r="W486" i="29"/>
  <c r="AG483" i="29"/>
  <c r="W478" i="29"/>
  <c r="AG475" i="29"/>
  <c r="W470" i="29"/>
  <c r="AG467" i="29"/>
  <c r="W462" i="29"/>
  <c r="AG459" i="29"/>
  <c r="W454" i="29"/>
  <c r="AG451" i="29"/>
  <c r="W446" i="29"/>
  <c r="AG443" i="29"/>
  <c r="W438" i="29"/>
  <c r="AG435" i="29"/>
  <c r="W430" i="29"/>
  <c r="AG427" i="29"/>
  <c r="W422" i="29"/>
  <c r="AG419" i="29"/>
  <c r="W414" i="29"/>
  <c r="AG411" i="29"/>
  <c r="V494" i="29"/>
  <c r="V486" i="29"/>
  <c r="V478" i="29"/>
  <c r="V470" i="29"/>
  <c r="V462" i="29"/>
  <c r="V454" i="29"/>
  <c r="V446" i="29"/>
  <c r="V438" i="29"/>
  <c r="V430" i="29"/>
  <c r="V422" i="29"/>
  <c r="V414" i="29"/>
  <c r="AH498" i="29"/>
  <c r="U494" i="29"/>
  <c r="X493" i="29"/>
  <c r="AH490" i="29"/>
  <c r="U486" i="29"/>
  <c r="X485" i="29"/>
  <c r="AH482" i="29"/>
  <c r="U478" i="29"/>
  <c r="X477" i="29"/>
  <c r="AH474" i="29"/>
  <c r="U470" i="29"/>
  <c r="X469" i="29"/>
  <c r="AH466" i="29"/>
  <c r="U462" i="29"/>
  <c r="X461" i="29"/>
  <c r="AH458" i="29"/>
  <c r="U454" i="29"/>
  <c r="L454" i="29"/>
  <c r="X453" i="29"/>
  <c r="AH450" i="29"/>
  <c r="U446" i="29"/>
  <c r="X445" i="29"/>
  <c r="AH442" i="29"/>
  <c r="U438" i="29"/>
  <c r="L438" i="29"/>
  <c r="X437" i="29"/>
  <c r="AH434" i="29"/>
  <c r="U430" i="29"/>
  <c r="X429" i="29"/>
  <c r="AH426" i="29"/>
  <c r="U422" i="29"/>
  <c r="X421" i="29"/>
  <c r="AH418" i="29"/>
  <c r="U414" i="29"/>
  <c r="L414" i="29"/>
  <c r="X413" i="29"/>
  <c r="AH410" i="29"/>
  <c r="AG498" i="29"/>
  <c r="W493" i="29"/>
  <c r="AG490" i="29"/>
  <c r="V493" i="29"/>
  <c r="V485" i="29"/>
  <c r="V477" i="29"/>
  <c r="V469" i="29"/>
  <c r="V461" i="29"/>
  <c r="V453" i="29"/>
  <c r="V445" i="29"/>
  <c r="V437" i="29"/>
  <c r="X500" i="29"/>
  <c r="AH497" i="29"/>
  <c r="U493" i="29"/>
  <c r="L493" i="29"/>
  <c r="X492" i="29"/>
  <c r="AH489" i="29"/>
  <c r="U485" i="29"/>
  <c r="X484" i="29"/>
  <c r="AH481" i="29"/>
  <c r="U477" i="29"/>
  <c r="X476" i="29"/>
  <c r="AH473" i="29"/>
  <c r="U469" i="29"/>
  <c r="X468" i="29"/>
  <c r="AH465" i="29"/>
  <c r="U461" i="29"/>
  <c r="X460" i="29"/>
  <c r="AH457" i="29"/>
  <c r="U453" i="29"/>
  <c r="L453" i="29"/>
  <c r="X452" i="29"/>
  <c r="AH449" i="29"/>
  <c r="U445" i="29"/>
  <c r="X444" i="29"/>
  <c r="AH441" i="29"/>
  <c r="U437" i="29"/>
  <c r="X436" i="29"/>
  <c r="W500" i="29"/>
  <c r="AG497" i="29"/>
  <c r="W492" i="29"/>
  <c r="AG489" i="29"/>
  <c r="W484" i="29"/>
  <c r="AG481" i="29"/>
  <c r="W476" i="29"/>
  <c r="AG473" i="29"/>
  <c r="W468" i="29"/>
  <c r="AG465" i="29"/>
  <c r="W460" i="29"/>
  <c r="AG457" i="29"/>
  <c r="W452" i="29"/>
  <c r="AG449" i="29"/>
  <c r="V500" i="29"/>
  <c r="V492" i="29"/>
  <c r="V484" i="29"/>
  <c r="V476" i="29"/>
  <c r="V468" i="29"/>
  <c r="V460" i="29"/>
  <c r="V452" i="29"/>
  <c r="V444" i="29"/>
  <c r="V436" i="29"/>
  <c r="U500" i="29"/>
  <c r="L500" i="29"/>
  <c r="X499" i="29"/>
  <c r="AH496" i="29"/>
  <c r="U492" i="29"/>
  <c r="L492" i="29"/>
  <c r="X491" i="29"/>
  <c r="AH488" i="29"/>
  <c r="U484" i="29"/>
  <c r="L484" i="29"/>
  <c r="X483" i="29"/>
  <c r="AH480" i="29"/>
  <c r="U476" i="29"/>
  <c r="X475" i="29"/>
  <c r="AH472" i="29"/>
  <c r="U468" i="29"/>
  <c r="L468" i="29"/>
  <c r="X467" i="29"/>
  <c r="AH464" i="29"/>
  <c r="U460" i="29"/>
  <c r="L460" i="29"/>
  <c r="X459" i="29"/>
  <c r="AH456" i="29"/>
  <c r="U452" i="29"/>
  <c r="L452" i="29"/>
  <c r="X451" i="29"/>
  <c r="AH448" i="29"/>
  <c r="U444" i="29"/>
  <c r="X443" i="29"/>
  <c r="AH440" i="29"/>
  <c r="U436" i="29"/>
  <c r="L436" i="29"/>
  <c r="X435" i="29"/>
  <c r="W499" i="29"/>
  <c r="AG496" i="29"/>
  <c r="W491" i="29"/>
  <c r="AG488" i="29"/>
  <c r="W483" i="29"/>
  <c r="AG480" i="29"/>
  <c r="W475" i="29"/>
  <c r="AG472" i="29"/>
  <c r="W467" i="29"/>
  <c r="AG464" i="29"/>
  <c r="W459" i="29"/>
  <c r="AG456" i="29"/>
  <c r="W451" i="29"/>
  <c r="AG448" i="29"/>
  <c r="W443" i="29"/>
  <c r="AG440" i="29"/>
  <c r="V499" i="29"/>
  <c r="V491" i="29"/>
  <c r="V483" i="29"/>
  <c r="V475" i="29"/>
  <c r="V467" i="29"/>
  <c r="V459" i="29"/>
  <c r="V451" i="29"/>
  <c r="V443" i="29"/>
  <c r="V435" i="29"/>
  <c r="U499" i="29"/>
  <c r="X498" i="29"/>
  <c r="AH495" i="29"/>
  <c r="U491" i="29"/>
  <c r="L491" i="29"/>
  <c r="X490" i="29"/>
  <c r="AH487" i="29"/>
  <c r="U483" i="29"/>
  <c r="X482" i="29"/>
  <c r="AH479" i="29"/>
  <c r="U475" i="29"/>
  <c r="X474" i="29"/>
  <c r="AH471" i="29"/>
  <c r="U467" i="29"/>
  <c r="X466" i="29"/>
  <c r="AH463" i="29"/>
  <c r="U459" i="29"/>
  <c r="L459" i="29"/>
  <c r="X458" i="29"/>
  <c r="AH455" i="29"/>
  <c r="U451" i="29"/>
  <c r="L451" i="29"/>
  <c r="X450" i="29"/>
  <c r="AH447" i="29"/>
  <c r="U443" i="29"/>
  <c r="L443" i="29"/>
  <c r="X442" i="29"/>
  <c r="AH439" i="29"/>
  <c r="U435" i="29"/>
  <c r="W498" i="29"/>
  <c r="AG495" i="29"/>
  <c r="W490" i="29"/>
  <c r="AG487" i="29"/>
  <c r="W482" i="29"/>
  <c r="AG479" i="29"/>
  <c r="W474" i="29"/>
  <c r="AG471" i="29"/>
  <c r="W466" i="29"/>
  <c r="AG463" i="29"/>
  <c r="W458" i="29"/>
  <c r="AG455" i="29"/>
  <c r="W450" i="29"/>
  <c r="V498" i="29"/>
  <c r="V490" i="29"/>
  <c r="V482" i="29"/>
  <c r="V474" i="29"/>
  <c r="V466" i="29"/>
  <c r="V458" i="29"/>
  <c r="V450" i="29"/>
  <c r="V442" i="29"/>
  <c r="U498" i="29"/>
  <c r="L498" i="29"/>
  <c r="X497" i="29"/>
  <c r="AH494" i="29"/>
  <c r="U490" i="29"/>
  <c r="X489" i="29"/>
  <c r="AH486" i="29"/>
  <c r="U482" i="29"/>
  <c r="X481" i="29"/>
  <c r="AH478" i="29"/>
  <c r="U474" i="29"/>
  <c r="L474" i="29"/>
  <c r="X473" i="29"/>
  <c r="AH470" i="29"/>
  <c r="U466" i="29"/>
  <c r="L466" i="29"/>
  <c r="X465" i="29"/>
  <c r="AH462" i="29"/>
  <c r="U458" i="29"/>
  <c r="L458" i="29"/>
  <c r="X457" i="29"/>
  <c r="AH454" i="29"/>
  <c r="U450" i="29"/>
  <c r="X449" i="29"/>
  <c r="AH446" i="29"/>
  <c r="U442" i="29"/>
  <c r="X441" i="29"/>
  <c r="W497" i="29"/>
  <c r="AG494" i="29"/>
  <c r="W489" i="29"/>
  <c r="AG486" i="29"/>
  <c r="W481" i="29"/>
  <c r="AG478" i="29"/>
  <c r="W473" i="29"/>
  <c r="AG470" i="29"/>
  <c r="W465" i="29"/>
  <c r="AG462" i="29"/>
  <c r="W457" i="29"/>
  <c r="AG454" i="29"/>
  <c r="W449" i="29"/>
  <c r="AG446" i="29"/>
  <c r="U497" i="29"/>
  <c r="X496" i="29"/>
  <c r="AH493" i="29"/>
  <c r="U489" i="29"/>
  <c r="L489" i="29"/>
  <c r="X488" i="29"/>
  <c r="AH485" i="29"/>
  <c r="U481" i="29"/>
  <c r="L481" i="29"/>
  <c r="X480" i="29"/>
  <c r="AH477" i="29"/>
  <c r="U473" i="29"/>
  <c r="L473" i="29"/>
  <c r="X472" i="29"/>
  <c r="AH469" i="29"/>
  <c r="U465" i="29"/>
  <c r="L465" i="29"/>
  <c r="X464" i="29"/>
  <c r="AH461" i="29"/>
  <c r="U457" i="29"/>
  <c r="X456" i="29"/>
  <c r="AH453" i="29"/>
  <c r="U449" i="29"/>
  <c r="X448" i="29"/>
  <c r="AH445" i="29"/>
  <c r="U441" i="29"/>
  <c r="X440" i="29"/>
  <c r="AH437" i="29"/>
  <c r="U433" i="29"/>
  <c r="X432" i="29"/>
  <c r="AH429" i="29"/>
  <c r="U425" i="29"/>
  <c r="L425" i="29"/>
  <c r="X424" i="29"/>
  <c r="AH421" i="29"/>
  <c r="U417" i="29"/>
  <c r="X416" i="29"/>
  <c r="AH413" i="29"/>
  <c r="U409" i="29"/>
  <c r="X408" i="29"/>
  <c r="AH405" i="29"/>
  <c r="AG430" i="29"/>
  <c r="X428" i="29"/>
  <c r="U427" i="29"/>
  <c r="AH425" i="29"/>
  <c r="V417" i="29"/>
  <c r="AH414" i="29"/>
  <c r="W411" i="29"/>
  <c r="W406" i="29"/>
  <c r="AH401" i="29"/>
  <c r="U397" i="29"/>
  <c r="X396" i="29"/>
  <c r="AH393" i="29"/>
  <c r="U389" i="29"/>
  <c r="X388" i="29"/>
  <c r="AH385" i="29"/>
  <c r="U381" i="29"/>
  <c r="L381" i="29"/>
  <c r="X380" i="29"/>
  <c r="AH377" i="29"/>
  <c r="U373" i="29"/>
  <c r="X372" i="29"/>
  <c r="AH369" i="29"/>
  <c r="U365" i="29"/>
  <c r="X364" i="29"/>
  <c r="AH361" i="29"/>
  <c r="U357" i="29"/>
  <c r="X356" i="29"/>
  <c r="AH353" i="29"/>
  <c r="U349" i="29"/>
  <c r="X348" i="29"/>
  <c r="AH345" i="29"/>
  <c r="U341" i="29"/>
  <c r="X340" i="29"/>
  <c r="AH337" i="29"/>
  <c r="U333" i="29"/>
  <c r="X332" i="29"/>
  <c r="AH329" i="29"/>
  <c r="AG466" i="29"/>
  <c r="W445" i="29"/>
  <c r="W428" i="29"/>
  <c r="AG425" i="29"/>
  <c r="AG414" i="29"/>
  <c r="V411" i="29"/>
  <c r="W407" i="29"/>
  <c r="V406" i="29"/>
  <c r="X405" i="29"/>
  <c r="AG401" i="29"/>
  <c r="W396" i="29"/>
  <c r="AG393" i="29"/>
  <c r="W388" i="29"/>
  <c r="AG385" i="29"/>
  <c r="W380" i="29"/>
  <c r="AG377" i="29"/>
  <c r="W372" i="29"/>
  <c r="AG369" i="29"/>
  <c r="W364" i="29"/>
  <c r="AG361" i="29"/>
  <c r="W356" i="29"/>
  <c r="AG353" i="29"/>
  <c r="W348" i="29"/>
  <c r="AG345" i="29"/>
  <c r="W340" i="29"/>
  <c r="AG337" i="29"/>
  <c r="AH431" i="29"/>
  <c r="V428" i="29"/>
  <c r="X412" i="29"/>
  <c r="U411" i="29"/>
  <c r="AH409" i="29"/>
  <c r="U406" i="29"/>
  <c r="L406" i="29"/>
  <c r="W405" i="29"/>
  <c r="X404" i="29"/>
  <c r="V396" i="29"/>
  <c r="V388" i="29"/>
  <c r="V380" i="29"/>
  <c r="V372" i="29"/>
  <c r="V364" i="29"/>
  <c r="V356" i="29"/>
  <c r="V348" i="29"/>
  <c r="V340" i="29"/>
  <c r="V332" i="29"/>
  <c r="V473" i="29"/>
  <c r="V449" i="29"/>
  <c r="X434" i="29"/>
  <c r="AG431" i="29"/>
  <c r="W429" i="29"/>
  <c r="U428" i="29"/>
  <c r="L428" i="29"/>
  <c r="AH415" i="29"/>
  <c r="W412" i="29"/>
  <c r="AG409" i="29"/>
  <c r="V405" i="29"/>
  <c r="W404" i="29"/>
  <c r="X403" i="29"/>
  <c r="AH400" i="29"/>
  <c r="U396" i="29"/>
  <c r="X395" i="29"/>
  <c r="AH392" i="29"/>
  <c r="U388" i="29"/>
  <c r="X387" i="29"/>
  <c r="AH384" i="29"/>
  <c r="U380" i="29"/>
  <c r="X379" i="29"/>
  <c r="AH376" i="29"/>
  <c r="U372" i="29"/>
  <c r="X371" i="29"/>
  <c r="AH368" i="29"/>
  <c r="U364" i="29"/>
  <c r="X363" i="29"/>
  <c r="AH360" i="29"/>
  <c r="U356" i="29"/>
  <c r="X355" i="29"/>
  <c r="AH352" i="29"/>
  <c r="U348" i="29"/>
  <c r="L348" i="29"/>
  <c r="X347" i="29"/>
  <c r="AH344" i="29"/>
  <c r="U340" i="29"/>
  <c r="L340" i="29"/>
  <c r="X339" i="29"/>
  <c r="AH336" i="29"/>
  <c r="W441" i="29"/>
  <c r="W434" i="29"/>
  <c r="V429" i="29"/>
  <c r="X418" i="29"/>
  <c r="AG415" i="29"/>
  <c r="W413" i="29"/>
  <c r="V412" i="29"/>
  <c r="U405" i="29"/>
  <c r="V404" i="29"/>
  <c r="W403" i="29"/>
  <c r="AG400" i="29"/>
  <c r="W395" i="29"/>
  <c r="AG392" i="29"/>
  <c r="W387" i="29"/>
  <c r="AG384" i="29"/>
  <c r="W379" i="29"/>
  <c r="AG376" i="29"/>
  <c r="W371" i="29"/>
  <c r="AG368" i="29"/>
  <c r="W363" i="29"/>
  <c r="AG360" i="29"/>
  <c r="W355" i="29"/>
  <c r="AG352" i="29"/>
  <c r="W347" i="29"/>
  <c r="AG344" i="29"/>
  <c r="W339" i="29"/>
  <c r="AG336" i="29"/>
  <c r="W477" i="29"/>
  <c r="W453" i="29"/>
  <c r="V441" i="29"/>
  <c r="V434" i="29"/>
  <c r="U429" i="29"/>
  <c r="W418" i="29"/>
  <c r="V413" i="29"/>
  <c r="U412" i="29"/>
  <c r="U404" i="29"/>
  <c r="V403" i="29"/>
  <c r="V395" i="29"/>
  <c r="V387" i="29"/>
  <c r="V379" i="29"/>
  <c r="V371" i="29"/>
  <c r="V363" i="29"/>
  <c r="V355" i="29"/>
  <c r="V347" i="29"/>
  <c r="V339" i="29"/>
  <c r="U434" i="29"/>
  <c r="L434" i="29"/>
  <c r="V418" i="29"/>
  <c r="U413" i="29"/>
  <c r="L413" i="29"/>
  <c r="U403" i="29"/>
  <c r="L403" i="29"/>
  <c r="X402" i="29"/>
  <c r="AH399" i="29"/>
  <c r="U395" i="29"/>
  <c r="L395" i="29"/>
  <c r="X394" i="29"/>
  <c r="AH391" i="29"/>
  <c r="U387" i="29"/>
  <c r="X386" i="29"/>
  <c r="AH383" i="29"/>
  <c r="U379" i="29"/>
  <c r="X378" i="29"/>
  <c r="AH375" i="29"/>
  <c r="U371" i="29"/>
  <c r="L371" i="29"/>
  <c r="X370" i="29"/>
  <c r="AH367" i="29"/>
  <c r="U363" i="29"/>
  <c r="X362" i="29"/>
  <c r="AH359" i="29"/>
  <c r="U355" i="29"/>
  <c r="L355" i="29"/>
  <c r="X354" i="29"/>
  <c r="AH351" i="29"/>
  <c r="U347" i="29"/>
  <c r="X346" i="29"/>
  <c r="AH343" i="29"/>
  <c r="U339" i="29"/>
  <c r="L339" i="29"/>
  <c r="X338" i="29"/>
  <c r="AH335" i="29"/>
  <c r="U331" i="29"/>
  <c r="L331" i="29"/>
  <c r="X330" i="29"/>
  <c r="AH327" i="29"/>
  <c r="AG442" i="29"/>
  <c r="AH432" i="29"/>
  <c r="AG426" i="29"/>
  <c r="U418" i="29"/>
  <c r="W402" i="29"/>
  <c r="AG399" i="29"/>
  <c r="W394" i="29"/>
  <c r="AG391" i="29"/>
  <c r="W386" i="29"/>
  <c r="AG383" i="29"/>
  <c r="W378" i="29"/>
  <c r="AG375" i="29"/>
  <c r="W370" i="29"/>
  <c r="AG367" i="29"/>
  <c r="W362" i="29"/>
  <c r="AG359" i="29"/>
  <c r="W354" i="29"/>
  <c r="AG351" i="29"/>
  <c r="W346" i="29"/>
  <c r="AG343" i="29"/>
  <c r="W338" i="29"/>
  <c r="W437" i="29"/>
  <c r="AG432" i="29"/>
  <c r="AH416" i="29"/>
  <c r="V402" i="29"/>
  <c r="V394" i="29"/>
  <c r="V386" i="29"/>
  <c r="V378" i="29"/>
  <c r="V370" i="29"/>
  <c r="V362" i="29"/>
  <c r="V354" i="29"/>
  <c r="V346" i="29"/>
  <c r="V338" i="29"/>
  <c r="AG474" i="29"/>
  <c r="AG450" i="29"/>
  <c r="V481" i="29"/>
  <c r="W425" i="29"/>
  <c r="X419" i="29"/>
  <c r="W401" i="29"/>
  <c r="AG398" i="29"/>
  <c r="W393" i="29"/>
  <c r="AG390" i="29"/>
  <c r="V457" i="29"/>
  <c r="V425" i="29"/>
  <c r="AH422" i="29"/>
  <c r="W419" i="29"/>
  <c r="X409" i="29"/>
  <c r="V401" i="29"/>
  <c r="V393" i="29"/>
  <c r="V385" i="29"/>
  <c r="AH438" i="29"/>
  <c r="AH433" i="29"/>
  <c r="AG422" i="29"/>
  <c r="V419" i="29"/>
  <c r="W409" i="29"/>
  <c r="U401" i="29"/>
  <c r="X400" i="29"/>
  <c r="AH397" i="29"/>
  <c r="U393" i="29"/>
  <c r="X392" i="29"/>
  <c r="AH389" i="29"/>
  <c r="U385" i="29"/>
  <c r="L385" i="29"/>
  <c r="X384" i="29"/>
  <c r="AH381" i="29"/>
  <c r="V497" i="29"/>
  <c r="W485" i="29"/>
  <c r="W461" i="29"/>
  <c r="AG438" i="29"/>
  <c r="W435" i="29"/>
  <c r="AG433" i="29"/>
  <c r="X420" i="29"/>
  <c r="U419" i="29"/>
  <c r="AH417" i="29"/>
  <c r="V409" i="29"/>
  <c r="W400" i="29"/>
  <c r="AG397" i="29"/>
  <c r="W392" i="29"/>
  <c r="AG389" i="29"/>
  <c r="W444" i="29"/>
  <c r="AH423" i="29"/>
  <c r="W420" i="29"/>
  <c r="AG417" i="29"/>
  <c r="V400" i="29"/>
  <c r="V392" i="29"/>
  <c r="V384" i="29"/>
  <c r="W442" i="29"/>
  <c r="X426" i="29"/>
  <c r="AG423" i="29"/>
  <c r="W421" i="29"/>
  <c r="V420" i="29"/>
  <c r="AH406" i="29"/>
  <c r="U400" i="29"/>
  <c r="L400" i="29"/>
  <c r="X399" i="29"/>
  <c r="AH396" i="29"/>
  <c r="U392" i="29"/>
  <c r="L392" i="29"/>
  <c r="X391" i="29"/>
  <c r="AH388" i="29"/>
  <c r="U384" i="29"/>
  <c r="X383" i="29"/>
  <c r="AG482" i="29"/>
  <c r="W426" i="29"/>
  <c r="V421" i="29"/>
  <c r="U420" i="29"/>
  <c r="L420" i="29"/>
  <c r="AH407" i="29"/>
  <c r="AG406" i="29"/>
  <c r="W399" i="29"/>
  <c r="AG396" i="29"/>
  <c r="W391" i="29"/>
  <c r="AG388" i="29"/>
  <c r="W383" i="29"/>
  <c r="AG458" i="29"/>
  <c r="V426" i="29"/>
  <c r="U421" i="29"/>
  <c r="L421" i="29"/>
  <c r="X410" i="29"/>
  <c r="AG407" i="29"/>
  <c r="AG405" i="29"/>
  <c r="V399" i="29"/>
  <c r="V391" i="29"/>
  <c r="V383" i="29"/>
  <c r="U426" i="29"/>
  <c r="W410" i="29"/>
  <c r="AG404" i="29"/>
  <c r="U399" i="29"/>
  <c r="X398" i="29"/>
  <c r="AH395" i="29"/>
  <c r="U391" i="29"/>
  <c r="X390" i="29"/>
  <c r="AH387" i="29"/>
  <c r="U383" i="29"/>
  <c r="X382" i="29"/>
  <c r="V465" i="29"/>
  <c r="AG434" i="29"/>
  <c r="AH424" i="29"/>
  <c r="V410" i="29"/>
  <c r="AG403" i="29"/>
  <c r="W398" i="29"/>
  <c r="AG395" i="29"/>
  <c r="W390" i="29"/>
  <c r="AG387" i="29"/>
  <c r="V489" i="29"/>
  <c r="W469" i="29"/>
  <c r="AG441" i="29"/>
  <c r="X433" i="29"/>
  <c r="X427" i="29"/>
  <c r="AH408" i="29"/>
  <c r="AH402" i="29"/>
  <c r="U398" i="29"/>
  <c r="X397" i="29"/>
  <c r="AH394" i="29"/>
  <c r="U390" i="29"/>
  <c r="X389" i="29"/>
  <c r="AH386" i="29"/>
  <c r="U382" i="29"/>
  <c r="X381" i="29"/>
  <c r="AG439" i="29"/>
  <c r="V433" i="29"/>
  <c r="AH430" i="29"/>
  <c r="V427" i="29"/>
  <c r="W417" i="29"/>
  <c r="X411" i="29"/>
  <c r="V397" i="29"/>
  <c r="V389" i="29"/>
  <c r="AH398" i="29"/>
  <c r="V373" i="29"/>
  <c r="V366" i="29"/>
  <c r="AH363" i="29"/>
  <c r="V359" i="29"/>
  <c r="AG356" i="29"/>
  <c r="V353" i="29"/>
  <c r="U352" i="29"/>
  <c r="V325" i="29"/>
  <c r="V317" i="29"/>
  <c r="V309" i="29"/>
  <c r="V301" i="29"/>
  <c r="V293" i="29"/>
  <c r="V285" i="29"/>
  <c r="V277" i="29"/>
  <c r="V269" i="29"/>
  <c r="W427" i="29"/>
  <c r="U366" i="29"/>
  <c r="AG363" i="29"/>
  <c r="U359" i="29"/>
  <c r="L359" i="29"/>
  <c r="U354" i="29"/>
  <c r="U353" i="29"/>
  <c r="AH334" i="29"/>
  <c r="AH333" i="29"/>
  <c r="AH332" i="29"/>
  <c r="AH331" i="29"/>
  <c r="U325" i="29"/>
  <c r="L325" i="29"/>
  <c r="X324" i="29"/>
  <c r="AH321" i="29"/>
  <c r="U317" i="29"/>
  <c r="X316" i="29"/>
  <c r="AH313" i="29"/>
  <c r="U309" i="29"/>
  <c r="X308" i="29"/>
  <c r="AH305" i="29"/>
  <c r="U301" i="29"/>
  <c r="X300" i="29"/>
  <c r="AH297" i="29"/>
  <c r="U293" i="29"/>
  <c r="X292" i="29"/>
  <c r="AH289" i="29"/>
  <c r="U285" i="29"/>
  <c r="X284" i="29"/>
  <c r="AH281" i="29"/>
  <c r="U277" i="29"/>
  <c r="X276" i="29"/>
  <c r="AH273" i="29"/>
  <c r="U269" i="29"/>
  <c r="X268" i="29"/>
  <c r="AG424" i="29"/>
  <c r="AG402" i="29"/>
  <c r="X360" i="29"/>
  <c r="X341" i="29"/>
  <c r="AG335" i="29"/>
  <c r="AG334" i="29"/>
  <c r="AG333" i="29"/>
  <c r="AG332" i="29"/>
  <c r="AG331" i="29"/>
  <c r="W324" i="29"/>
  <c r="AG321" i="29"/>
  <c r="W316" i="29"/>
  <c r="AG313" i="29"/>
  <c r="W308" i="29"/>
  <c r="AG305" i="29"/>
  <c r="W300" i="29"/>
  <c r="AG297" i="29"/>
  <c r="W292" i="29"/>
  <c r="AG289" i="29"/>
  <c r="W284" i="29"/>
  <c r="AG281" i="29"/>
  <c r="AH382" i="29"/>
  <c r="X374" i="29"/>
  <c r="AH370" i="29"/>
  <c r="X367" i="29"/>
  <c r="X361" i="29"/>
  <c r="W360" i="29"/>
  <c r="AH357" i="29"/>
  <c r="AH350" i="29"/>
  <c r="W341" i="29"/>
  <c r="AH330" i="29"/>
  <c r="V324" i="29"/>
  <c r="V316" i="29"/>
  <c r="V308" i="29"/>
  <c r="V300" i="29"/>
  <c r="V292" i="29"/>
  <c r="V284" i="29"/>
  <c r="V276" i="29"/>
  <c r="U386" i="29"/>
  <c r="L386" i="29"/>
  <c r="AG382" i="29"/>
  <c r="W381" i="29"/>
  <c r="W374" i="29"/>
  <c r="AG370" i="29"/>
  <c r="W367" i="29"/>
  <c r="AH364" i="29"/>
  <c r="W361" i="29"/>
  <c r="V360" i="29"/>
  <c r="AG357" i="29"/>
  <c r="AG350" i="29"/>
  <c r="V341" i="29"/>
  <c r="AG330" i="29"/>
  <c r="U324" i="29"/>
  <c r="L324" i="29"/>
  <c r="X323" i="29"/>
  <c r="AH320" i="29"/>
  <c r="U316" i="29"/>
  <c r="X315" i="29"/>
  <c r="AH312" i="29"/>
  <c r="U308" i="29"/>
  <c r="X307" i="29"/>
  <c r="AH304" i="29"/>
  <c r="U300" i="29"/>
  <c r="X299" i="29"/>
  <c r="AH296" i="29"/>
  <c r="U292" i="29"/>
  <c r="L292" i="29"/>
  <c r="X291" i="29"/>
  <c r="AH288" i="29"/>
  <c r="U284" i="29"/>
  <c r="L284" i="29"/>
  <c r="X283" i="29"/>
  <c r="AH280" i="29"/>
  <c r="U276" i="29"/>
  <c r="X275" i="29"/>
  <c r="AH272" i="29"/>
  <c r="U268" i="29"/>
  <c r="X267" i="29"/>
  <c r="V390" i="29"/>
  <c r="V381" i="29"/>
  <c r="V374" i="29"/>
  <c r="AH371" i="29"/>
  <c r="V367" i="29"/>
  <c r="AG364" i="29"/>
  <c r="V361" i="29"/>
  <c r="U360" i="29"/>
  <c r="AG329" i="29"/>
  <c r="W323" i="29"/>
  <c r="AG320" i="29"/>
  <c r="W315" i="29"/>
  <c r="AG312" i="29"/>
  <c r="W307" i="29"/>
  <c r="AG304" i="29"/>
  <c r="W299" i="29"/>
  <c r="AG296" i="29"/>
  <c r="W291" i="29"/>
  <c r="AG288" i="29"/>
  <c r="W436" i="29"/>
  <c r="U394" i="29"/>
  <c r="U374" i="29"/>
  <c r="L374" i="29"/>
  <c r="AG371" i="29"/>
  <c r="U367" i="29"/>
  <c r="L367" i="29"/>
  <c r="U362" i="29"/>
  <c r="L362" i="29"/>
  <c r="U361" i="29"/>
  <c r="AH328" i="29"/>
  <c r="V323" i="29"/>
  <c r="V315" i="29"/>
  <c r="V307" i="29"/>
  <c r="V299" i="29"/>
  <c r="V291" i="29"/>
  <c r="V283" i="29"/>
  <c r="V275" i="29"/>
  <c r="AG408" i="29"/>
  <c r="V398" i="29"/>
  <c r="X368" i="29"/>
  <c r="X349" i="29"/>
  <c r="X342" i="29"/>
  <c r="AH338" i="29"/>
  <c r="AG328" i="29"/>
  <c r="U323" i="29"/>
  <c r="X322" i="29"/>
  <c r="AH319" i="29"/>
  <c r="U315" i="29"/>
  <c r="L315" i="29"/>
  <c r="X314" i="29"/>
  <c r="AH311" i="29"/>
  <c r="U307" i="29"/>
  <c r="L307" i="29"/>
  <c r="X306" i="29"/>
  <c r="AH303" i="29"/>
  <c r="U299" i="29"/>
  <c r="X298" i="29"/>
  <c r="AH295" i="29"/>
  <c r="U291" i="29"/>
  <c r="X290" i="29"/>
  <c r="AH287" i="29"/>
  <c r="U283" i="29"/>
  <c r="X282" i="29"/>
  <c r="AH279" i="29"/>
  <c r="U275" i="29"/>
  <c r="L275" i="29"/>
  <c r="X274" i="29"/>
  <c r="AH271" i="29"/>
  <c r="U267" i="29"/>
  <c r="W384" i="29"/>
  <c r="AH378" i="29"/>
  <c r="X375" i="29"/>
  <c r="X369" i="29"/>
  <c r="W368" i="29"/>
  <c r="AH365" i="29"/>
  <c r="AH358" i="29"/>
  <c r="W349" i="29"/>
  <c r="W342" i="29"/>
  <c r="AG338" i="29"/>
  <c r="AG327" i="29"/>
  <c r="W322" i="29"/>
  <c r="AG319" i="29"/>
  <c r="W314" i="29"/>
  <c r="AG311" i="29"/>
  <c r="W306" i="29"/>
  <c r="AG303" i="29"/>
  <c r="W298" i="29"/>
  <c r="AG295" i="29"/>
  <c r="W290" i="29"/>
  <c r="AG287" i="29"/>
  <c r="W282" i="29"/>
  <c r="AG447" i="29"/>
  <c r="AG410" i="29"/>
  <c r="U402" i="29"/>
  <c r="L402" i="29"/>
  <c r="AG378" i="29"/>
  <c r="AH379" i="29"/>
  <c r="V375" i="29"/>
  <c r="AG372" i="29"/>
  <c r="V369" i="29"/>
  <c r="U368" i="29"/>
  <c r="L368" i="29"/>
  <c r="AG379" i="29"/>
  <c r="U375" i="29"/>
  <c r="L375" i="29"/>
  <c r="U370" i="29"/>
  <c r="L370" i="29"/>
  <c r="U369" i="29"/>
  <c r="X336" i="29"/>
  <c r="W335" i="29"/>
  <c r="W334" i="29"/>
  <c r="W333" i="29"/>
  <c r="U332" i="29"/>
  <c r="W433" i="29"/>
  <c r="X417" i="29"/>
  <c r="W382" i="29"/>
  <c r="X376" i="29"/>
  <c r="X357" i="29"/>
  <c r="X350" i="29"/>
  <c r="AH346" i="29"/>
  <c r="X343" i="29"/>
  <c r="X337" i="29"/>
  <c r="W336" i="29"/>
  <c r="V335" i="29"/>
  <c r="V334" i="29"/>
  <c r="V333" i="29"/>
  <c r="V382" i="29"/>
  <c r="X377" i="29"/>
  <c r="W376" i="29"/>
  <c r="AH373" i="29"/>
  <c r="AH366" i="29"/>
  <c r="W357" i="29"/>
  <c r="W350" i="29"/>
  <c r="AG346" i="29"/>
  <c r="W343" i="29"/>
  <c r="AH340" i="29"/>
  <c r="W337" i="29"/>
  <c r="V336" i="29"/>
  <c r="U335" i="29"/>
  <c r="U334" i="29"/>
  <c r="AH380" i="29"/>
  <c r="W377" i="29"/>
  <c r="V376" i="29"/>
  <c r="AG373" i="29"/>
  <c r="AG366" i="29"/>
  <c r="V357" i="29"/>
  <c r="V350" i="29"/>
  <c r="AH347" i="29"/>
  <c r="V343" i="29"/>
  <c r="AG340" i="29"/>
  <c r="V337" i="29"/>
  <c r="U336" i="29"/>
  <c r="AG380" i="29"/>
  <c r="V377" i="29"/>
  <c r="U376" i="29"/>
  <c r="L376" i="29"/>
  <c r="U350" i="29"/>
  <c r="L350" i="29"/>
  <c r="AG347" i="29"/>
  <c r="AG416" i="29"/>
  <c r="U410" i="29"/>
  <c r="U378" i="29"/>
  <c r="U377" i="29"/>
  <c r="X344" i="29"/>
  <c r="W389" i="29"/>
  <c r="X385" i="29"/>
  <c r="X365" i="29"/>
  <c r="X358" i="29"/>
  <c r="AH354" i="29"/>
  <c r="X351" i="29"/>
  <c r="X345" i="29"/>
  <c r="W344" i="29"/>
  <c r="AH341" i="29"/>
  <c r="X393" i="29"/>
  <c r="W385" i="29"/>
  <c r="AH374" i="29"/>
  <c r="W365" i="29"/>
  <c r="W358" i="29"/>
  <c r="AG354" i="29"/>
  <c r="W351" i="29"/>
  <c r="AH348" i="29"/>
  <c r="W345" i="29"/>
  <c r="V344" i="29"/>
  <c r="AG341" i="29"/>
  <c r="AG418" i="29"/>
  <c r="W397" i="29"/>
  <c r="AG374" i="29"/>
  <c r="V365" i="29"/>
  <c r="V358" i="29"/>
  <c r="AH355" i="29"/>
  <c r="V351" i="29"/>
  <c r="AG348" i="29"/>
  <c r="V345" i="29"/>
  <c r="X401" i="29"/>
  <c r="AG386" i="29"/>
  <c r="X352" i="29"/>
  <c r="AG394" i="29"/>
  <c r="W373" i="29"/>
  <c r="W366" i="29"/>
  <c r="AG362" i="29"/>
  <c r="W359" i="29"/>
  <c r="AH356" i="29"/>
  <c r="W353" i="29"/>
  <c r="V352" i="29"/>
  <c r="AG349" i="29"/>
  <c r="AH342" i="29"/>
  <c r="U329" i="29"/>
  <c r="W325" i="29"/>
  <c r="W318" i="29"/>
  <c r="X311" i="29"/>
  <c r="AH308" i="29"/>
  <c r="X304" i="29"/>
  <c r="AG301" i="29"/>
  <c r="U298" i="29"/>
  <c r="L298" i="29"/>
  <c r="U297" i="29"/>
  <c r="AG294" i="29"/>
  <c r="W276" i="29"/>
  <c r="U274" i="29"/>
  <c r="L274" i="29"/>
  <c r="W273" i="29"/>
  <c r="W272" i="29"/>
  <c r="U271" i="29"/>
  <c r="L271" i="29"/>
  <c r="U264" i="29"/>
  <c r="X263" i="29"/>
  <c r="AH260" i="29"/>
  <c r="U256" i="29"/>
  <c r="X255" i="29"/>
  <c r="AH252" i="29"/>
  <c r="U248" i="29"/>
  <c r="L248" i="29"/>
  <c r="X247" i="29"/>
  <c r="AH244" i="29"/>
  <c r="U240" i="29"/>
  <c r="X239" i="29"/>
  <c r="AH236" i="29"/>
  <c r="U232" i="29"/>
  <c r="X231" i="29"/>
  <c r="AH228" i="29"/>
  <c r="U224" i="29"/>
  <c r="X223" i="29"/>
  <c r="AH220" i="29"/>
  <c r="V216" i="29"/>
  <c r="U351" i="29"/>
  <c r="AG342" i="29"/>
  <c r="W330" i="29"/>
  <c r="V318" i="29"/>
  <c r="AH314" i="29"/>
  <c r="W311" i="29"/>
  <c r="AG308" i="29"/>
  <c r="W304" i="29"/>
  <c r="V273" i="29"/>
  <c r="V272" i="29"/>
  <c r="W263" i="29"/>
  <c r="AG260" i="29"/>
  <c r="W255" i="29"/>
  <c r="AG252" i="29"/>
  <c r="W247" i="29"/>
  <c r="AG244" i="29"/>
  <c r="W239" i="29"/>
  <c r="AG236" i="29"/>
  <c r="W231" i="29"/>
  <c r="AG228" i="29"/>
  <c r="W375" i="29"/>
  <c r="AH372" i="29"/>
  <c r="X353" i="29"/>
  <c r="V330" i="29"/>
  <c r="U318" i="29"/>
  <c r="L318" i="29"/>
  <c r="AH315" i="29"/>
  <c r="AG314" i="29"/>
  <c r="V311" i="29"/>
  <c r="X305" i="29"/>
  <c r="V304" i="29"/>
  <c r="AG279" i="29"/>
  <c r="U273" i="29"/>
  <c r="U272" i="29"/>
  <c r="L272" i="29"/>
  <c r="V263" i="29"/>
  <c r="V255" i="29"/>
  <c r="V247" i="29"/>
  <c r="V239" i="29"/>
  <c r="V231" i="29"/>
  <c r="X331" i="29"/>
  <c r="U330" i="29"/>
  <c r="AG315" i="29"/>
  <c r="U311" i="29"/>
  <c r="W305" i="29"/>
  <c r="U304" i="29"/>
  <c r="X293" i="29"/>
  <c r="X286" i="29"/>
  <c r="X277" i="29"/>
  <c r="U263" i="29"/>
  <c r="L263" i="29"/>
  <c r="X262" i="29"/>
  <c r="AH259" i="29"/>
  <c r="U255" i="29"/>
  <c r="X254" i="29"/>
  <c r="AH251" i="29"/>
  <c r="U247" i="29"/>
  <c r="X246" i="29"/>
  <c r="AH243" i="29"/>
  <c r="U239" i="29"/>
  <c r="L239" i="29"/>
  <c r="X238" i="29"/>
  <c r="AH235" i="29"/>
  <c r="U231" i="29"/>
  <c r="L231" i="29"/>
  <c r="X230" i="29"/>
  <c r="AH227" i="29"/>
  <c r="U223" i="29"/>
  <c r="X222" i="29"/>
  <c r="AH219" i="29"/>
  <c r="AG381" i="29"/>
  <c r="X335" i="29"/>
  <c r="W331" i="29"/>
  <c r="X326" i="29"/>
  <c r="AH309" i="29"/>
  <c r="V306" i="29"/>
  <c r="V305" i="29"/>
  <c r="AH302" i="29"/>
  <c r="W293" i="29"/>
  <c r="W286" i="29"/>
  <c r="W277" i="29"/>
  <c r="W262" i="29"/>
  <c r="AG259" i="29"/>
  <c r="W254" i="29"/>
  <c r="AG251" i="29"/>
  <c r="W246" i="29"/>
  <c r="AG243" i="29"/>
  <c r="W238" i="29"/>
  <c r="AG235" i="29"/>
  <c r="V331" i="29"/>
  <c r="W326" i="29"/>
  <c r="X319" i="29"/>
  <c r="AH316" i="29"/>
  <c r="X312" i="29"/>
  <c r="AG309" i="29"/>
  <c r="U306" i="29"/>
  <c r="U305" i="29"/>
  <c r="AG302" i="29"/>
  <c r="V286" i="29"/>
  <c r="AG280" i="29"/>
  <c r="AH268" i="29"/>
  <c r="AH267" i="29"/>
  <c r="V262" i="29"/>
  <c r="V254" i="29"/>
  <c r="V246" i="29"/>
  <c r="V238" i="29"/>
  <c r="V326" i="29"/>
  <c r="AH322" i="29"/>
  <c r="W319" i="29"/>
  <c r="AG316" i="29"/>
  <c r="W312" i="29"/>
  <c r="U286" i="29"/>
  <c r="AH283" i="29"/>
  <c r="AH282" i="29"/>
  <c r="X278" i="29"/>
  <c r="AH269" i="29"/>
  <c r="AG268" i="29"/>
  <c r="AG267" i="29"/>
  <c r="AH266" i="29"/>
  <c r="U262" i="29"/>
  <c r="X261" i="29"/>
  <c r="AH258" i="29"/>
  <c r="U254" i="29"/>
  <c r="L254" i="29"/>
  <c r="X253" i="29"/>
  <c r="AH250" i="29"/>
  <c r="U246" i="29"/>
  <c r="X245" i="29"/>
  <c r="AH242" i="29"/>
  <c r="U238" i="29"/>
  <c r="L238" i="29"/>
  <c r="X237" i="29"/>
  <c r="AH234" i="29"/>
  <c r="U230" i="29"/>
  <c r="X229" i="29"/>
  <c r="AH226" i="29"/>
  <c r="U222" i="29"/>
  <c r="X221" i="29"/>
  <c r="X366" i="29"/>
  <c r="U338" i="29"/>
  <c r="U326" i="29"/>
  <c r="L326" i="29"/>
  <c r="AH323" i="29"/>
  <c r="AG322" i="29"/>
  <c r="V319" i="29"/>
  <c r="X313" i="29"/>
  <c r="V312" i="29"/>
  <c r="AG283" i="29"/>
  <c r="AG282" i="29"/>
  <c r="W278" i="29"/>
  <c r="AG269" i="29"/>
  <c r="AG266" i="29"/>
  <c r="W261" i="29"/>
  <c r="AG258" i="29"/>
  <c r="W253" i="29"/>
  <c r="AG250" i="29"/>
  <c r="W245" i="29"/>
  <c r="AG242" i="29"/>
  <c r="W237" i="29"/>
  <c r="AG234" i="29"/>
  <c r="W229" i="29"/>
  <c r="U346" i="29"/>
  <c r="L346" i="29"/>
  <c r="U344" i="29"/>
  <c r="L344" i="29"/>
  <c r="V342" i="29"/>
  <c r="W332" i="29"/>
  <c r="AG323" i="29"/>
  <c r="U319" i="29"/>
  <c r="W313" i="29"/>
  <c r="U312" i="29"/>
  <c r="X301" i="29"/>
  <c r="X294" i="29"/>
  <c r="V278" i="29"/>
  <c r="V261" i="29"/>
  <c r="V253" i="29"/>
  <c r="V245" i="29"/>
  <c r="V237" i="29"/>
  <c r="X359" i="29"/>
  <c r="U342" i="29"/>
  <c r="AH317" i="29"/>
  <c r="V314" i="29"/>
  <c r="V313" i="29"/>
  <c r="AH310" i="29"/>
  <c r="W301" i="29"/>
  <c r="W294" i="29"/>
  <c r="X287" i="29"/>
  <c r="AH284" i="29"/>
  <c r="U278" i="29"/>
  <c r="AH270" i="29"/>
  <c r="AH265" i="29"/>
  <c r="U261" i="29"/>
  <c r="L261" i="29"/>
  <c r="X260" i="29"/>
  <c r="AH257" i="29"/>
  <c r="U253" i="29"/>
  <c r="X252" i="29"/>
  <c r="AH249" i="29"/>
  <c r="U245" i="29"/>
  <c r="X244" i="29"/>
  <c r="AH241" i="29"/>
  <c r="U237" i="29"/>
  <c r="X236" i="29"/>
  <c r="AH233" i="29"/>
  <c r="U229" i="29"/>
  <c r="X228" i="29"/>
  <c r="AH225" i="29"/>
  <c r="U221" i="29"/>
  <c r="L221" i="29"/>
  <c r="X220" i="29"/>
  <c r="AH217" i="29"/>
  <c r="X425" i="29"/>
  <c r="AH390" i="29"/>
  <c r="V368" i="29"/>
  <c r="AH339" i="29"/>
  <c r="X327" i="29"/>
  <c r="AH324" i="29"/>
  <c r="X320" i="29"/>
  <c r="AG317" i="29"/>
  <c r="AG365" i="29"/>
  <c r="AG339" i="29"/>
  <c r="W327" i="29"/>
  <c r="AG324" i="29"/>
  <c r="W320" i="29"/>
  <c r="V327" i="29"/>
  <c r="X321" i="29"/>
  <c r="V320" i="29"/>
  <c r="AG358" i="29"/>
  <c r="U327" i="29"/>
  <c r="W321" i="29"/>
  <c r="U320" i="29"/>
  <c r="X333" i="29"/>
  <c r="AH325" i="29"/>
  <c r="V322" i="29"/>
  <c r="V321" i="29"/>
  <c r="AH318" i="29"/>
  <c r="W352" i="29"/>
  <c r="AG325" i="29"/>
  <c r="U322" i="29"/>
  <c r="L322" i="29"/>
  <c r="U321" i="29"/>
  <c r="L321" i="29"/>
  <c r="AG318" i="29"/>
  <c r="AH349" i="29"/>
  <c r="X328" i="29"/>
  <c r="AG299" i="29"/>
  <c r="U295" i="29"/>
  <c r="W289" i="29"/>
  <c r="U288" i="29"/>
  <c r="V266" i="29"/>
  <c r="V258" i="29"/>
  <c r="V250" i="29"/>
  <c r="V242" i="29"/>
  <c r="AH299" i="29"/>
  <c r="AH294" i="29"/>
  <c r="V288" i="29"/>
  <c r="W283" i="29"/>
  <c r="V279" i="29"/>
  <c r="V264" i="29"/>
  <c r="AG261" i="29"/>
  <c r="V259" i="29"/>
  <c r="X235" i="29"/>
  <c r="U234" i="29"/>
  <c r="AG230" i="29"/>
  <c r="AG229" i="29"/>
  <c r="W222" i="29"/>
  <c r="W221" i="29"/>
  <c r="W220" i="29"/>
  <c r="X219" i="29"/>
  <c r="AH214" i="29"/>
  <c r="U211" i="29"/>
  <c r="V207" i="29"/>
  <c r="AG206" i="29"/>
  <c r="X202" i="29"/>
  <c r="V195" i="29"/>
  <c r="AG194" i="29"/>
  <c r="X190" i="29"/>
  <c r="V183" i="29"/>
  <c r="AG182" i="29"/>
  <c r="X178" i="29"/>
  <c r="AG284" i="29"/>
  <c r="U279" i="29"/>
  <c r="AH277" i="29"/>
  <c r="W268" i="29"/>
  <c r="U259" i="29"/>
  <c r="X250" i="29"/>
  <c r="AH238" i="29"/>
  <c r="W235" i="29"/>
  <c r="W223" i="29"/>
  <c r="V222" i="29"/>
  <c r="V221" i="29"/>
  <c r="V220" i="29"/>
  <c r="W219" i="29"/>
  <c r="X218" i="29"/>
  <c r="X217" i="29"/>
  <c r="AG214" i="29"/>
  <c r="X210" i="29"/>
  <c r="U207" i="29"/>
  <c r="K203" i="29"/>
  <c r="W202" i="29"/>
  <c r="AH201" i="29"/>
  <c r="U195" i="29"/>
  <c r="K191" i="29"/>
  <c r="W190" i="29"/>
  <c r="AH189" i="29"/>
  <c r="U183" i="29"/>
  <c r="K179" i="29"/>
  <c r="W178" i="29"/>
  <c r="AH177" i="29"/>
  <c r="X310" i="29"/>
  <c r="AG277" i="29"/>
  <c r="V268" i="29"/>
  <c r="W260" i="29"/>
  <c r="W250" i="29"/>
  <c r="X241" i="29"/>
  <c r="AG238" i="29"/>
  <c r="W236" i="29"/>
  <c r="V235" i="29"/>
  <c r="AH231" i="29"/>
  <c r="X224" i="29"/>
  <c r="V223" i="29"/>
  <c r="U220" i="29"/>
  <c r="V219" i="29"/>
  <c r="W218" i="29"/>
  <c r="W217" i="29"/>
  <c r="X216" i="29"/>
  <c r="W210" i="29"/>
  <c r="V202" i="29"/>
  <c r="AG201" i="29"/>
  <c r="X197" i="29"/>
  <c r="V190" i="29"/>
  <c r="AG189" i="29"/>
  <c r="X185" i="29"/>
  <c r="W310" i="29"/>
  <c r="X296" i="29"/>
  <c r="AH262" i="29"/>
  <c r="V260" i="29"/>
  <c r="AG257" i="29"/>
  <c r="U250" i="29"/>
  <c r="AH248" i="29"/>
  <c r="W241" i="29"/>
  <c r="V236" i="29"/>
  <c r="U235" i="29"/>
  <c r="AG231" i="29"/>
  <c r="X225" i="29"/>
  <c r="W224" i="29"/>
  <c r="U219" i="29"/>
  <c r="L219" i="29"/>
  <c r="V218" i="29"/>
  <c r="V217" i="29"/>
  <c r="W216" i="29"/>
  <c r="V210" i="29"/>
  <c r="AH208" i="29"/>
  <c r="U202" i="29"/>
  <c r="K198" i="29"/>
  <c r="W197" i="29"/>
  <c r="AH196" i="29"/>
  <c r="U190" i="29"/>
  <c r="V349" i="29"/>
  <c r="X329" i="29"/>
  <c r="V310" i="29"/>
  <c r="W296" i="29"/>
  <c r="X280" i="29"/>
  <c r="X271" i="29"/>
  <c r="X265" i="29"/>
  <c r="AG262" i="29"/>
  <c r="U260" i="29"/>
  <c r="AG248" i="29"/>
  <c r="V241" i="29"/>
  <c r="U236" i="29"/>
  <c r="X227" i="29"/>
  <c r="X226" i="29"/>
  <c r="W225" i="29"/>
  <c r="V224" i="29"/>
  <c r="U218" i="29"/>
  <c r="U217" i="29"/>
  <c r="L217" i="29"/>
  <c r="U216" i="29"/>
  <c r="L216" i="29"/>
  <c r="AH213" i="29"/>
  <c r="U210" i="29"/>
  <c r="L210" i="29"/>
  <c r="AG208" i="29"/>
  <c r="X204" i="29"/>
  <c r="V197" i="29"/>
  <c r="AG196" i="29"/>
  <c r="X192" i="29"/>
  <c r="V185" i="29"/>
  <c r="AG184" i="29"/>
  <c r="X180" i="29"/>
  <c r="W329" i="29"/>
  <c r="U310" i="29"/>
  <c r="L310" i="29"/>
  <c r="V296" i="29"/>
  <c r="W280" i="29"/>
  <c r="W274" i="29"/>
  <c r="W271" i="29"/>
  <c r="W265" i="29"/>
  <c r="X256" i="29"/>
  <c r="X251" i="29"/>
  <c r="U241" i="29"/>
  <c r="L241" i="29"/>
  <c r="AH232" i="29"/>
  <c r="W228" i="29"/>
  <c r="W227" i="29"/>
  <c r="W226" i="29"/>
  <c r="V225" i="29"/>
  <c r="X215" i="29"/>
  <c r="AG213" i="29"/>
  <c r="X209" i="29"/>
  <c r="K205" i="29"/>
  <c r="W204" i="29"/>
  <c r="AH203" i="29"/>
  <c r="U197" i="29"/>
  <c r="K193" i="29"/>
  <c r="W192" i="29"/>
  <c r="AH191" i="29"/>
  <c r="U185" i="29"/>
  <c r="K181" i="29"/>
  <c r="V329" i="29"/>
  <c r="X325" i="29"/>
  <c r="U313" i="29"/>
  <c r="L313" i="29"/>
  <c r="X302" i="29"/>
  <c r="U296" i="29"/>
  <c r="AH292" i="29"/>
  <c r="V280" i="29"/>
  <c r="V274" i="29"/>
  <c r="AG272" i="29"/>
  <c r="V271" i="29"/>
  <c r="V265" i="29"/>
  <c r="W256" i="29"/>
  <c r="AH253" i="29"/>
  <c r="W251" i="29"/>
  <c r="AH239" i="29"/>
  <c r="AG232" i="29"/>
  <c r="V228" i="29"/>
  <c r="V227" i="29"/>
  <c r="V226" i="29"/>
  <c r="U225" i="29"/>
  <c r="W215" i="29"/>
  <c r="W209" i="29"/>
  <c r="V204" i="29"/>
  <c r="AG203" i="29"/>
  <c r="X199" i="29"/>
  <c r="V192" i="29"/>
  <c r="AG191" i="29"/>
  <c r="X187" i="29"/>
  <c r="V180" i="29"/>
  <c r="X373" i="29"/>
  <c r="W302" i="29"/>
  <c r="AH300" i="29"/>
  <c r="V294" i="29"/>
  <c r="AG292" i="29"/>
  <c r="X289" i="29"/>
  <c r="U280" i="29"/>
  <c r="AH275" i="29"/>
  <c r="U265" i="29"/>
  <c r="L265" i="29"/>
  <c r="V256" i="29"/>
  <c r="AG253" i="29"/>
  <c r="V251" i="29"/>
  <c r="U337" i="29"/>
  <c r="L337" i="29"/>
  <c r="V302" i="29"/>
  <c r="AG300" i="29"/>
  <c r="U294" i="29"/>
  <c r="L294" i="29"/>
  <c r="V289" i="29"/>
  <c r="AG275" i="29"/>
  <c r="AH263" i="29"/>
  <c r="U302" i="29"/>
  <c r="AH290" i="29"/>
  <c r="U289" i="29"/>
  <c r="X281" i="29"/>
  <c r="AH278" i="29"/>
  <c r="X269" i="29"/>
  <c r="AG263" i="29"/>
  <c r="W252" i="29"/>
  <c r="AH326" i="29"/>
  <c r="X317" i="29"/>
  <c r="U314" i="29"/>
  <c r="L314" i="29"/>
  <c r="AG290" i="29"/>
  <c r="W281" i="29"/>
  <c r="AG278" i="29"/>
  <c r="AG270" i="29"/>
  <c r="W269" i="29"/>
  <c r="AH254" i="29"/>
  <c r="V252" i="29"/>
  <c r="AG249" i="29"/>
  <c r="W242" i="29"/>
  <c r="W214" i="29"/>
  <c r="V206" i="29"/>
  <c r="AG205" i="29"/>
  <c r="X201" i="29"/>
  <c r="U358" i="29"/>
  <c r="AG355" i="29"/>
  <c r="AG326" i="29"/>
  <c r="W317" i="29"/>
  <c r="V281" i="29"/>
  <c r="X266" i="29"/>
  <c r="X257" i="29"/>
  <c r="AG254" i="29"/>
  <c r="U252" i="29"/>
  <c r="L252" i="29"/>
  <c r="AH285" i="29"/>
  <c r="U281" i="29"/>
  <c r="L281" i="29"/>
  <c r="W266" i="29"/>
  <c r="W257" i="29"/>
  <c r="X248" i="29"/>
  <c r="AG240" i="29"/>
  <c r="U214" i="29"/>
  <c r="AH211" i="29"/>
  <c r="X208" i="29"/>
  <c r="V201" i="29"/>
  <c r="AG200" i="29"/>
  <c r="X196" i="29"/>
  <c r="AH306" i="29"/>
  <c r="X297" i="29"/>
  <c r="AG285" i="29"/>
  <c r="U266" i="29"/>
  <c r="AH264" i="29"/>
  <c r="AH362" i="29"/>
  <c r="AG306" i="29"/>
  <c r="W297" i="29"/>
  <c r="W287" i="29"/>
  <c r="AG273" i="29"/>
  <c r="X272" i="29"/>
  <c r="AG264" i="29"/>
  <c r="U257" i="29"/>
  <c r="V248" i="29"/>
  <c r="AG245" i="29"/>
  <c r="W243" i="29"/>
  <c r="X232" i="29"/>
  <c r="W213" i="29"/>
  <c r="V208" i="29"/>
  <c r="AG207" i="29"/>
  <c r="X203" i="29"/>
  <c r="V196" i="29"/>
  <c r="AG195" i="29"/>
  <c r="X191" i="29"/>
  <c r="X309" i="29"/>
  <c r="AH298" i="29"/>
  <c r="V297" i="29"/>
  <c r="AH293" i="29"/>
  <c r="V287" i="29"/>
  <c r="W275" i="29"/>
  <c r="V328" i="29"/>
  <c r="U328" i="29"/>
  <c r="AG307" i="29"/>
  <c r="V303" i="29"/>
  <c r="AG291" i="29"/>
  <c r="W270" i="29"/>
  <c r="W258" i="29"/>
  <c r="W249" i="29"/>
  <c r="W285" i="29"/>
  <c r="AH274" i="29"/>
  <c r="U270" i="29"/>
  <c r="L270" i="29"/>
  <c r="AG256" i="29"/>
  <c r="U249" i="29"/>
  <c r="W240" i="29"/>
  <c r="X234" i="29"/>
  <c r="AG227" i="29"/>
  <c r="AG215" i="29"/>
  <c r="X211" i="29"/>
  <c r="AG209" i="29"/>
  <c r="U205" i="29"/>
  <c r="K201" i="29"/>
  <c r="W200" i="29"/>
  <c r="AH199" i="29"/>
  <c r="U193" i="29"/>
  <c r="K189" i="29"/>
  <c r="W188" i="29"/>
  <c r="AH187" i="29"/>
  <c r="X334" i="29"/>
  <c r="V282" i="29"/>
  <c r="V267" i="29"/>
  <c r="AH255" i="29"/>
  <c r="AH246" i="29"/>
  <c r="U201" i="29"/>
  <c r="AH193" i="29"/>
  <c r="K185" i="29"/>
  <c r="V172" i="29"/>
  <c r="AG171" i="29"/>
  <c r="X167" i="29"/>
  <c r="V160" i="29"/>
  <c r="AG159" i="29"/>
  <c r="X155" i="29"/>
  <c r="V148" i="29"/>
  <c r="AG147" i="29"/>
  <c r="X143" i="29"/>
  <c r="V136" i="29"/>
  <c r="AG135" i="29"/>
  <c r="AH286" i="29"/>
  <c r="U282" i="29"/>
  <c r="AG255" i="29"/>
  <c r="AG246" i="29"/>
  <c r="K200" i="29"/>
  <c r="AG193" i="29"/>
  <c r="AH192" i="29"/>
  <c r="AH188" i="29"/>
  <c r="V178" i="29"/>
  <c r="U172" i="29"/>
  <c r="K168" i="29"/>
  <c r="W167" i="29"/>
  <c r="AH166" i="29"/>
  <c r="U160" i="29"/>
  <c r="K156" i="29"/>
  <c r="W155" i="29"/>
  <c r="AH154" i="29"/>
  <c r="U148" i="29"/>
  <c r="K144" i="29"/>
  <c r="W143" i="29"/>
  <c r="AH142" i="29"/>
  <c r="U136" i="29"/>
  <c r="AG310" i="29"/>
  <c r="AG286" i="29"/>
  <c r="W248" i="29"/>
  <c r="X243" i="29"/>
  <c r="AG241" i="29"/>
  <c r="V229" i="29"/>
  <c r="AG220" i="29"/>
  <c r="W211" i="29"/>
  <c r="AH207" i="29"/>
  <c r="AH206" i="29"/>
  <c r="K199" i="29"/>
  <c r="AG192" i="29"/>
  <c r="AH190" i="29"/>
  <c r="AG188" i="29"/>
  <c r="X182" i="29"/>
  <c r="U178" i="29"/>
  <c r="X174" i="29"/>
  <c r="V167" i="29"/>
  <c r="AG166" i="29"/>
  <c r="X162" i="29"/>
  <c r="V155" i="29"/>
  <c r="AG154" i="29"/>
  <c r="X150" i="29"/>
  <c r="V143" i="29"/>
  <c r="AG142" i="29"/>
  <c r="V243" i="29"/>
  <c r="AG239" i="29"/>
  <c r="AG217" i="29"/>
  <c r="V211" i="29"/>
  <c r="AH195" i="29"/>
  <c r="AH194" i="29"/>
  <c r="AG190" i="29"/>
  <c r="AG187" i="29"/>
  <c r="W182" i="29"/>
  <c r="AH180" i="29"/>
  <c r="W174" i="29"/>
  <c r="AH173" i="29"/>
  <c r="U167" i="29"/>
  <c r="K163" i="29"/>
  <c r="W162" i="29"/>
  <c r="AH161" i="29"/>
  <c r="U155" i="29"/>
  <c r="K151" i="29"/>
  <c r="W150" i="29"/>
  <c r="AH149" i="29"/>
  <c r="U143" i="29"/>
  <c r="K139" i="29"/>
  <c r="W138" i="29"/>
  <c r="AH137" i="29"/>
  <c r="X295" i="29"/>
  <c r="X259" i="29"/>
  <c r="U243" i="29"/>
  <c r="W203" i="29"/>
  <c r="AH186" i="29"/>
  <c r="V182" i="29"/>
  <c r="AG180" i="29"/>
  <c r="AH176" i="29"/>
  <c r="W295" i="29"/>
  <c r="W259" i="29"/>
  <c r="W230" i="29"/>
  <c r="X205" i="29"/>
  <c r="V203" i="29"/>
  <c r="AG186" i="29"/>
  <c r="K184" i="29"/>
  <c r="K183" i="29"/>
  <c r="U182" i="29"/>
  <c r="AG176" i="29"/>
  <c r="U174" i="29"/>
  <c r="K170" i="29"/>
  <c r="W169" i="29"/>
  <c r="AH168" i="29"/>
  <c r="U162" i="29"/>
  <c r="K158" i="29"/>
  <c r="W157" i="29"/>
  <c r="AH156" i="29"/>
  <c r="U150" i="29"/>
  <c r="K146" i="29"/>
  <c r="W145" i="29"/>
  <c r="AH144" i="29"/>
  <c r="U138" i="29"/>
  <c r="K134" i="29"/>
  <c r="W133" i="29"/>
  <c r="AH132" i="29"/>
  <c r="U343" i="29"/>
  <c r="L343" i="29"/>
  <c r="AH301" i="29"/>
  <c r="V295" i="29"/>
  <c r="X273" i="29"/>
  <c r="X233" i="29"/>
  <c r="V230" i="29"/>
  <c r="X212" i="29"/>
  <c r="W205" i="29"/>
  <c r="U204" i="29"/>
  <c r="U203" i="29"/>
  <c r="X181" i="29"/>
  <c r="X177" i="29"/>
  <c r="K175" i="29"/>
  <c r="V169" i="29"/>
  <c r="AG168" i="29"/>
  <c r="X164" i="29"/>
  <c r="V257" i="29"/>
  <c r="W233" i="29"/>
  <c r="U226" i="29"/>
  <c r="AH224" i="29"/>
  <c r="W212" i="29"/>
  <c r="V205" i="29"/>
  <c r="K202" i="29"/>
  <c r="W181" i="29"/>
  <c r="W177" i="29"/>
  <c r="V233" i="29"/>
  <c r="AG224" i="29"/>
  <c r="AH221" i="29"/>
  <c r="V212" i="29"/>
  <c r="AH209" i="29"/>
  <c r="X206" i="29"/>
  <c r="AH197" i="29"/>
  <c r="X193" i="29"/>
  <c r="X189" i="29"/>
  <c r="AH185" i="29"/>
  <c r="V181" i="29"/>
  <c r="V177" i="29"/>
  <c r="U345" i="29"/>
  <c r="X288" i="29"/>
  <c r="AH247" i="29"/>
  <c r="U233" i="29"/>
  <c r="AG221" i="29"/>
  <c r="U212" i="29"/>
  <c r="W206" i="29"/>
  <c r="AH198" i="29"/>
  <c r="AG197" i="29"/>
  <c r="X194" i="29"/>
  <c r="W193" i="29"/>
  <c r="W191" i="29"/>
  <c r="W189" i="29"/>
  <c r="X188" i="29"/>
  <c r="W187" i="29"/>
  <c r="AG185" i="29"/>
  <c r="U181" i="29"/>
  <c r="AH179" i="29"/>
  <c r="K178" i="29"/>
  <c r="U177" i="29"/>
  <c r="V290" i="29"/>
  <c r="W288" i="29"/>
  <c r="AG247" i="29"/>
  <c r="AH218" i="29"/>
  <c r="X207" i="29"/>
  <c r="U206" i="29"/>
  <c r="AG198" i="29"/>
  <c r="W194" i="29"/>
  <c r="V193" i="29"/>
  <c r="U192" i="29"/>
  <c r="V191" i="29"/>
  <c r="V189" i="29"/>
  <c r="V188" i="29"/>
  <c r="V187" i="29"/>
  <c r="AG179" i="29"/>
  <c r="AH307" i="29"/>
  <c r="U290" i="29"/>
  <c r="L290" i="29"/>
  <c r="X279" i="29"/>
  <c r="W244" i="29"/>
  <c r="AH237" i="29"/>
  <c r="AG218" i="29"/>
  <c r="W207" i="29"/>
  <c r="X195" i="29"/>
  <c r="V194" i="29"/>
  <c r="U191" i="29"/>
  <c r="U189" i="29"/>
  <c r="U188" i="29"/>
  <c r="U187" i="29"/>
  <c r="AH184" i="29"/>
  <c r="W279" i="29"/>
  <c r="AG274" i="29"/>
  <c r="U251" i="29"/>
  <c r="V244" i="29"/>
  <c r="AG237" i="29"/>
  <c r="X213" i="29"/>
  <c r="AH210" i="29"/>
  <c r="W208" i="29"/>
  <c r="K204" i="29"/>
  <c r="AG199" i="29"/>
  <c r="W195" i="29"/>
  <c r="U194" i="29"/>
  <c r="W180" i="29"/>
  <c r="AH175" i="29"/>
  <c r="X173" i="29"/>
  <c r="X264" i="29"/>
  <c r="AH256" i="29"/>
  <c r="X249" i="29"/>
  <c r="U244" i="29"/>
  <c r="U227" i="29"/>
  <c r="L227" i="29"/>
  <c r="V213" i="29"/>
  <c r="AG210" i="29"/>
  <c r="U208" i="29"/>
  <c r="AH200" i="29"/>
  <c r="W196" i="29"/>
  <c r="X186" i="29"/>
  <c r="AH183" i="29"/>
  <c r="K182" i="29"/>
  <c r="U180" i="29"/>
  <c r="X176" i="29"/>
  <c r="AG175" i="29"/>
  <c r="K174" i="29"/>
  <c r="W173" i="29"/>
  <c r="AH172" i="29"/>
  <c r="W328" i="29"/>
  <c r="X303" i="29"/>
  <c r="AG298" i="29"/>
  <c r="AH276" i="29"/>
  <c r="W264" i="29"/>
  <c r="V249" i="29"/>
  <c r="AH240" i="29"/>
  <c r="AH215" i="29"/>
  <c r="U213" i="29"/>
  <c r="L213" i="29"/>
  <c r="U196" i="29"/>
  <c r="K188" i="29"/>
  <c r="W186" i="29"/>
  <c r="AG183" i="29"/>
  <c r="W303" i="29"/>
  <c r="AG276" i="29"/>
  <c r="X270" i="29"/>
  <c r="AH245" i="29"/>
  <c r="AH222" i="29"/>
  <c r="U303" i="29"/>
  <c r="AH291" i="29"/>
  <c r="V270" i="29"/>
  <c r="AG225" i="29"/>
  <c r="AG222" i="29"/>
  <c r="W234" i="29"/>
  <c r="X214" i="29"/>
  <c r="X198" i="29"/>
  <c r="K195" i="29"/>
  <c r="K192" i="29"/>
  <c r="W185" i="29"/>
  <c r="AG178" i="29"/>
  <c r="K177" i="29"/>
  <c r="AH174" i="29"/>
  <c r="W369" i="29"/>
  <c r="W309" i="29"/>
  <c r="X285" i="29"/>
  <c r="X258" i="29"/>
  <c r="V234" i="29"/>
  <c r="AG219" i="29"/>
  <c r="V214" i="29"/>
  <c r="AG211" i="29"/>
  <c r="X318" i="29"/>
  <c r="AG265" i="29"/>
  <c r="U258" i="29"/>
  <c r="X242" i="29"/>
  <c r="AH229" i="29"/>
  <c r="AH216" i="29"/>
  <c r="AH202" i="29"/>
  <c r="V199" i="29"/>
  <c r="V198" i="29"/>
  <c r="K187" i="29"/>
  <c r="W184" i="29"/>
  <c r="AH182" i="29"/>
  <c r="W179" i="29"/>
  <c r="X175" i="29"/>
  <c r="K171" i="29"/>
  <c r="W170" i="29"/>
  <c r="AH169" i="29"/>
  <c r="U163" i="29"/>
  <c r="AG271" i="29"/>
  <c r="V240" i="29"/>
  <c r="V215" i="29"/>
  <c r="K180" i="29"/>
  <c r="W168" i="29"/>
  <c r="AG164" i="29"/>
  <c r="AH163" i="29"/>
  <c r="U159" i="29"/>
  <c r="AH157" i="29"/>
  <c r="K155" i="29"/>
  <c r="K150" i="29"/>
  <c r="AH146" i="29"/>
  <c r="AG141" i="29"/>
  <c r="W134" i="29"/>
  <c r="U126" i="29"/>
  <c r="K122" i="29"/>
  <c r="W121" i="29"/>
  <c r="AH120" i="29"/>
  <c r="U114" i="29"/>
  <c r="K110" i="29"/>
  <c r="W109" i="29"/>
  <c r="AH108" i="29"/>
  <c r="U102" i="29"/>
  <c r="U215" i="29"/>
  <c r="V168" i="29"/>
  <c r="X166" i="29"/>
  <c r="AG163" i="29"/>
  <c r="K161" i="29"/>
  <c r="K160" i="29"/>
  <c r="AG157" i="29"/>
  <c r="X153" i="29"/>
  <c r="AH151" i="29"/>
  <c r="X148" i="29"/>
  <c r="AG146" i="29"/>
  <c r="X138" i="29"/>
  <c r="V134" i="29"/>
  <c r="X128" i="29"/>
  <c r="V121" i="29"/>
  <c r="AG120" i="29"/>
  <c r="X116" i="29"/>
  <c r="V109" i="29"/>
  <c r="AG108" i="29"/>
  <c r="X104" i="29"/>
  <c r="V298" i="29"/>
  <c r="U242" i="29"/>
  <c r="L242" i="29"/>
  <c r="AH230" i="29"/>
  <c r="X183" i="29"/>
  <c r="U168" i="29"/>
  <c r="W166" i="29"/>
  <c r="X158" i="29"/>
  <c r="W153" i="29"/>
  <c r="AG151" i="29"/>
  <c r="W148" i="29"/>
  <c r="K145" i="29"/>
  <c r="V138" i="29"/>
  <c r="U134" i="29"/>
  <c r="K129" i="29"/>
  <c r="W128" i="29"/>
  <c r="AH127" i="29"/>
  <c r="U121" i="29"/>
  <c r="K117" i="29"/>
  <c r="W116" i="29"/>
  <c r="AH115" i="29"/>
  <c r="U109" i="29"/>
  <c r="W199" i="29"/>
  <c r="W183" i="29"/>
  <c r="V166" i="29"/>
  <c r="W158" i="29"/>
  <c r="V153" i="29"/>
  <c r="X142" i="29"/>
  <c r="AH136" i="29"/>
  <c r="AG132" i="29"/>
  <c r="V128" i="29"/>
  <c r="AG127" i="29"/>
  <c r="X123" i="29"/>
  <c r="V116" i="29"/>
  <c r="AG115" i="29"/>
  <c r="X111" i="29"/>
  <c r="AH223" i="29"/>
  <c r="K207" i="29"/>
  <c r="U199" i="29"/>
  <c r="U166" i="29"/>
  <c r="X165" i="29"/>
  <c r="AH162" i="29"/>
  <c r="V158" i="29"/>
  <c r="U153" i="29"/>
  <c r="X147" i="29"/>
  <c r="W142" i="29"/>
  <c r="AG136" i="29"/>
  <c r="K135" i="29"/>
  <c r="U128" i="29"/>
  <c r="K124" i="29"/>
  <c r="W123" i="29"/>
  <c r="AH122" i="29"/>
  <c r="U116" i="29"/>
  <c r="K112" i="29"/>
  <c r="W111" i="29"/>
  <c r="AH110" i="29"/>
  <c r="U228" i="29"/>
  <c r="L228" i="29"/>
  <c r="AG223" i="29"/>
  <c r="AH212" i="29"/>
  <c r="K190" i="29"/>
  <c r="W176" i="29"/>
  <c r="W165" i="29"/>
  <c r="AG162" i="29"/>
  <c r="U158" i="29"/>
  <c r="AG156" i="29"/>
  <c r="X152" i="29"/>
  <c r="W147" i="29"/>
  <c r="V142" i="29"/>
  <c r="AH140" i="29"/>
  <c r="X130" i="29"/>
  <c r="V123" i="29"/>
  <c r="AG122" i="29"/>
  <c r="X118" i="29"/>
  <c r="AG212" i="29"/>
  <c r="W201" i="29"/>
  <c r="K197" i="29"/>
  <c r="V176" i="29"/>
  <c r="AG172" i="29"/>
  <c r="K167" i="29"/>
  <c r="V165" i="29"/>
  <c r="W164" i="29"/>
  <c r="W152" i="29"/>
  <c r="V147" i="29"/>
  <c r="U142" i="29"/>
  <c r="AG140" i="29"/>
  <c r="X137" i="29"/>
  <c r="X133" i="29"/>
  <c r="U176" i="29"/>
  <c r="K169" i="29"/>
  <c r="U165" i="29"/>
  <c r="V164" i="29"/>
  <c r="AG161" i="29"/>
  <c r="K154" i="29"/>
  <c r="V152" i="29"/>
  <c r="AH150" i="29"/>
  <c r="K149" i="29"/>
  <c r="U147" i="29"/>
  <c r="AH145" i="29"/>
  <c r="K143" i="29"/>
  <c r="W137" i="29"/>
  <c r="V133" i="29"/>
  <c r="V130" i="29"/>
  <c r="AG129" i="29"/>
  <c r="X125" i="29"/>
  <c r="V118" i="29"/>
  <c r="AG117" i="29"/>
  <c r="X113" i="29"/>
  <c r="V106" i="29"/>
  <c r="AG105" i="29"/>
  <c r="AG216" i="29"/>
  <c r="AG177" i="29"/>
  <c r="AG173" i="29"/>
  <c r="U164" i="29"/>
  <c r="K159" i="29"/>
  <c r="K153" i="29"/>
  <c r="U152" i="29"/>
  <c r="AG150" i="29"/>
  <c r="K148" i="29"/>
  <c r="AG145" i="29"/>
  <c r="X179" i="29"/>
  <c r="AG174" i="29"/>
  <c r="AH171" i="29"/>
  <c r="AH170" i="29"/>
  <c r="X163" i="29"/>
  <c r="AH160" i="29"/>
  <c r="X157" i="29"/>
  <c r="AH155" i="29"/>
  <c r="X146" i="29"/>
  <c r="W141" i="29"/>
  <c r="AH139" i="29"/>
  <c r="U137" i="29"/>
  <c r="V125" i="29"/>
  <c r="AG124" i="29"/>
  <c r="X120" i="29"/>
  <c r="V179" i="29"/>
  <c r="AG170" i="29"/>
  <c r="K165" i="29"/>
  <c r="W163" i="29"/>
  <c r="AG160" i="29"/>
  <c r="W232" i="29"/>
  <c r="AH204" i="29"/>
  <c r="U179" i="29"/>
  <c r="K166" i="29"/>
  <c r="V163" i="29"/>
  <c r="V232" i="29"/>
  <c r="AG204" i="29"/>
  <c r="AG202" i="29"/>
  <c r="V186" i="29"/>
  <c r="X184" i="29"/>
  <c r="K176" i="29"/>
  <c r="U287" i="29"/>
  <c r="L287" i="29"/>
  <c r="W267" i="29"/>
  <c r="U186" i="29"/>
  <c r="V184" i="29"/>
  <c r="X172" i="29"/>
  <c r="V162" i="29"/>
  <c r="X156" i="29"/>
  <c r="W198" i="29"/>
  <c r="U184" i="29"/>
  <c r="W172" i="29"/>
  <c r="AG169" i="29"/>
  <c r="X161" i="29"/>
  <c r="W156" i="29"/>
  <c r="K208" i="29"/>
  <c r="U198" i="29"/>
  <c r="V173" i="29"/>
  <c r="X200" i="29"/>
  <c r="U173" i="29"/>
  <c r="W171" i="29"/>
  <c r="K164" i="29"/>
  <c r="V161" i="29"/>
  <c r="AH261" i="29"/>
  <c r="V200" i="29"/>
  <c r="K186" i="29"/>
  <c r="AH178" i="29"/>
  <c r="V174" i="29"/>
  <c r="V171" i="29"/>
  <c r="AH167" i="29"/>
  <c r="U161" i="29"/>
  <c r="U200" i="29"/>
  <c r="U171" i="29"/>
  <c r="X170" i="29"/>
  <c r="AG167" i="29"/>
  <c r="X160" i="29"/>
  <c r="AG158" i="29"/>
  <c r="AG233" i="29"/>
  <c r="K206" i="29"/>
  <c r="V170" i="29"/>
  <c r="AH165" i="29"/>
  <c r="W160" i="29"/>
  <c r="K157" i="29"/>
  <c r="AG293" i="29"/>
  <c r="K196" i="29"/>
  <c r="W175" i="29"/>
  <c r="K172" i="29"/>
  <c r="U170" i="29"/>
  <c r="AG165" i="29"/>
  <c r="K162" i="29"/>
  <c r="X240" i="29"/>
  <c r="AH205" i="29"/>
  <c r="K194" i="29"/>
  <c r="K173" i="29"/>
  <c r="U169" i="29"/>
  <c r="X168" i="29"/>
  <c r="AH164" i="29"/>
  <c r="V159" i="29"/>
  <c r="AH181" i="29"/>
  <c r="X171" i="29"/>
  <c r="AG143" i="29"/>
  <c r="V141" i="29"/>
  <c r="AG130" i="29"/>
  <c r="AH129" i="29"/>
  <c r="AH128" i="29"/>
  <c r="K123" i="29"/>
  <c r="U118" i="29"/>
  <c r="W117" i="29"/>
  <c r="AH113" i="29"/>
  <c r="X108" i="29"/>
  <c r="X98" i="29"/>
  <c r="V91" i="29"/>
  <c r="AG90" i="29"/>
  <c r="X86" i="29"/>
  <c r="V79" i="29"/>
  <c r="AG78" i="29"/>
  <c r="X74" i="29"/>
  <c r="V67" i="29"/>
  <c r="AG66" i="29"/>
  <c r="X62" i="29"/>
  <c r="AG181" i="29"/>
  <c r="AG155" i="29"/>
  <c r="X154" i="29"/>
  <c r="K152" i="29"/>
  <c r="U141" i="29"/>
  <c r="AH135" i="29"/>
  <c r="AG128" i="29"/>
  <c r="V117" i="29"/>
  <c r="X115" i="29"/>
  <c r="AG113" i="29"/>
  <c r="K111" i="29"/>
  <c r="W108" i="29"/>
  <c r="AH106" i="29"/>
  <c r="AH102" i="29"/>
  <c r="K99" i="29"/>
  <c r="W98" i="29"/>
  <c r="AH97" i="29"/>
  <c r="U91" i="29"/>
  <c r="K87" i="29"/>
  <c r="W86" i="29"/>
  <c r="AH85" i="29"/>
  <c r="U79" i="29"/>
  <c r="K75" i="29"/>
  <c r="W74" i="29"/>
  <c r="AH73" i="29"/>
  <c r="U67" i="29"/>
  <c r="K63" i="29"/>
  <c r="W62" i="29"/>
  <c r="AH61" i="29"/>
  <c r="V157" i="29"/>
  <c r="W154" i="29"/>
  <c r="AH126" i="29"/>
  <c r="U117" i="29"/>
  <c r="W115" i="29"/>
  <c r="AH112" i="29"/>
  <c r="V108" i="29"/>
  <c r="AG106" i="29"/>
  <c r="AG102" i="29"/>
  <c r="V98" i="29"/>
  <c r="AG97" i="29"/>
  <c r="X93" i="29"/>
  <c r="V86" i="29"/>
  <c r="AG85" i="29"/>
  <c r="X81" i="29"/>
  <c r="V74" i="29"/>
  <c r="AG73" i="29"/>
  <c r="X69" i="29"/>
  <c r="W161" i="29"/>
  <c r="U157" i="29"/>
  <c r="V154" i="29"/>
  <c r="AG144" i="29"/>
  <c r="X132" i="29"/>
  <c r="AG126" i="29"/>
  <c r="K119" i="29"/>
  <c r="V115" i="29"/>
  <c r="AG112" i="29"/>
  <c r="U108" i="29"/>
  <c r="X103" i="29"/>
  <c r="U98" i="29"/>
  <c r="K94" i="29"/>
  <c r="W93" i="29"/>
  <c r="AH92" i="29"/>
  <c r="U86" i="29"/>
  <c r="K82" i="29"/>
  <c r="W81" i="29"/>
  <c r="AH80" i="29"/>
  <c r="AH158" i="29"/>
  <c r="U154" i="29"/>
  <c r="W132" i="29"/>
  <c r="X131" i="29"/>
  <c r="K120" i="29"/>
  <c r="U115" i="29"/>
  <c r="X114" i="29"/>
  <c r="X107" i="29"/>
  <c r="W103" i="29"/>
  <c r="X100" i="29"/>
  <c r="V93" i="29"/>
  <c r="AG92" i="29"/>
  <c r="X88" i="29"/>
  <c r="V81" i="29"/>
  <c r="AG80" i="29"/>
  <c r="X76" i="29"/>
  <c r="V69" i="29"/>
  <c r="AG68" i="29"/>
  <c r="X64" i="29"/>
  <c r="K147" i="29"/>
  <c r="K141" i="29"/>
  <c r="U133" i="29"/>
  <c r="V132" i="29"/>
  <c r="W131" i="29"/>
  <c r="W114" i="29"/>
  <c r="K109" i="29"/>
  <c r="W107" i="29"/>
  <c r="K104" i="29"/>
  <c r="V103" i="29"/>
  <c r="K101" i="29"/>
  <c r="W100" i="29"/>
  <c r="AH99" i="29"/>
  <c r="U132" i="29"/>
  <c r="V131" i="29"/>
  <c r="AH125" i="29"/>
  <c r="AH124" i="29"/>
  <c r="K116" i="29"/>
  <c r="V114" i="29"/>
  <c r="V107" i="29"/>
  <c r="AH105" i="29"/>
  <c r="U103" i="29"/>
  <c r="V100" i="29"/>
  <c r="AG99" i="29"/>
  <c r="X95" i="29"/>
  <c r="V88" i="29"/>
  <c r="AG87" i="29"/>
  <c r="X83" i="29"/>
  <c r="V76" i="29"/>
  <c r="AG75" i="29"/>
  <c r="X71" i="29"/>
  <c r="V64" i="29"/>
  <c r="AG63" i="29"/>
  <c r="X149" i="29"/>
  <c r="K140" i="29"/>
  <c r="X134" i="29"/>
  <c r="U131" i="29"/>
  <c r="W130" i="29"/>
  <c r="X129" i="29"/>
  <c r="AG125" i="29"/>
  <c r="K118" i="29"/>
  <c r="W113" i="29"/>
  <c r="U107" i="29"/>
  <c r="U100" i="29"/>
  <c r="K96" i="29"/>
  <c r="W95" i="29"/>
  <c r="AH94" i="29"/>
  <c r="U88" i="29"/>
  <c r="K84" i="29"/>
  <c r="W83" i="29"/>
  <c r="AH82" i="29"/>
  <c r="U76" i="29"/>
  <c r="K72" i="29"/>
  <c r="W71" i="29"/>
  <c r="AH70" i="29"/>
  <c r="U64" i="29"/>
  <c r="W149" i="29"/>
  <c r="K142" i="29"/>
  <c r="AH138" i="29"/>
  <c r="AG137" i="29"/>
  <c r="X135" i="29"/>
  <c r="U130" i="29"/>
  <c r="W129" i="29"/>
  <c r="V113" i="29"/>
  <c r="AH111" i="29"/>
  <c r="V95" i="29"/>
  <c r="AG94" i="29"/>
  <c r="X90" i="29"/>
  <c r="U209" i="29"/>
  <c r="L209" i="29"/>
  <c r="U175" i="29"/>
  <c r="U149" i="29"/>
  <c r="V135" i="29"/>
  <c r="U129" i="29"/>
  <c r="W127" i="29"/>
  <c r="AG123" i="29"/>
  <c r="AH121" i="29"/>
  <c r="K114" i="29"/>
  <c r="AG226" i="29"/>
  <c r="X144" i="29"/>
  <c r="X136" i="29"/>
  <c r="U135" i="29"/>
  <c r="K131" i="29"/>
  <c r="V127" i="29"/>
  <c r="X126" i="29"/>
  <c r="AG121" i="29"/>
  <c r="AH119" i="29"/>
  <c r="X112" i="29"/>
  <c r="AH152" i="29"/>
  <c r="W144" i="29"/>
  <c r="W136" i="29"/>
  <c r="K133" i="29"/>
  <c r="U127" i="29"/>
  <c r="W126" i="29"/>
  <c r="AG119" i="29"/>
  <c r="K115" i="29"/>
  <c r="W112" i="29"/>
  <c r="AG110" i="29"/>
  <c r="AH153" i="29"/>
  <c r="AG152" i="29"/>
  <c r="V150" i="29"/>
  <c r="V144" i="29"/>
  <c r="K132" i="29"/>
  <c r="V126" i="29"/>
  <c r="W125" i="29"/>
  <c r="V112" i="29"/>
  <c r="AG153" i="29"/>
  <c r="U144" i="29"/>
  <c r="V137" i="29"/>
  <c r="K128" i="29"/>
  <c r="U125" i="29"/>
  <c r="X124" i="29"/>
  <c r="AH159" i="29"/>
  <c r="X151" i="29"/>
  <c r="K130" i="29"/>
  <c r="W124" i="29"/>
  <c r="W151" i="29"/>
  <c r="V124" i="29"/>
  <c r="AG118" i="29"/>
  <c r="AH117" i="29"/>
  <c r="AH116" i="29"/>
  <c r="V156" i="29"/>
  <c r="V151" i="29"/>
  <c r="X145" i="29"/>
  <c r="AH141" i="29"/>
  <c r="X139" i="29"/>
  <c r="K126" i="29"/>
  <c r="U124" i="29"/>
  <c r="X122" i="29"/>
  <c r="AG116" i="29"/>
  <c r="K113" i="29"/>
  <c r="V111" i="29"/>
  <c r="U156" i="29"/>
  <c r="U151" i="29"/>
  <c r="AH147" i="29"/>
  <c r="V145" i="29"/>
  <c r="W139" i="29"/>
  <c r="U123" i="29"/>
  <c r="W122" i="29"/>
  <c r="W120" i="29"/>
  <c r="AH148" i="29"/>
  <c r="W146" i="29"/>
  <c r="U145" i="29"/>
  <c r="V139" i="29"/>
  <c r="K136" i="29"/>
  <c r="AH131" i="29"/>
  <c r="V122" i="29"/>
  <c r="X121" i="29"/>
  <c r="V120" i="29"/>
  <c r="AH114" i="29"/>
  <c r="X110" i="29"/>
  <c r="X169" i="29"/>
  <c r="AG148" i="29"/>
  <c r="V146" i="29"/>
  <c r="X140" i="29"/>
  <c r="U139" i="29"/>
  <c r="K138" i="29"/>
  <c r="AG131" i="29"/>
  <c r="K127" i="29"/>
  <c r="U122" i="29"/>
  <c r="U120" i="29"/>
  <c r="X119" i="29"/>
  <c r="AG114" i="29"/>
  <c r="X159" i="29"/>
  <c r="U146" i="29"/>
  <c r="W140" i="29"/>
  <c r="W119" i="29"/>
  <c r="AG149" i="29"/>
  <c r="AH143" i="29"/>
  <c r="X141" i="29"/>
  <c r="U140" i="29"/>
  <c r="AG134" i="29"/>
  <c r="AG133" i="29"/>
  <c r="AH130" i="29"/>
  <c r="K121" i="29"/>
  <c r="U119" i="29"/>
  <c r="W118" i="29"/>
  <c r="X117" i="29"/>
  <c r="X109" i="29"/>
  <c r="K105" i="29"/>
  <c r="U96" i="29"/>
  <c r="K92" i="29"/>
  <c r="W91" i="29"/>
  <c r="AH90" i="29"/>
  <c r="K95" i="29"/>
  <c r="V84" i="29"/>
  <c r="AH79" i="29"/>
  <c r="X66" i="29"/>
  <c r="W61" i="29"/>
  <c r="AH60" i="29"/>
  <c r="U54" i="29"/>
  <c r="K50" i="29"/>
  <c r="W49" i="29"/>
  <c r="AH48" i="29"/>
  <c r="K38" i="29"/>
  <c r="W37" i="29"/>
  <c r="K31" i="29"/>
  <c r="AH28" i="29"/>
  <c r="U26" i="29"/>
  <c r="AT22" i="29"/>
  <c r="W20" i="29"/>
  <c r="W135" i="29"/>
  <c r="U84" i="29"/>
  <c r="V83" i="29"/>
  <c r="AG79" i="29"/>
  <c r="X73" i="29"/>
  <c r="AH71" i="29"/>
  <c r="W66" i="29"/>
  <c r="AH64" i="29"/>
  <c r="K62" i="29"/>
  <c r="V61" i="29"/>
  <c r="AG60" i="29"/>
  <c r="X56" i="29"/>
  <c r="V49" i="29"/>
  <c r="AG48" i="29"/>
  <c r="X44" i="29"/>
  <c r="V37" i="29"/>
  <c r="AH36" i="29"/>
  <c r="X30" i="29"/>
  <c r="AG28" i="29"/>
  <c r="V20" i="29"/>
  <c r="V140" i="29"/>
  <c r="K125" i="29"/>
  <c r="W104" i="29"/>
  <c r="U83" i="29"/>
  <c r="K76" i="29"/>
  <c r="W73" i="29"/>
  <c r="AG71" i="29"/>
  <c r="V66" i="29"/>
  <c r="AG64" i="29"/>
  <c r="U61" i="29"/>
  <c r="K57" i="29"/>
  <c r="W56" i="29"/>
  <c r="AH55" i="29"/>
  <c r="U49" i="29"/>
  <c r="K45" i="29"/>
  <c r="W44" i="29"/>
  <c r="AH43" i="29"/>
  <c r="U37" i="29"/>
  <c r="AG36" i="29"/>
  <c r="W30" i="29"/>
  <c r="L30" i="29"/>
  <c r="K29" i="29"/>
  <c r="K22" i="29"/>
  <c r="W159" i="29"/>
  <c r="V104" i="29"/>
  <c r="K100" i="29"/>
  <c r="K97" i="29"/>
  <c r="X82" i="29"/>
  <c r="V73" i="29"/>
  <c r="AG70" i="29"/>
  <c r="K67" i="29"/>
  <c r="U66" i="29"/>
  <c r="V56" i="29"/>
  <c r="AG55" i="29"/>
  <c r="X51" i="29"/>
  <c r="V44" i="29"/>
  <c r="AG43" i="29"/>
  <c r="X39" i="29"/>
  <c r="M40" i="29"/>
  <c r="X32" i="29"/>
  <c r="V30" i="29"/>
  <c r="X27" i="29"/>
  <c r="X23" i="29"/>
  <c r="U104" i="29"/>
  <c r="W82" i="29"/>
  <c r="AH78" i="29"/>
  <c r="AH77" i="29"/>
  <c r="U73" i="29"/>
  <c r="K68" i="29"/>
  <c r="X65" i="29"/>
  <c r="U56" i="29"/>
  <c r="K52" i="29"/>
  <c r="W51" i="29"/>
  <c r="AH50" i="29"/>
  <c r="U44" i="29"/>
  <c r="K40" i="29"/>
  <c r="W39" i="29"/>
  <c r="AH38" i="29"/>
  <c r="AH134" i="29"/>
  <c r="X127" i="29"/>
  <c r="AH107" i="29"/>
  <c r="AH89" i="29"/>
  <c r="V82" i="29"/>
  <c r="AG77" i="29"/>
  <c r="K74" i="29"/>
  <c r="X72" i="29"/>
  <c r="W65" i="29"/>
  <c r="AH63" i="29"/>
  <c r="X58" i="29"/>
  <c r="V51" i="29"/>
  <c r="AG50" i="29"/>
  <c r="X46" i="29"/>
  <c r="AG139" i="29"/>
  <c r="AG107" i="29"/>
  <c r="X105" i="29"/>
  <c r="K103" i="29"/>
  <c r="K102" i="29"/>
  <c r="AH91" i="29"/>
  <c r="AG89" i="29"/>
  <c r="K85" i="29"/>
  <c r="U82" i="29"/>
  <c r="X80" i="29"/>
  <c r="W72" i="29"/>
  <c r="V65" i="29"/>
  <c r="K59" i="29"/>
  <c r="W58" i="29"/>
  <c r="AH57" i="29"/>
  <c r="U51" i="29"/>
  <c r="K47" i="29"/>
  <c r="W46" i="29"/>
  <c r="AH45" i="29"/>
  <c r="X41" i="29"/>
  <c r="U39" i="29"/>
  <c r="X34" i="29"/>
  <c r="U32" i="29"/>
  <c r="AH29" i="29"/>
  <c r="U27" i="29"/>
  <c r="U23" i="29"/>
  <c r="AH22" i="29"/>
  <c r="W21" i="29"/>
  <c r="L21" i="29"/>
  <c r="V209" i="29"/>
  <c r="W105" i="29"/>
  <c r="AH96" i="29"/>
  <c r="AG91" i="29"/>
  <c r="U81" i="29"/>
  <c r="W80" i="29"/>
  <c r="V72" i="29"/>
  <c r="AH69" i="29"/>
  <c r="U65" i="29"/>
  <c r="V58" i="29"/>
  <c r="AG57" i="29"/>
  <c r="X53" i="29"/>
  <c r="V46" i="29"/>
  <c r="AG45" i="29"/>
  <c r="K42" i="29"/>
  <c r="W41" i="29"/>
  <c r="L41" i="29"/>
  <c r="K35" i="29"/>
  <c r="W34" i="29"/>
  <c r="AG29" i="29"/>
  <c r="X25" i="29"/>
  <c r="AG22" i="29"/>
  <c r="V21" i="29"/>
  <c r="V105" i="29"/>
  <c r="AG96" i="29"/>
  <c r="AH93" i="29"/>
  <c r="AH88" i="29"/>
  <c r="V80" i="29"/>
  <c r="K137" i="29"/>
  <c r="V129" i="29"/>
  <c r="X106" i="29"/>
  <c r="U105" i="29"/>
  <c r="AH98" i="29"/>
  <c r="AH95" i="29"/>
  <c r="AG93" i="29"/>
  <c r="AG88" i="29"/>
  <c r="AH87" i="29"/>
  <c r="AH86" i="29"/>
  <c r="U80" i="29"/>
  <c r="X79" i="29"/>
  <c r="AH76" i="29"/>
  <c r="U112" i="29"/>
  <c r="W110" i="29"/>
  <c r="W106" i="29"/>
  <c r="AG98" i="29"/>
  <c r="AG95" i="29"/>
  <c r="AG86" i="29"/>
  <c r="K83" i="29"/>
  <c r="V119" i="29"/>
  <c r="V110" i="29"/>
  <c r="U106" i="29"/>
  <c r="AH101" i="29"/>
  <c r="W78" i="29"/>
  <c r="U110" i="29"/>
  <c r="AG101" i="29"/>
  <c r="V78" i="29"/>
  <c r="AH75" i="29"/>
  <c r="K73" i="29"/>
  <c r="AH123" i="29"/>
  <c r="AH100" i="29"/>
  <c r="W90" i="29"/>
  <c r="AH84" i="29"/>
  <c r="K81" i="29"/>
  <c r="U78" i="29"/>
  <c r="X77" i="29"/>
  <c r="AH133" i="29"/>
  <c r="AG100" i="29"/>
  <c r="X94" i="29"/>
  <c r="X92" i="29"/>
  <c r="V90" i="29"/>
  <c r="X89" i="29"/>
  <c r="AG84" i="29"/>
  <c r="K79" i="29"/>
  <c r="W77" i="29"/>
  <c r="AH74" i="29"/>
  <c r="W94" i="29"/>
  <c r="W92" i="29"/>
  <c r="X91" i="29"/>
  <c r="U90" i="29"/>
  <c r="W89" i="29"/>
  <c r="V77" i="29"/>
  <c r="AG74" i="29"/>
  <c r="V175" i="29"/>
  <c r="AG138" i="29"/>
  <c r="AH118" i="29"/>
  <c r="AG111" i="29"/>
  <c r="K107" i="29"/>
  <c r="AH103" i="29"/>
  <c r="X97" i="29"/>
  <c r="X96" i="29"/>
  <c r="U95" i="29"/>
  <c r="V94" i="29"/>
  <c r="V92" i="29"/>
  <c r="V89" i="29"/>
  <c r="W88" i="29"/>
  <c r="X87" i="29"/>
  <c r="U77" i="29"/>
  <c r="V149" i="29"/>
  <c r="AH104" i="29"/>
  <c r="AG103" i="29"/>
  <c r="W97" i="29"/>
  <c r="W96" i="29"/>
  <c r="U94" i="29"/>
  <c r="U93" i="29"/>
  <c r="U92" i="29"/>
  <c r="U89" i="29"/>
  <c r="W87" i="29"/>
  <c r="K80" i="29"/>
  <c r="AH109" i="29"/>
  <c r="AG104" i="29"/>
  <c r="X99" i="29"/>
  <c r="V97" i="29"/>
  <c r="V96" i="29"/>
  <c r="AG109" i="29"/>
  <c r="K106" i="29"/>
  <c r="W99" i="29"/>
  <c r="U97" i="29"/>
  <c r="U87" i="29"/>
  <c r="X85" i="29"/>
  <c r="AG83" i="29"/>
  <c r="AG82" i="29"/>
  <c r="U111" i="29"/>
  <c r="W102" i="29"/>
  <c r="V101" i="29"/>
  <c r="K98" i="29"/>
  <c r="K93" i="29"/>
  <c r="U85" i="29"/>
  <c r="X84" i="29"/>
  <c r="AH81" i="29"/>
  <c r="V75" i="29"/>
  <c r="W67" i="29"/>
  <c r="U59" i="29"/>
  <c r="K55" i="29"/>
  <c r="W54" i="29"/>
  <c r="AH53" i="29"/>
  <c r="U47" i="29"/>
  <c r="K43" i="29"/>
  <c r="V42" i="29"/>
  <c r="AG41" i="29"/>
  <c r="V35" i="29"/>
  <c r="AG34" i="29"/>
  <c r="U113" i="29"/>
  <c r="V102" i="29"/>
  <c r="U101" i="29"/>
  <c r="K90" i="29"/>
  <c r="K88" i="29"/>
  <c r="K86" i="29"/>
  <c r="W84" i="29"/>
  <c r="AG81" i="29"/>
  <c r="U75" i="29"/>
  <c r="AG8" i="29"/>
  <c r="V9" i="29"/>
  <c r="V11" i="29"/>
  <c r="AG12" i="29"/>
  <c r="X17" i="29"/>
  <c r="M18" i="29"/>
  <c r="L18" i="29"/>
  <c r="AG23" i="29"/>
  <c r="U25" i="29"/>
  <c r="W28" i="29"/>
  <c r="L36" i="29"/>
  <c r="X48" i="29"/>
  <c r="X50" i="29"/>
  <c r="X52" i="29"/>
  <c r="V53" i="29"/>
  <c r="V54" i="29"/>
  <c r="V55" i="29"/>
  <c r="W57" i="29"/>
  <c r="U58" i="29"/>
  <c r="V59" i="29"/>
  <c r="U60" i="29"/>
  <c r="W68" i="29"/>
  <c r="AH8" i="29"/>
  <c r="W9" i="29"/>
  <c r="K10" i="29"/>
  <c r="W11" i="29"/>
  <c r="AH12" i="29"/>
  <c r="AG14" i="29"/>
  <c r="U15" i="29"/>
  <c r="U19" i="29"/>
  <c r="AH23" i="29"/>
  <c r="V25" i="29"/>
  <c r="AK27" i="29"/>
  <c r="X28" i="29"/>
  <c r="M29" i="29"/>
  <c r="AK30" i="29"/>
  <c r="U33" i="29"/>
  <c r="AK39" i="29"/>
  <c r="AG40" i="29"/>
  <c r="AH41" i="29"/>
  <c r="W53" i="29"/>
  <c r="X54" i="29"/>
  <c r="W55" i="29"/>
  <c r="X57" i="29"/>
  <c r="W59" i="29"/>
  <c r="V60" i="29"/>
  <c r="X68" i="29"/>
  <c r="AG69" i="29"/>
  <c r="AG76" i="29"/>
  <c r="X9" i="29"/>
  <c r="X11" i="29"/>
  <c r="M12" i="29"/>
  <c r="AH14" i="29"/>
  <c r="V15" i="29"/>
  <c r="V19" i="29"/>
  <c r="W25" i="29"/>
  <c r="V26" i="29"/>
  <c r="AG31" i="29"/>
  <c r="V33" i="29"/>
  <c r="AH40" i="29"/>
  <c r="X55" i="29"/>
  <c r="X59" i="29"/>
  <c r="W60" i="29"/>
  <c r="X61" i="29"/>
  <c r="K71" i="29"/>
  <c r="AY27" i="38"/>
  <c r="F32" i="26"/>
  <c r="F32" i="19"/>
  <c r="AY26" i="38"/>
  <c r="F31" i="26"/>
  <c r="F31" i="19"/>
  <c r="AY26" i="36"/>
  <c r="F26" i="26"/>
  <c r="F26" i="19"/>
  <c r="AY26" i="35"/>
  <c r="N21" i="26"/>
  <c r="N21" i="19"/>
  <c r="AY27" i="35"/>
  <c r="N22" i="26"/>
  <c r="N22" i="19"/>
  <c r="AY26" i="34"/>
  <c r="F21" i="26"/>
  <c r="F21" i="19"/>
  <c r="AY27" i="33"/>
  <c r="N17" i="26"/>
  <c r="N17" i="19"/>
  <c r="AY27" i="32"/>
  <c r="F17" i="26"/>
  <c r="F17" i="19"/>
  <c r="AY28" i="31"/>
  <c r="N13" i="26"/>
  <c r="N13" i="19"/>
  <c r="AY26" i="30"/>
  <c r="F11" i="26"/>
  <c r="F11" i="19"/>
  <c r="AY28" i="30"/>
  <c r="F13" i="26"/>
  <c r="F13" i="19"/>
  <c r="AY27" i="29"/>
  <c r="N7" i="26"/>
  <c r="N7" i="19"/>
  <c r="AY28" i="29"/>
  <c r="N8" i="26"/>
  <c r="N8" i="19"/>
  <c r="F10" i="37"/>
  <c r="C11" i="37"/>
  <c r="S10" i="37"/>
  <c r="AD10" i="37"/>
  <c r="A8" i="33"/>
  <c r="J8" i="33"/>
  <c r="S9" i="32"/>
  <c r="AD9" i="32"/>
  <c r="F9" i="32"/>
  <c r="G8" i="32"/>
  <c r="H8" i="32"/>
  <c r="S9" i="29"/>
  <c r="AD9" i="29"/>
  <c r="F9" i="29"/>
  <c r="M110" i="38"/>
  <c r="L110" i="38"/>
  <c r="L40" i="38"/>
  <c r="M119" i="38"/>
  <c r="L119" i="38"/>
  <c r="M183" i="38"/>
  <c r="L183" i="38"/>
  <c r="M152" i="38"/>
  <c r="L152" i="38"/>
  <c r="M181" i="38"/>
  <c r="L181" i="38"/>
  <c r="M100" i="38"/>
  <c r="L100" i="38"/>
  <c r="L172" i="38"/>
  <c r="M172" i="38"/>
  <c r="L93" i="38"/>
  <c r="M93" i="38"/>
  <c r="M165" i="38"/>
  <c r="L165" i="38"/>
  <c r="L270" i="38"/>
  <c r="M78" i="38"/>
  <c r="L78" i="38"/>
  <c r="M158" i="38"/>
  <c r="L158" i="38"/>
  <c r="M65" i="38"/>
  <c r="L65" i="38"/>
  <c r="AM40" i="38"/>
  <c r="AM35" i="38"/>
  <c r="Q9" i="38"/>
  <c r="AE137" i="37"/>
  <c r="AJ137" i="37"/>
  <c r="T137" i="37"/>
  <c r="AE65" i="37"/>
  <c r="AJ65" i="37"/>
  <c r="T65" i="37"/>
  <c r="T167" i="37"/>
  <c r="AE167" i="37"/>
  <c r="AJ167" i="37"/>
  <c r="M19" i="37"/>
  <c r="L19" i="37"/>
  <c r="L284" i="37"/>
  <c r="L302" i="37"/>
  <c r="M71" i="37"/>
  <c r="L71" i="37"/>
  <c r="L35" i="37"/>
  <c r="M35" i="37"/>
  <c r="T177" i="37"/>
  <c r="AE177" i="37"/>
  <c r="AJ177" i="37"/>
  <c r="M193" i="37"/>
  <c r="L193" i="37"/>
  <c r="T196" i="37"/>
  <c r="AE196" i="37"/>
  <c r="AJ196" i="37"/>
  <c r="L126" i="37"/>
  <c r="L66" i="37"/>
  <c r="AM106" i="37"/>
  <c r="AL106" i="37"/>
  <c r="AK106" i="37"/>
  <c r="I8" i="36"/>
  <c r="S9" i="36"/>
  <c r="AD9" i="36"/>
  <c r="C10" i="36"/>
  <c r="F10" i="36"/>
  <c r="L63" i="36"/>
  <c r="AE17" i="36"/>
  <c r="AJ17" i="36"/>
  <c r="T17" i="36"/>
  <c r="T113" i="36"/>
  <c r="AE113" i="36"/>
  <c r="AJ113" i="36"/>
  <c r="M200" i="36"/>
  <c r="L200" i="36"/>
  <c r="AE27" i="36"/>
  <c r="AJ27" i="36"/>
  <c r="T27" i="36"/>
  <c r="L115" i="36"/>
  <c r="M115" i="36"/>
  <c r="AE85" i="36"/>
  <c r="AJ85" i="36"/>
  <c r="T85" i="36"/>
  <c r="T125" i="36"/>
  <c r="AE125" i="36"/>
  <c r="AJ125" i="36"/>
  <c r="L248" i="36"/>
  <c r="L376" i="36"/>
  <c r="L440" i="36"/>
  <c r="L417" i="36"/>
  <c r="L410" i="36"/>
  <c r="L478" i="36"/>
  <c r="L443" i="36"/>
  <c r="L246" i="36"/>
  <c r="L310" i="36"/>
  <c r="L374" i="36"/>
  <c r="L438" i="36"/>
  <c r="M192" i="36"/>
  <c r="L192" i="36"/>
  <c r="L415" i="36"/>
  <c r="L101" i="38"/>
  <c r="M101" i="38"/>
  <c r="L38" i="38"/>
  <c r="M69" i="38"/>
  <c r="L69" i="38"/>
  <c r="M118" i="38"/>
  <c r="L118" i="38"/>
  <c r="L173" i="38"/>
  <c r="M173" i="38"/>
  <c r="L178" i="38"/>
  <c r="M178" i="38"/>
  <c r="M138" i="38"/>
  <c r="L138" i="38"/>
  <c r="L207" i="38"/>
  <c r="M207" i="38"/>
  <c r="M184" i="38"/>
  <c r="L184" i="38"/>
  <c r="L336" i="38"/>
  <c r="AM54" i="38"/>
  <c r="AE157" i="37"/>
  <c r="AJ157" i="37"/>
  <c r="T157" i="37"/>
  <c r="M88" i="37"/>
  <c r="L88" i="37"/>
  <c r="M15" i="37"/>
  <c r="L15" i="37"/>
  <c r="L379" i="37"/>
  <c r="T171" i="37"/>
  <c r="AE171" i="37"/>
  <c r="AJ171" i="37"/>
  <c r="AE139" i="37"/>
  <c r="AJ139" i="37"/>
  <c r="T139" i="37"/>
  <c r="AE67" i="37"/>
  <c r="AJ67" i="37"/>
  <c r="T67" i="37"/>
  <c r="AE178" i="37"/>
  <c r="AJ178" i="37"/>
  <c r="T178" i="37"/>
  <c r="L329" i="37"/>
  <c r="L367" i="37"/>
  <c r="AM21" i="37"/>
  <c r="AL21" i="37"/>
  <c r="AK21" i="37"/>
  <c r="AE90" i="36"/>
  <c r="AJ90" i="36"/>
  <c r="T90" i="36"/>
  <c r="AE83" i="36"/>
  <c r="AJ83" i="36"/>
  <c r="T83" i="36"/>
  <c r="AE100" i="36"/>
  <c r="AJ100" i="36"/>
  <c r="T100" i="36"/>
  <c r="M130" i="36"/>
  <c r="L130" i="36"/>
  <c r="T84" i="36"/>
  <c r="AE84" i="36"/>
  <c r="AJ84" i="36"/>
  <c r="M13" i="36"/>
  <c r="L13" i="36"/>
  <c r="T14" i="36"/>
  <c r="AE14" i="36"/>
  <c r="AJ14" i="36"/>
  <c r="AE99" i="36"/>
  <c r="AJ99" i="36"/>
  <c r="T99" i="36"/>
  <c r="M123" i="36"/>
  <c r="L123" i="36"/>
  <c r="M89" i="36"/>
  <c r="L89" i="36"/>
  <c r="M196" i="36"/>
  <c r="L196" i="36"/>
  <c r="AE191" i="36"/>
  <c r="AJ191" i="36"/>
  <c r="T191" i="36"/>
  <c r="M129" i="36"/>
  <c r="L129" i="36"/>
  <c r="M184" i="36"/>
  <c r="L184" i="36"/>
  <c r="AE159" i="36"/>
  <c r="AJ159" i="36"/>
  <c r="T159" i="36"/>
  <c r="L216" i="36"/>
  <c r="M178" i="36"/>
  <c r="L178" i="36"/>
  <c r="L403" i="36"/>
  <c r="AE197" i="36"/>
  <c r="AJ197" i="36"/>
  <c r="T197" i="36"/>
  <c r="AE181" i="36"/>
  <c r="AJ181" i="36"/>
  <c r="T181" i="36"/>
  <c r="L28" i="38"/>
  <c r="M98" i="38"/>
  <c r="L98" i="38"/>
  <c r="M64" i="38"/>
  <c r="M66" i="38"/>
  <c r="M67" i="38"/>
  <c r="L67" i="38"/>
  <c r="L31" i="38"/>
  <c r="M175" i="38"/>
  <c r="L175" i="38"/>
  <c r="L33" i="38"/>
  <c r="I8" i="38"/>
  <c r="G8" i="38"/>
  <c r="L195" i="38"/>
  <c r="M195" i="38"/>
  <c r="M189" i="38"/>
  <c r="L189" i="38"/>
  <c r="M190" i="38"/>
  <c r="L190" i="38"/>
  <c r="M185" i="38"/>
  <c r="L185" i="38"/>
  <c r="M194" i="38"/>
  <c r="L194" i="38"/>
  <c r="L347" i="38"/>
  <c r="L411" i="38"/>
  <c r="M73" i="38"/>
  <c r="L73" i="38"/>
  <c r="M80" i="38"/>
  <c r="L80" i="38"/>
  <c r="M87" i="38"/>
  <c r="L87" i="38"/>
  <c r="M103" i="38"/>
  <c r="L103" i="38"/>
  <c r="M132" i="38"/>
  <c r="L132" i="38"/>
  <c r="AM17" i="38"/>
  <c r="M155" i="37"/>
  <c r="L155" i="37"/>
  <c r="AE84" i="37"/>
  <c r="AJ84" i="37"/>
  <c r="T84" i="37"/>
  <c r="M175" i="37"/>
  <c r="L175" i="37"/>
  <c r="L250" i="37"/>
  <c r="M133" i="37"/>
  <c r="L133" i="37"/>
  <c r="M61" i="37"/>
  <c r="L61" i="37"/>
  <c r="M176" i="37"/>
  <c r="L176" i="37"/>
  <c r="M169" i="37"/>
  <c r="L169" i="37"/>
  <c r="L183" i="37"/>
  <c r="M183" i="37"/>
  <c r="M191" i="37"/>
  <c r="L191" i="37"/>
  <c r="L455" i="37"/>
  <c r="M170" i="37"/>
  <c r="AL104" i="37"/>
  <c r="AK104" i="37"/>
  <c r="AM104" i="37"/>
  <c r="M9" i="36"/>
  <c r="L9" i="36"/>
  <c r="AK42" i="36"/>
  <c r="AM42" i="36"/>
  <c r="AL42" i="36"/>
  <c r="M21" i="36"/>
  <c r="L21" i="36"/>
  <c r="M94" i="36"/>
  <c r="L94" i="36"/>
  <c r="M87" i="36"/>
  <c r="L87" i="36"/>
  <c r="AE33" i="36"/>
  <c r="AJ33" i="36"/>
  <c r="T33" i="36"/>
  <c r="M104" i="36"/>
  <c r="L104" i="36"/>
  <c r="AE134" i="36"/>
  <c r="AJ134" i="36"/>
  <c r="T134" i="36"/>
  <c r="AE45" i="36"/>
  <c r="AJ45" i="36"/>
  <c r="T45" i="36"/>
  <c r="T180" i="36"/>
  <c r="AE180" i="36"/>
  <c r="AJ180" i="36"/>
  <c r="T86" i="36"/>
  <c r="AE86" i="36"/>
  <c r="AJ86" i="36"/>
  <c r="T55" i="36"/>
  <c r="AE55" i="36"/>
  <c r="AJ55" i="36"/>
  <c r="M88" i="36"/>
  <c r="L88" i="36"/>
  <c r="T77" i="36"/>
  <c r="AE77" i="36"/>
  <c r="AJ77" i="36"/>
  <c r="M31" i="36"/>
  <c r="L31" i="36"/>
  <c r="T106" i="36"/>
  <c r="AE106" i="36"/>
  <c r="AJ106" i="36"/>
  <c r="AE32" i="36"/>
  <c r="AJ32" i="36"/>
  <c r="T32" i="36"/>
  <c r="M103" i="36"/>
  <c r="L103" i="36"/>
  <c r="AE44" i="36"/>
  <c r="AJ44" i="36"/>
  <c r="T44" i="36"/>
  <c r="M124" i="36"/>
  <c r="L124" i="36"/>
  <c r="AE121" i="36"/>
  <c r="AJ121" i="36"/>
  <c r="T121" i="36"/>
  <c r="M206" i="36"/>
  <c r="L206" i="36"/>
  <c r="L235" i="36"/>
  <c r="T115" i="36"/>
  <c r="AE115" i="36"/>
  <c r="AJ115" i="36"/>
  <c r="L316" i="36"/>
  <c r="L163" i="36"/>
  <c r="M163" i="36"/>
  <c r="L490" i="36"/>
  <c r="L201" i="36"/>
  <c r="M201" i="36"/>
  <c r="AE183" i="36"/>
  <c r="AJ183" i="36"/>
  <c r="T183" i="36"/>
  <c r="M185" i="36"/>
  <c r="L185" i="36"/>
  <c r="M99" i="38"/>
  <c r="L99" i="38"/>
  <c r="M96" i="38"/>
  <c r="L96" i="38"/>
  <c r="M170" i="38"/>
  <c r="L170" i="38"/>
  <c r="L113" i="38"/>
  <c r="M113" i="38"/>
  <c r="M180" i="38"/>
  <c r="L180" i="38"/>
  <c r="AM42" i="38"/>
  <c r="C11" i="38"/>
  <c r="F11" i="38"/>
  <c r="S10" i="38"/>
  <c r="AD10" i="38"/>
  <c r="L129" i="37"/>
  <c r="M129" i="37"/>
  <c r="L57" i="37"/>
  <c r="M57" i="37"/>
  <c r="T129" i="37"/>
  <c r="AE129" i="37"/>
  <c r="AJ129" i="37"/>
  <c r="T57" i="37"/>
  <c r="AE57" i="37"/>
  <c r="AJ57" i="37"/>
  <c r="L182" i="37"/>
  <c r="M182" i="37"/>
  <c r="L336" i="37"/>
  <c r="AE185" i="37"/>
  <c r="AJ185" i="37"/>
  <c r="T185" i="37"/>
  <c r="BA26" i="37"/>
  <c r="AZ18" i="37"/>
  <c r="AZ26" i="37"/>
  <c r="AM134" i="37"/>
  <c r="AK134" i="37"/>
  <c r="AL134" i="37"/>
  <c r="AL99" i="37"/>
  <c r="AK99" i="37"/>
  <c r="AM99" i="37"/>
  <c r="AM27" i="37"/>
  <c r="AL27" i="37"/>
  <c r="AK27" i="37"/>
  <c r="AE71" i="36"/>
  <c r="AJ71" i="36"/>
  <c r="T71" i="36"/>
  <c r="L49" i="36"/>
  <c r="M49" i="36"/>
  <c r="L118" i="36"/>
  <c r="M118" i="36"/>
  <c r="M90" i="36"/>
  <c r="L90" i="36"/>
  <c r="M59" i="36"/>
  <c r="L59" i="36"/>
  <c r="L152" i="36"/>
  <c r="M152" i="36"/>
  <c r="T16" i="36"/>
  <c r="AE16" i="36"/>
  <c r="AJ16" i="36"/>
  <c r="M81" i="36"/>
  <c r="L81" i="36"/>
  <c r="M38" i="36"/>
  <c r="L38" i="36"/>
  <c r="M110" i="36"/>
  <c r="L110" i="36"/>
  <c r="T116" i="36"/>
  <c r="AE116" i="36"/>
  <c r="AJ116" i="36"/>
  <c r="M48" i="36"/>
  <c r="L48" i="36"/>
  <c r="AE128" i="36"/>
  <c r="AJ128" i="36"/>
  <c r="T128" i="36"/>
  <c r="M16" i="36"/>
  <c r="L16" i="36"/>
  <c r="L208" i="36"/>
  <c r="M208" i="36"/>
  <c r="M125" i="36"/>
  <c r="L125" i="36"/>
  <c r="M119" i="36"/>
  <c r="L119" i="36"/>
  <c r="M198" i="36"/>
  <c r="L198" i="36"/>
  <c r="L187" i="36"/>
  <c r="M187" i="36"/>
  <c r="AE200" i="36"/>
  <c r="AJ200" i="36"/>
  <c r="T200" i="36"/>
  <c r="M95" i="38"/>
  <c r="L95" i="38"/>
  <c r="M111" i="38"/>
  <c r="L111" i="38"/>
  <c r="L24" i="38"/>
  <c r="M92" i="38"/>
  <c r="L92" i="38"/>
  <c r="M164" i="38"/>
  <c r="L164" i="38"/>
  <c r="L226" i="38"/>
  <c r="L112" i="38"/>
  <c r="M112" i="38"/>
  <c r="M105" i="38"/>
  <c r="L105" i="38"/>
  <c r="M177" i="38"/>
  <c r="L177" i="38"/>
  <c r="L348" i="38"/>
  <c r="L344" i="38"/>
  <c r="L66" i="38"/>
  <c r="L207" i="37"/>
  <c r="M207" i="37"/>
  <c r="AE125" i="37"/>
  <c r="AJ125" i="37"/>
  <c r="T125" i="37"/>
  <c r="AE53" i="37"/>
  <c r="AJ53" i="37"/>
  <c r="T53" i="37"/>
  <c r="AE152" i="37"/>
  <c r="AJ152" i="37"/>
  <c r="T152" i="37"/>
  <c r="M11" i="37"/>
  <c r="L11" i="37"/>
  <c r="L337" i="37"/>
  <c r="L401" i="37"/>
  <c r="L391" i="37"/>
  <c r="L211" i="37"/>
  <c r="L131" i="37"/>
  <c r="M131" i="37"/>
  <c r="L212" i="37"/>
  <c r="L328" i="37"/>
  <c r="M164" i="37"/>
  <c r="L164" i="37"/>
  <c r="L305" i="37"/>
  <c r="M177" i="37"/>
  <c r="M18" i="37"/>
  <c r="M203" i="36"/>
  <c r="L203" i="36"/>
  <c r="BA28" i="36"/>
  <c r="AZ20" i="36"/>
  <c r="AZ28" i="36"/>
  <c r="L15" i="36"/>
  <c r="AE119" i="36"/>
  <c r="AJ119" i="36"/>
  <c r="T119" i="36"/>
  <c r="M36" i="36"/>
  <c r="L36" i="36"/>
  <c r="T144" i="36"/>
  <c r="AE144" i="36"/>
  <c r="AJ144" i="36"/>
  <c r="AE20" i="36"/>
  <c r="AJ20" i="36"/>
  <c r="T20" i="36"/>
  <c r="AE97" i="36"/>
  <c r="AJ97" i="36"/>
  <c r="T97" i="36"/>
  <c r="L250" i="36"/>
  <c r="L223" i="36"/>
  <c r="L242" i="36"/>
  <c r="L339" i="36"/>
  <c r="T137" i="36"/>
  <c r="AE137" i="36"/>
  <c r="AJ137" i="36"/>
  <c r="AE179" i="36"/>
  <c r="AJ179" i="36"/>
  <c r="T179" i="36"/>
  <c r="T186" i="36"/>
  <c r="AE186" i="36"/>
  <c r="AJ186" i="36"/>
  <c r="M204" i="36"/>
  <c r="L204" i="36"/>
  <c r="L494" i="36"/>
  <c r="L470" i="36"/>
  <c r="L491" i="36"/>
  <c r="M97" i="38"/>
  <c r="L97" i="38"/>
  <c r="L57" i="38"/>
  <c r="M144" i="38"/>
  <c r="L144" i="38"/>
  <c r="M186" i="38"/>
  <c r="L186" i="38"/>
  <c r="L188" i="38"/>
  <c r="M188" i="38"/>
  <c r="M205" i="38"/>
  <c r="L205" i="38"/>
  <c r="M150" i="38"/>
  <c r="L150" i="38"/>
  <c r="M196" i="38"/>
  <c r="L196" i="38"/>
  <c r="L494" i="38"/>
  <c r="M189" i="37"/>
  <c r="L189" i="37"/>
  <c r="M150" i="37"/>
  <c r="L150" i="37"/>
  <c r="M76" i="37"/>
  <c r="L76" i="37"/>
  <c r="AE10" i="37"/>
  <c r="AJ10" i="37"/>
  <c r="T10" i="37"/>
  <c r="L249" i="37"/>
  <c r="L418" i="37"/>
  <c r="AE183" i="37"/>
  <c r="AJ183" i="37"/>
  <c r="T183" i="37"/>
  <c r="T206" i="37"/>
  <c r="AE206" i="37"/>
  <c r="AJ206" i="37"/>
  <c r="AE127" i="37"/>
  <c r="AJ127" i="37"/>
  <c r="T127" i="37"/>
  <c r="L204" i="37"/>
  <c r="M204" i="37"/>
  <c r="L159" i="37"/>
  <c r="M159" i="37"/>
  <c r="T149" i="37"/>
  <c r="AE149" i="37"/>
  <c r="AJ149" i="37"/>
  <c r="AE176" i="37"/>
  <c r="AJ176" i="37"/>
  <c r="T176" i="37"/>
  <c r="M143" i="37"/>
  <c r="AM110" i="37"/>
  <c r="AK110" i="37"/>
  <c r="AL110" i="37"/>
  <c r="L78" i="37"/>
  <c r="T177" i="36"/>
  <c r="AE177" i="36"/>
  <c r="AJ177" i="36"/>
  <c r="AM112" i="36"/>
  <c r="AL112" i="36"/>
  <c r="AK112" i="36"/>
  <c r="AE26" i="36"/>
  <c r="AJ26" i="36"/>
  <c r="T26" i="36"/>
  <c r="AE102" i="36"/>
  <c r="AJ102" i="36"/>
  <c r="T102" i="36"/>
  <c r="AE95" i="36"/>
  <c r="AJ95" i="36"/>
  <c r="T95" i="36"/>
  <c r="AE40" i="36"/>
  <c r="AJ40" i="36"/>
  <c r="T40" i="36"/>
  <c r="L218" i="36"/>
  <c r="M35" i="36"/>
  <c r="L35" i="36"/>
  <c r="M24" i="36"/>
  <c r="L24" i="36"/>
  <c r="T96" i="36"/>
  <c r="AE96" i="36"/>
  <c r="AJ96" i="36"/>
  <c r="M22" i="36"/>
  <c r="L22" i="36"/>
  <c r="AE39" i="36"/>
  <c r="AJ39" i="36"/>
  <c r="T39" i="36"/>
  <c r="AE111" i="36"/>
  <c r="AJ111" i="36"/>
  <c r="T111" i="36"/>
  <c r="M25" i="36"/>
  <c r="L25" i="36"/>
  <c r="M101" i="36"/>
  <c r="L101" i="36"/>
  <c r="T204" i="36"/>
  <c r="AE204" i="36"/>
  <c r="AJ204" i="36"/>
  <c r="M141" i="36"/>
  <c r="L141" i="36"/>
  <c r="AE118" i="36"/>
  <c r="AJ118" i="36"/>
  <c r="T118" i="36"/>
  <c r="AE171" i="36"/>
  <c r="AJ171" i="36"/>
  <c r="T171" i="36"/>
  <c r="M190" i="36"/>
  <c r="L190" i="36"/>
  <c r="L381" i="36"/>
  <c r="T193" i="36"/>
  <c r="AE193" i="36"/>
  <c r="AJ193" i="36"/>
  <c r="L10" i="38"/>
  <c r="L55" i="38"/>
  <c r="M171" i="38"/>
  <c r="L171" i="38"/>
  <c r="L19" i="38"/>
  <c r="M182" i="38"/>
  <c r="L182" i="38"/>
  <c r="M198" i="38"/>
  <c r="L198" i="38"/>
  <c r="M192" i="38"/>
  <c r="L192" i="38"/>
  <c r="L240" i="38"/>
  <c r="L311" i="38"/>
  <c r="L268" i="38"/>
  <c r="M206" i="38"/>
  <c r="L206" i="38"/>
  <c r="L222" i="38"/>
  <c r="L286" i="38"/>
  <c r="L439" i="38"/>
  <c r="L17" i="38"/>
  <c r="M68" i="38"/>
  <c r="L68" i="38"/>
  <c r="M75" i="38"/>
  <c r="L75" i="38"/>
  <c r="AE72" i="37"/>
  <c r="AJ72" i="37"/>
  <c r="T72" i="37"/>
  <c r="M9" i="37"/>
  <c r="L9" i="37"/>
  <c r="AE36" i="37"/>
  <c r="AJ36" i="37"/>
  <c r="T36" i="37"/>
  <c r="L236" i="37"/>
  <c r="M187" i="37"/>
  <c r="L187" i="37"/>
  <c r="M202" i="37"/>
  <c r="L202" i="37"/>
  <c r="M121" i="37"/>
  <c r="L121" i="37"/>
  <c r="M49" i="37"/>
  <c r="L49" i="37"/>
  <c r="L322" i="37"/>
  <c r="T144" i="37"/>
  <c r="AE144" i="37"/>
  <c r="AJ144" i="37"/>
  <c r="AE200" i="37"/>
  <c r="AJ200" i="37"/>
  <c r="T200" i="37"/>
  <c r="L173" i="37"/>
  <c r="M173" i="37"/>
  <c r="L63" i="37"/>
  <c r="AM9" i="36"/>
  <c r="AL9" i="36"/>
  <c r="AK9" i="36"/>
  <c r="M106" i="36"/>
  <c r="L106" i="36"/>
  <c r="M99" i="36"/>
  <c r="L99" i="36"/>
  <c r="M44" i="36"/>
  <c r="L44" i="36"/>
  <c r="AE57" i="36"/>
  <c r="AJ57" i="36"/>
  <c r="T57" i="36"/>
  <c r="AE136" i="36"/>
  <c r="AJ136" i="36"/>
  <c r="T136" i="36"/>
  <c r="AZ22" i="36"/>
  <c r="T98" i="36"/>
  <c r="AE98" i="36"/>
  <c r="AJ98" i="36"/>
  <c r="T67" i="36"/>
  <c r="AE67" i="36"/>
  <c r="AJ67" i="36"/>
  <c r="T28" i="36"/>
  <c r="AE28" i="36"/>
  <c r="AJ28" i="36"/>
  <c r="M100" i="36"/>
  <c r="L100" i="36"/>
  <c r="T89" i="36"/>
  <c r="AE89" i="36"/>
  <c r="AJ89" i="36"/>
  <c r="T46" i="36"/>
  <c r="AE46" i="36"/>
  <c r="AJ46" i="36"/>
  <c r="AE126" i="36"/>
  <c r="AJ126" i="36"/>
  <c r="T126" i="36"/>
  <c r="M43" i="36"/>
  <c r="L43" i="36"/>
  <c r="AE56" i="36"/>
  <c r="AJ56" i="36"/>
  <c r="T56" i="36"/>
  <c r="AE133" i="36"/>
  <c r="AJ133" i="36"/>
  <c r="T133" i="36"/>
  <c r="L249" i="36"/>
  <c r="T127" i="36"/>
  <c r="AE127" i="36"/>
  <c r="AJ127" i="36"/>
  <c r="L255" i="36"/>
  <c r="M122" i="36"/>
  <c r="L122" i="36"/>
  <c r="L253" i="36"/>
  <c r="L264" i="36"/>
  <c r="L369" i="36"/>
  <c r="L433" i="36"/>
  <c r="L412" i="36"/>
  <c r="AE195" i="36"/>
  <c r="AJ195" i="36"/>
  <c r="T195" i="36"/>
  <c r="L262" i="36"/>
  <c r="L326" i="36"/>
  <c r="L390" i="36"/>
  <c r="L431" i="36"/>
  <c r="M197" i="36"/>
  <c r="L197" i="36"/>
  <c r="L460" i="36"/>
  <c r="M84" i="38"/>
  <c r="L84" i="38"/>
  <c r="M88" i="38"/>
  <c r="L88" i="38"/>
  <c r="L15" i="38"/>
  <c r="M201" i="38"/>
  <c r="L201" i="38"/>
  <c r="M202" i="38"/>
  <c r="L202" i="38"/>
  <c r="L307" i="38"/>
  <c r="L352" i="38"/>
  <c r="L416" i="38"/>
  <c r="L117" i="37"/>
  <c r="M117" i="37"/>
  <c r="L45" i="37"/>
  <c r="M45" i="37"/>
  <c r="AE146" i="37"/>
  <c r="AJ146" i="37"/>
  <c r="T146" i="37"/>
  <c r="L409" i="37"/>
  <c r="T117" i="37"/>
  <c r="AE117" i="37"/>
  <c r="AJ117" i="37"/>
  <c r="T45" i="37"/>
  <c r="AE45" i="37"/>
  <c r="AJ45" i="37"/>
  <c r="T155" i="37"/>
  <c r="AE155" i="37"/>
  <c r="AJ155" i="37"/>
  <c r="AE205" i="37"/>
  <c r="AJ205" i="37"/>
  <c r="T205" i="37"/>
  <c r="L304" i="37"/>
  <c r="L195" i="37"/>
  <c r="M195" i="37"/>
  <c r="AE169" i="37"/>
  <c r="AJ169" i="37"/>
  <c r="T169" i="37"/>
  <c r="T194" i="37"/>
  <c r="AE194" i="37"/>
  <c r="AJ194" i="37"/>
  <c r="BB29" i="37"/>
  <c r="BA21" i="37"/>
  <c r="L54" i="37"/>
  <c r="AM59" i="36"/>
  <c r="AL59" i="36"/>
  <c r="AK59" i="36"/>
  <c r="L61" i="36"/>
  <c r="M61" i="36"/>
  <c r="M26" i="36"/>
  <c r="L26" i="36"/>
  <c r="M102" i="36"/>
  <c r="L102" i="36"/>
  <c r="M42" i="36"/>
  <c r="L42" i="36"/>
  <c r="AE138" i="36"/>
  <c r="AJ138" i="36"/>
  <c r="T138" i="36"/>
  <c r="M71" i="36"/>
  <c r="L71" i="36"/>
  <c r="M33" i="36"/>
  <c r="L33" i="36"/>
  <c r="M93" i="36"/>
  <c r="L93" i="36"/>
  <c r="M50" i="36"/>
  <c r="L50" i="36"/>
  <c r="T141" i="36"/>
  <c r="AE141" i="36"/>
  <c r="AJ141" i="36"/>
  <c r="M114" i="36"/>
  <c r="L114" i="36"/>
  <c r="M60" i="36"/>
  <c r="L60" i="36"/>
  <c r="M142" i="36"/>
  <c r="L142" i="36"/>
  <c r="AZ30" i="36"/>
  <c r="M137" i="36"/>
  <c r="L137" i="36"/>
  <c r="M131" i="36"/>
  <c r="L131" i="36"/>
  <c r="L227" i="36"/>
  <c r="L419" i="36"/>
  <c r="M199" i="36"/>
  <c r="L199" i="36"/>
  <c r="L499" i="36"/>
  <c r="M204" i="38"/>
  <c r="L204" i="38"/>
  <c r="L104" i="38"/>
  <c r="M104" i="38"/>
  <c r="M176" i="38"/>
  <c r="L176" i="38"/>
  <c r="L289" i="38"/>
  <c r="L124" i="38"/>
  <c r="M124" i="38"/>
  <c r="M117" i="38"/>
  <c r="L117" i="38"/>
  <c r="L342" i="38"/>
  <c r="L450" i="38"/>
  <c r="L491" i="38"/>
  <c r="M83" i="38"/>
  <c r="L83" i="38"/>
  <c r="AM61" i="38"/>
  <c r="M133" i="38"/>
  <c r="L133" i="38"/>
  <c r="AE113" i="37"/>
  <c r="AJ113" i="37"/>
  <c r="T113" i="37"/>
  <c r="M145" i="37"/>
  <c r="L145" i="37"/>
  <c r="L119" i="37"/>
  <c r="M119" i="37"/>
  <c r="L258" i="37"/>
  <c r="M44" i="37"/>
  <c r="L44" i="37"/>
  <c r="L144" i="37"/>
  <c r="M144" i="37"/>
  <c r="T203" i="37"/>
  <c r="AE203" i="37"/>
  <c r="AJ203" i="37"/>
  <c r="L168" i="37"/>
  <c r="M168" i="37"/>
  <c r="M157" i="37"/>
  <c r="L157" i="37"/>
  <c r="L306" i="37"/>
  <c r="M167" i="37"/>
  <c r="L167" i="37"/>
  <c r="L447" i="37"/>
  <c r="AM124" i="37"/>
  <c r="AK124" i="37"/>
  <c r="AL124" i="37"/>
  <c r="M27" i="36"/>
  <c r="L27" i="36"/>
  <c r="AE132" i="36"/>
  <c r="AJ132" i="36"/>
  <c r="T132" i="36"/>
  <c r="M147" i="36"/>
  <c r="L147" i="36"/>
  <c r="T25" i="36"/>
  <c r="AE25" i="36"/>
  <c r="AJ25" i="36"/>
  <c r="T143" i="36"/>
  <c r="AE143" i="36"/>
  <c r="AJ143" i="36"/>
  <c r="AE146" i="36"/>
  <c r="AJ146" i="36"/>
  <c r="T146" i="36"/>
  <c r="AE109" i="36"/>
  <c r="AJ109" i="36"/>
  <c r="T109" i="36"/>
  <c r="L116" i="36"/>
  <c r="M116" i="36"/>
  <c r="T149" i="36"/>
  <c r="AE149" i="36"/>
  <c r="AJ149" i="36"/>
  <c r="L217" i="36"/>
  <c r="T192" i="36"/>
  <c r="AE192" i="36"/>
  <c r="AJ192" i="36"/>
  <c r="AE198" i="36"/>
  <c r="AJ198" i="36"/>
  <c r="T198" i="36"/>
  <c r="M86" i="38"/>
  <c r="L86" i="38"/>
  <c r="L45" i="38"/>
  <c r="L193" i="38"/>
  <c r="M193" i="38"/>
  <c r="M162" i="38"/>
  <c r="L162" i="38"/>
  <c r="L224" i="38"/>
  <c r="L381" i="38"/>
  <c r="M208" i="38"/>
  <c r="L208" i="38"/>
  <c r="L269" i="38"/>
  <c r="L230" i="38"/>
  <c r="L447" i="38"/>
  <c r="AM49" i="38"/>
  <c r="M82" i="38"/>
  <c r="L82" i="38"/>
  <c r="L319" i="37"/>
  <c r="L206" i="37"/>
  <c r="M206" i="37"/>
  <c r="M179" i="37"/>
  <c r="L179" i="37"/>
  <c r="M136" i="37"/>
  <c r="L136" i="37"/>
  <c r="M64" i="37"/>
  <c r="L64" i="37"/>
  <c r="M26" i="37"/>
  <c r="M27" i="37"/>
  <c r="L392" i="37"/>
  <c r="L456" i="37"/>
  <c r="L213" i="37"/>
  <c r="L244" i="37"/>
  <c r="L308" i="37"/>
  <c r="L372" i="37"/>
  <c r="L436" i="37"/>
  <c r="L245" i="37"/>
  <c r="L309" i="37"/>
  <c r="L373" i="37"/>
  <c r="L437" i="37"/>
  <c r="AE195" i="37"/>
  <c r="AJ195" i="37"/>
  <c r="T195" i="37"/>
  <c r="L326" i="37"/>
  <c r="L390" i="37"/>
  <c r="AE190" i="37"/>
  <c r="AJ190" i="37"/>
  <c r="T190" i="37"/>
  <c r="AE115" i="37"/>
  <c r="AJ115" i="37"/>
  <c r="T115" i="37"/>
  <c r="L273" i="37"/>
  <c r="M153" i="37"/>
  <c r="AZ20" i="37"/>
  <c r="AZ28" i="37"/>
  <c r="BA28" i="37"/>
  <c r="L102" i="37"/>
  <c r="AZ19" i="36"/>
  <c r="AZ27" i="36"/>
  <c r="BA27" i="36"/>
  <c r="AE129" i="36"/>
  <c r="AJ129" i="36"/>
  <c r="T129" i="36"/>
  <c r="AE107" i="36"/>
  <c r="AJ107" i="36"/>
  <c r="T107" i="36"/>
  <c r="AE52" i="36"/>
  <c r="AJ52" i="36"/>
  <c r="T52" i="36"/>
  <c r="L148" i="36"/>
  <c r="M148" i="36"/>
  <c r="T31" i="36"/>
  <c r="AE31" i="36"/>
  <c r="AJ31" i="36"/>
  <c r="M40" i="36"/>
  <c r="L40" i="36"/>
  <c r="T108" i="36"/>
  <c r="AE108" i="36"/>
  <c r="AJ108" i="36"/>
  <c r="M138" i="36"/>
  <c r="L138" i="36"/>
  <c r="AE51" i="36"/>
  <c r="AJ51" i="36"/>
  <c r="T51" i="36"/>
  <c r="M162" i="36"/>
  <c r="L162" i="36"/>
  <c r="AE37" i="36"/>
  <c r="AJ37" i="36"/>
  <c r="T37" i="36"/>
  <c r="L252" i="36"/>
  <c r="L269" i="36"/>
  <c r="M172" i="36"/>
  <c r="L172" i="36"/>
  <c r="L300" i="36"/>
  <c r="M153" i="36"/>
  <c r="L153" i="36"/>
  <c r="AE130" i="36"/>
  <c r="AJ130" i="36"/>
  <c r="T130" i="36"/>
  <c r="M202" i="36"/>
  <c r="L202" i="36"/>
  <c r="L272" i="36"/>
  <c r="L336" i="36"/>
  <c r="L270" i="36"/>
  <c r="L334" i="36"/>
  <c r="L497" i="36"/>
  <c r="L375" i="36"/>
  <c r="L439" i="36"/>
  <c r="T205" i="36"/>
  <c r="AE205" i="36"/>
  <c r="AJ205" i="36"/>
  <c r="L468" i="36"/>
  <c r="L43" i="38"/>
  <c r="M109" i="38"/>
  <c r="L109" i="38"/>
  <c r="L11" i="38"/>
  <c r="L234" i="38"/>
  <c r="L216" i="38"/>
  <c r="L357" i="38"/>
  <c r="L460" i="38"/>
  <c r="L424" i="38"/>
  <c r="AE132" i="37"/>
  <c r="AJ132" i="37"/>
  <c r="T132" i="37"/>
  <c r="AE60" i="37"/>
  <c r="AJ60" i="37"/>
  <c r="T60" i="37"/>
  <c r="L486" i="37"/>
  <c r="L479" i="37"/>
  <c r="M199" i="37"/>
  <c r="L199" i="37"/>
  <c r="M188" i="37"/>
  <c r="L188" i="37"/>
  <c r="M109" i="37"/>
  <c r="L109" i="37"/>
  <c r="L37" i="37"/>
  <c r="M37" i="37"/>
  <c r="AM140" i="37"/>
  <c r="AL140" i="37"/>
  <c r="AK140" i="37"/>
  <c r="L194" i="37"/>
  <c r="M194" i="37"/>
  <c r="L287" i="37"/>
  <c r="AE164" i="37"/>
  <c r="AJ164" i="37"/>
  <c r="T164" i="37"/>
  <c r="AM107" i="37"/>
  <c r="AL107" i="37"/>
  <c r="AK107" i="37"/>
  <c r="M46" i="36"/>
  <c r="L46" i="36"/>
  <c r="AE131" i="36"/>
  <c r="AJ131" i="36"/>
  <c r="T131" i="36"/>
  <c r="M111" i="36"/>
  <c r="L111" i="36"/>
  <c r="M56" i="36"/>
  <c r="L56" i="36"/>
  <c r="AE152" i="36"/>
  <c r="AJ152" i="36"/>
  <c r="T152" i="36"/>
  <c r="AE69" i="36"/>
  <c r="AJ69" i="36"/>
  <c r="T69" i="36"/>
  <c r="T110" i="36"/>
  <c r="AE110" i="36"/>
  <c r="AJ110" i="36"/>
  <c r="M150" i="36"/>
  <c r="L150" i="36"/>
  <c r="T79" i="36"/>
  <c r="AE79" i="36"/>
  <c r="AJ79" i="36"/>
  <c r="L210" i="36"/>
  <c r="M29" i="36"/>
  <c r="L29" i="36"/>
  <c r="T101" i="36"/>
  <c r="AE101" i="36"/>
  <c r="AJ101" i="36"/>
  <c r="T34" i="36"/>
  <c r="AE34" i="36"/>
  <c r="AJ34" i="36"/>
  <c r="T58" i="36"/>
  <c r="AE58" i="36"/>
  <c r="AJ58" i="36"/>
  <c r="M55" i="36"/>
  <c r="L55" i="36"/>
  <c r="AE68" i="36"/>
  <c r="AJ68" i="36"/>
  <c r="T68" i="36"/>
  <c r="AE117" i="36"/>
  <c r="AJ117" i="36"/>
  <c r="T117" i="36"/>
  <c r="T145" i="36"/>
  <c r="AE145" i="36"/>
  <c r="AJ145" i="36"/>
  <c r="L257" i="36"/>
  <c r="T139" i="36"/>
  <c r="AE139" i="36"/>
  <c r="AJ139" i="36"/>
  <c r="M176" i="36"/>
  <c r="L176" i="36"/>
  <c r="M134" i="36"/>
  <c r="L134" i="36"/>
  <c r="L287" i="36"/>
  <c r="L363" i="36"/>
  <c r="L427" i="36"/>
  <c r="AE207" i="36"/>
  <c r="AJ207" i="36"/>
  <c r="T207" i="36"/>
  <c r="M72" i="38"/>
  <c r="L72" i="38"/>
  <c r="M167" i="38"/>
  <c r="L167" i="38"/>
  <c r="M76" i="38"/>
  <c r="L76" i="38"/>
  <c r="L200" i="38"/>
  <c r="M200" i="38"/>
  <c r="L446" i="38"/>
  <c r="L481" i="38"/>
  <c r="L458" i="38"/>
  <c r="L371" i="38"/>
  <c r="AM20" i="38"/>
  <c r="AM24" i="38"/>
  <c r="L105" i="37"/>
  <c r="M105" i="37"/>
  <c r="AM166" i="37"/>
  <c r="AL166" i="37"/>
  <c r="AK166" i="37"/>
  <c r="M59" i="37"/>
  <c r="L59" i="37"/>
  <c r="L434" i="37"/>
  <c r="T105" i="37"/>
  <c r="AE105" i="37"/>
  <c r="AJ105" i="37"/>
  <c r="AM128" i="37"/>
  <c r="AL128" i="37"/>
  <c r="AK128" i="37"/>
  <c r="T160" i="37"/>
  <c r="AE160" i="37"/>
  <c r="AJ160" i="37"/>
  <c r="L330" i="37"/>
  <c r="M152" i="37"/>
  <c r="L152" i="37"/>
  <c r="M162" i="37"/>
  <c r="L162" i="37"/>
  <c r="T184" i="37"/>
  <c r="AE184" i="37"/>
  <c r="AJ184" i="37"/>
  <c r="L312" i="37"/>
  <c r="L26" i="37"/>
  <c r="T18" i="36"/>
  <c r="AE18" i="36"/>
  <c r="AJ18" i="36"/>
  <c r="AE202" i="36"/>
  <c r="AJ202" i="36"/>
  <c r="T202" i="36"/>
  <c r="AM150" i="36"/>
  <c r="AL150" i="36"/>
  <c r="AK150" i="36"/>
  <c r="L73" i="36"/>
  <c r="M73" i="36"/>
  <c r="T38" i="36"/>
  <c r="AE38" i="36"/>
  <c r="AJ38" i="36"/>
  <c r="M83" i="36"/>
  <c r="L83" i="36"/>
  <c r="M120" i="36"/>
  <c r="L120" i="36"/>
  <c r="M105" i="36"/>
  <c r="L105" i="36"/>
  <c r="M62" i="36"/>
  <c r="L62" i="36"/>
  <c r="L140" i="36"/>
  <c r="M140" i="36"/>
  <c r="M169" i="36"/>
  <c r="L169" i="36"/>
  <c r="M72" i="36"/>
  <c r="L72" i="36"/>
  <c r="M149" i="36"/>
  <c r="L149" i="36"/>
  <c r="M143" i="36"/>
  <c r="L143" i="36"/>
  <c r="M183" i="36"/>
  <c r="L183" i="36"/>
  <c r="L487" i="36"/>
  <c r="L397" i="36"/>
  <c r="M166" i="38"/>
  <c r="L166" i="38"/>
  <c r="M94" i="38"/>
  <c r="L94" i="38"/>
  <c r="M169" i="38"/>
  <c r="L169" i="38"/>
  <c r="L9" i="38"/>
  <c r="Q10" i="38"/>
  <c r="L239" i="38"/>
  <c r="L233" i="38"/>
  <c r="M116" i="38"/>
  <c r="L116" i="38"/>
  <c r="L136" i="38"/>
  <c r="M136" i="38"/>
  <c r="M129" i="38"/>
  <c r="L129" i="38"/>
  <c r="L398" i="38"/>
  <c r="M191" i="38"/>
  <c r="L191" i="38"/>
  <c r="L220" i="38"/>
  <c r="L214" i="38"/>
  <c r="L277" i="38"/>
  <c r="L405" i="38"/>
  <c r="L238" i="38"/>
  <c r="L302" i="38"/>
  <c r="L469" i="38"/>
  <c r="L455" i="38"/>
  <c r="M71" i="38"/>
  <c r="L71" i="38"/>
  <c r="L149" i="38"/>
  <c r="M149" i="38"/>
  <c r="M155" i="38"/>
  <c r="L155" i="38"/>
  <c r="M156" i="38"/>
  <c r="L156" i="38"/>
  <c r="L218" i="38"/>
  <c r="M107" i="38"/>
  <c r="L107" i="38"/>
  <c r="AE101" i="37"/>
  <c r="AJ101" i="37"/>
  <c r="T101" i="37"/>
  <c r="L29" i="37"/>
  <c r="M29" i="37"/>
  <c r="L400" i="37"/>
  <c r="L464" i="37"/>
  <c r="L496" i="37"/>
  <c r="T180" i="37"/>
  <c r="AE180" i="37"/>
  <c r="AJ180" i="37"/>
  <c r="L252" i="37"/>
  <c r="L316" i="37"/>
  <c r="L380" i="37"/>
  <c r="L444" i="37"/>
  <c r="L253" i="37"/>
  <c r="L317" i="37"/>
  <c r="L381" i="37"/>
  <c r="L445" i="37"/>
  <c r="L270" i="37"/>
  <c r="L334" i="37"/>
  <c r="L398" i="37"/>
  <c r="L462" i="37"/>
  <c r="L320" i="37"/>
  <c r="L107" i="37"/>
  <c r="M107" i="37"/>
  <c r="M201" i="37"/>
  <c r="L201" i="37"/>
  <c r="M200" i="37"/>
  <c r="L200" i="37"/>
  <c r="M30" i="37"/>
  <c r="T187" i="37"/>
  <c r="AE187" i="37"/>
  <c r="AJ187" i="37"/>
  <c r="AM116" i="37"/>
  <c r="AL116" i="37"/>
  <c r="AK116" i="37"/>
  <c r="L158" i="37"/>
  <c r="M158" i="37"/>
  <c r="AE186" i="37"/>
  <c r="AJ186" i="37"/>
  <c r="T186" i="37"/>
  <c r="L147" i="37"/>
  <c r="M147" i="37"/>
  <c r="L192" i="37"/>
  <c r="M192" i="37"/>
  <c r="AM112" i="37"/>
  <c r="AK112" i="37"/>
  <c r="AL112" i="37"/>
  <c r="T122" i="36"/>
  <c r="AE122" i="36"/>
  <c r="AJ122" i="36"/>
  <c r="T41" i="36"/>
  <c r="AE41" i="36"/>
  <c r="AJ41" i="36"/>
  <c r="M156" i="36"/>
  <c r="L156" i="36"/>
  <c r="M166" i="36"/>
  <c r="L166" i="36"/>
  <c r="AE49" i="36"/>
  <c r="AJ49" i="36"/>
  <c r="T49" i="36"/>
  <c r="M34" i="36"/>
  <c r="L34" i="36"/>
  <c r="L279" i="36"/>
  <c r="T161" i="36"/>
  <c r="AE161" i="36"/>
  <c r="AJ161" i="36"/>
  <c r="L297" i="36"/>
  <c r="L280" i="36"/>
  <c r="L344" i="36"/>
  <c r="L408" i="36"/>
  <c r="L385" i="36"/>
  <c r="L378" i="36"/>
  <c r="L278" i="36"/>
  <c r="L342" i="36"/>
  <c r="L406" i="36"/>
  <c r="L383" i="36"/>
  <c r="L471" i="36"/>
  <c r="L476" i="36"/>
  <c r="L63" i="38"/>
  <c r="M74" i="38"/>
  <c r="L74" i="38"/>
  <c r="M102" i="38"/>
  <c r="L102" i="38"/>
  <c r="M174" i="38"/>
  <c r="L174" i="38"/>
  <c r="L257" i="38"/>
  <c r="L259" i="38"/>
  <c r="M154" i="38"/>
  <c r="L154" i="38"/>
  <c r="M157" i="38"/>
  <c r="L157" i="38"/>
  <c r="M70" i="38"/>
  <c r="L70" i="38"/>
  <c r="M106" i="38"/>
  <c r="L106" i="38"/>
  <c r="BA21" i="38"/>
  <c r="BB29" i="38"/>
  <c r="AE173" i="37"/>
  <c r="AJ173" i="37"/>
  <c r="T173" i="37"/>
  <c r="M124" i="37"/>
  <c r="L124" i="37"/>
  <c r="M52" i="37"/>
  <c r="L52" i="37"/>
  <c r="T208" i="37"/>
  <c r="AE208" i="37"/>
  <c r="AJ208" i="37"/>
  <c r="L283" i="37"/>
  <c r="L475" i="37"/>
  <c r="M184" i="37"/>
  <c r="L184" i="37"/>
  <c r="AE207" i="37"/>
  <c r="AJ207" i="37"/>
  <c r="T207" i="37"/>
  <c r="AE103" i="37"/>
  <c r="AJ103" i="37"/>
  <c r="T103" i="37"/>
  <c r="T29" i="37"/>
  <c r="AE29" i="37"/>
  <c r="AJ29" i="37"/>
  <c r="L272" i="37"/>
  <c r="L311" i="37"/>
  <c r="AE158" i="37"/>
  <c r="AJ158" i="37"/>
  <c r="T158" i="37"/>
  <c r="L68" i="37"/>
  <c r="L17" i="37"/>
  <c r="AM122" i="37"/>
  <c r="AK122" i="37"/>
  <c r="AL122" i="37"/>
  <c r="L138" i="37"/>
  <c r="M75" i="37"/>
  <c r="AM47" i="36"/>
  <c r="AL47" i="36"/>
  <c r="AK47" i="36"/>
  <c r="AE54" i="36"/>
  <c r="AJ54" i="36"/>
  <c r="T54" i="36"/>
  <c r="AE64" i="36"/>
  <c r="AJ64" i="36"/>
  <c r="T64" i="36"/>
  <c r="M195" i="36"/>
  <c r="L195" i="36"/>
  <c r="T48" i="36"/>
  <c r="AE48" i="36"/>
  <c r="AJ48" i="36"/>
  <c r="T165" i="36"/>
  <c r="AE165" i="36"/>
  <c r="AJ165" i="36"/>
  <c r="M157" i="36"/>
  <c r="L157" i="36"/>
  <c r="AE63" i="36"/>
  <c r="AJ63" i="36"/>
  <c r="T63" i="36"/>
  <c r="L159" i="36"/>
  <c r="M159" i="36"/>
  <c r="M168" i="36"/>
  <c r="L168" i="36"/>
  <c r="M53" i="36"/>
  <c r="L53" i="36"/>
  <c r="M165" i="36"/>
  <c r="L165" i="36"/>
  <c r="T142" i="36"/>
  <c r="AE142" i="36"/>
  <c r="AJ142" i="36"/>
  <c r="AE123" i="36"/>
  <c r="AJ123" i="36"/>
  <c r="T123" i="36"/>
  <c r="M205" i="36"/>
  <c r="L205" i="36"/>
  <c r="L479" i="36"/>
  <c r="L371" i="36"/>
  <c r="L435" i="36"/>
  <c r="L29" i="38"/>
  <c r="L249" i="38"/>
  <c r="L258" i="38"/>
  <c r="L356" i="38"/>
  <c r="L414" i="38"/>
  <c r="L334" i="38"/>
  <c r="L365" i="38"/>
  <c r="L390" i="38"/>
  <c r="L454" i="38"/>
  <c r="L495" i="38"/>
  <c r="L489" i="38"/>
  <c r="L338" i="38"/>
  <c r="L402" i="38"/>
  <c r="L466" i="38"/>
  <c r="L379" i="38"/>
  <c r="L443" i="38"/>
  <c r="M151" i="38"/>
  <c r="L151" i="38"/>
  <c r="M121" i="38"/>
  <c r="L121" i="38"/>
  <c r="AM15" i="38"/>
  <c r="AE182" i="37"/>
  <c r="AJ182" i="37"/>
  <c r="T182" i="37"/>
  <c r="M166" i="37"/>
  <c r="L166" i="37"/>
  <c r="AE25" i="37"/>
  <c r="AJ25" i="37"/>
  <c r="T25" i="37"/>
  <c r="L210" i="37"/>
  <c r="AE120" i="37"/>
  <c r="AJ120" i="37"/>
  <c r="T120" i="37"/>
  <c r="AE48" i="37"/>
  <c r="AJ48" i="37"/>
  <c r="T48" i="37"/>
  <c r="L378" i="37"/>
  <c r="L442" i="37"/>
  <c r="M102" i="37"/>
  <c r="M165" i="37"/>
  <c r="L165" i="37"/>
  <c r="M186" i="37"/>
  <c r="L186" i="37"/>
  <c r="M97" i="37"/>
  <c r="L97" i="37"/>
  <c r="T22" i="37"/>
  <c r="AE22" i="37"/>
  <c r="AJ22" i="37"/>
  <c r="T199" i="37"/>
  <c r="AE199" i="37"/>
  <c r="AJ199" i="37"/>
  <c r="AE154" i="37"/>
  <c r="AJ154" i="37"/>
  <c r="T154" i="37"/>
  <c r="L239" i="37"/>
  <c r="T153" i="37"/>
  <c r="AE153" i="37"/>
  <c r="AJ153" i="37"/>
  <c r="AE174" i="37"/>
  <c r="AJ174" i="37"/>
  <c r="T174" i="37"/>
  <c r="AM58" i="37"/>
  <c r="AL58" i="37"/>
  <c r="AK58" i="37"/>
  <c r="M58" i="36"/>
  <c r="L58" i="36"/>
  <c r="M144" i="36"/>
  <c r="L144" i="36"/>
  <c r="M68" i="36"/>
  <c r="L68" i="36"/>
  <c r="AE175" i="36"/>
  <c r="AJ175" i="36"/>
  <c r="T175" i="36"/>
  <c r="AE81" i="36"/>
  <c r="AJ81" i="36"/>
  <c r="T81" i="36"/>
  <c r="T50" i="36"/>
  <c r="AE50" i="36"/>
  <c r="AJ50" i="36"/>
  <c r="T91" i="36"/>
  <c r="AE91" i="36"/>
  <c r="AJ91" i="36"/>
  <c r="M52" i="36"/>
  <c r="L52" i="36"/>
  <c r="M135" i="36"/>
  <c r="L135" i="36"/>
  <c r="M174" i="36"/>
  <c r="L174" i="36"/>
  <c r="T70" i="36"/>
  <c r="AE70" i="36"/>
  <c r="AJ70" i="36"/>
  <c r="T168" i="36"/>
  <c r="AE168" i="36"/>
  <c r="AJ168" i="36"/>
  <c r="M67" i="36"/>
  <c r="L67" i="36"/>
  <c r="AE80" i="36"/>
  <c r="AJ80" i="36"/>
  <c r="T80" i="36"/>
  <c r="M41" i="36"/>
  <c r="L41" i="36"/>
  <c r="T157" i="36"/>
  <c r="AE157" i="36"/>
  <c r="AJ157" i="36"/>
  <c r="L291" i="36"/>
  <c r="L289" i="36"/>
  <c r="T151" i="36"/>
  <c r="AE151" i="36"/>
  <c r="AJ151" i="36"/>
  <c r="M146" i="36"/>
  <c r="L146" i="36"/>
  <c r="L225" i="36"/>
  <c r="L127" i="36"/>
  <c r="M127" i="36"/>
  <c r="L486" i="36"/>
  <c r="L405" i="36"/>
  <c r="L60" i="38"/>
  <c r="M91" i="38"/>
  <c r="L91" i="38"/>
  <c r="L64" i="38"/>
  <c r="L264" i="38"/>
  <c r="L404" i="38"/>
  <c r="L228" i="38"/>
  <c r="L292" i="38"/>
  <c r="L221" i="38"/>
  <c r="L285" i="38"/>
  <c r="L421" i="38"/>
  <c r="L246" i="38"/>
  <c r="L310" i="38"/>
  <c r="L349" i="38"/>
  <c r="L477" i="38"/>
  <c r="L496" i="38"/>
  <c r="L463" i="38"/>
  <c r="BA18" i="38"/>
  <c r="BB26" i="38"/>
  <c r="L93" i="37"/>
  <c r="M93" i="37"/>
  <c r="M205" i="37"/>
  <c r="L205" i="37"/>
  <c r="M47" i="37"/>
  <c r="L47" i="37"/>
  <c r="M203" i="37"/>
  <c r="L203" i="37"/>
  <c r="L344" i="37"/>
  <c r="L408" i="37"/>
  <c r="L472" i="37"/>
  <c r="L260" i="37"/>
  <c r="L324" i="37"/>
  <c r="L388" i="37"/>
  <c r="L452" i="37"/>
  <c r="L261" i="37"/>
  <c r="L325" i="37"/>
  <c r="L389" i="37"/>
  <c r="L453" i="37"/>
  <c r="L278" i="37"/>
  <c r="L342" i="37"/>
  <c r="L406" i="37"/>
  <c r="L470" i="37"/>
  <c r="L171" i="37"/>
  <c r="M171" i="37"/>
  <c r="T93" i="37"/>
  <c r="AE93" i="37"/>
  <c r="AJ93" i="37"/>
  <c r="M20" i="37"/>
  <c r="L20" i="37"/>
  <c r="L266" i="37"/>
  <c r="L351" i="37"/>
  <c r="L359" i="37"/>
  <c r="L197" i="37"/>
  <c r="M197" i="37"/>
  <c r="M148" i="37"/>
  <c r="L148" i="37"/>
  <c r="T175" i="37"/>
  <c r="AE175" i="37"/>
  <c r="AJ175" i="37"/>
  <c r="L247" i="37"/>
  <c r="L281" i="37"/>
  <c r="M190" i="37"/>
  <c r="L190" i="37"/>
  <c r="H8" i="37"/>
  <c r="B8" i="37"/>
  <c r="L128" i="37"/>
  <c r="AM15" i="36"/>
  <c r="AL15" i="36"/>
  <c r="AK15" i="36"/>
  <c r="M145" i="36"/>
  <c r="L145" i="36"/>
  <c r="L128" i="36"/>
  <c r="M128" i="36"/>
  <c r="M181" i="36"/>
  <c r="L181" i="36"/>
  <c r="L85" i="36"/>
  <c r="M85" i="36"/>
  <c r="T206" i="36"/>
  <c r="AE206" i="36"/>
  <c r="AJ206" i="36"/>
  <c r="M112" i="36"/>
  <c r="L112" i="36"/>
  <c r="M54" i="36"/>
  <c r="L54" i="36"/>
  <c r="M95" i="36"/>
  <c r="L95" i="36"/>
  <c r="M136" i="36"/>
  <c r="L136" i="36"/>
  <c r="M45" i="36"/>
  <c r="L45" i="36"/>
  <c r="M121" i="36"/>
  <c r="L121" i="36"/>
  <c r="M74" i="36"/>
  <c r="L74" i="36"/>
  <c r="T170" i="36"/>
  <c r="AE170" i="36"/>
  <c r="AJ170" i="36"/>
  <c r="M160" i="36"/>
  <c r="L160" i="36"/>
  <c r="L164" i="36"/>
  <c r="M164" i="36"/>
  <c r="M84" i="36"/>
  <c r="L84" i="36"/>
  <c r="M161" i="36"/>
  <c r="L161" i="36"/>
  <c r="L309" i="36"/>
  <c r="M155" i="36"/>
  <c r="L155" i="36"/>
  <c r="L224" i="36"/>
  <c r="L288" i="36"/>
  <c r="L352" i="36"/>
  <c r="L416" i="36"/>
  <c r="L393" i="36"/>
  <c r="L480" i="36"/>
  <c r="L481" i="36"/>
  <c r="L386" i="36"/>
  <c r="L446" i="36"/>
  <c r="L436" i="36"/>
  <c r="L222" i="36"/>
  <c r="L286" i="36"/>
  <c r="L350" i="36"/>
  <c r="L414" i="36"/>
  <c r="L391" i="36"/>
  <c r="L484" i="36"/>
  <c r="M139" i="38"/>
  <c r="L139" i="38"/>
  <c r="M143" i="38"/>
  <c r="L143" i="38"/>
  <c r="M128" i="38"/>
  <c r="L128" i="38"/>
  <c r="L148" i="38"/>
  <c r="M148" i="38"/>
  <c r="M141" i="38"/>
  <c r="L141" i="38"/>
  <c r="L367" i="38"/>
  <c r="M203" i="38"/>
  <c r="L203" i="38"/>
  <c r="L376" i="38"/>
  <c r="L59" i="38"/>
  <c r="M89" i="38"/>
  <c r="L89" i="38"/>
  <c r="AZ19" i="38"/>
  <c r="AZ27" i="38"/>
  <c r="BA27" i="38"/>
  <c r="M161" i="37"/>
  <c r="L161" i="37"/>
  <c r="AE89" i="37"/>
  <c r="AJ89" i="37"/>
  <c r="T89" i="37"/>
  <c r="L433" i="37"/>
  <c r="L227" i="37"/>
  <c r="L291" i="37"/>
  <c r="L355" i="37"/>
  <c r="L419" i="37"/>
  <c r="T192" i="37"/>
  <c r="AE192" i="37"/>
  <c r="AJ192" i="37"/>
  <c r="M95" i="37"/>
  <c r="L95" i="37"/>
  <c r="L375" i="37"/>
  <c r="T179" i="37"/>
  <c r="AE179" i="37"/>
  <c r="AJ179" i="37"/>
  <c r="M92" i="37"/>
  <c r="L279" i="37"/>
  <c r="AM135" i="37"/>
  <c r="AL135" i="37"/>
  <c r="AK135" i="37"/>
  <c r="L463" i="37"/>
  <c r="AM37" i="38"/>
  <c r="AL143" i="37"/>
  <c r="AK143" i="37"/>
  <c r="AM143" i="37"/>
  <c r="M181" i="37"/>
  <c r="L181" i="37"/>
  <c r="J8" i="37"/>
  <c r="A8" i="37"/>
  <c r="M55" i="37"/>
  <c r="AM136" i="37"/>
  <c r="AK136" i="37"/>
  <c r="AL136" i="37"/>
  <c r="AK13" i="36"/>
  <c r="AM13" i="36"/>
  <c r="AL13" i="36"/>
  <c r="M132" i="36"/>
  <c r="L132" i="36"/>
  <c r="T36" i="36"/>
  <c r="AE36" i="36"/>
  <c r="AJ36" i="36"/>
  <c r="T140" i="36"/>
  <c r="AE140" i="36"/>
  <c r="AJ140" i="36"/>
  <c r="AE124" i="36"/>
  <c r="AJ124" i="36"/>
  <c r="T124" i="36"/>
  <c r="L194" i="36"/>
  <c r="M194" i="36"/>
  <c r="M10" i="36"/>
  <c r="L10" i="36"/>
  <c r="AE61" i="36"/>
  <c r="AJ61" i="36"/>
  <c r="T61" i="36"/>
  <c r="AE148" i="36"/>
  <c r="AJ148" i="36"/>
  <c r="T148" i="36"/>
  <c r="L292" i="36"/>
  <c r="L319" i="36"/>
  <c r="T173" i="36"/>
  <c r="AE173" i="36"/>
  <c r="AJ173" i="36"/>
  <c r="L311" i="36"/>
  <c r="L331" i="36"/>
  <c r="L459" i="36"/>
  <c r="L161" i="38"/>
  <c r="M161" i="38"/>
  <c r="L62" i="38"/>
  <c r="M142" i="38"/>
  <c r="L142" i="38"/>
  <c r="L35" i="38"/>
  <c r="L13" i="38"/>
  <c r="L18" i="38"/>
  <c r="L22" i="38"/>
  <c r="L26" i="38"/>
  <c r="L36" i="38"/>
  <c r="L47" i="38"/>
  <c r="L48" i="38"/>
  <c r="L50" i="38"/>
  <c r="L52" i="38"/>
  <c r="L54" i="38"/>
  <c r="L77" i="38"/>
  <c r="L79" i="38"/>
  <c r="L81" i="38"/>
  <c r="L85" i="38"/>
  <c r="L90" i="38"/>
  <c r="L108" i="38"/>
  <c r="L114" i="38"/>
  <c r="L115" i="38"/>
  <c r="L120" i="38"/>
  <c r="L122" i="38"/>
  <c r="L123" i="38"/>
  <c r="L125" i="38"/>
  <c r="L126" i="38"/>
  <c r="L127" i="38"/>
  <c r="L130" i="38"/>
  <c r="L131" i="38"/>
  <c r="L134" i="38"/>
  <c r="L135" i="38"/>
  <c r="L137" i="38"/>
  <c r="L140" i="38"/>
  <c r="L145" i="38"/>
  <c r="L146" i="38"/>
  <c r="L147" i="38"/>
  <c r="L153" i="38"/>
  <c r="L159" i="38"/>
  <c r="L160" i="38"/>
  <c r="L163" i="38"/>
  <c r="L168" i="38"/>
  <c r="L179" i="38"/>
  <c r="L187" i="38"/>
  <c r="L197" i="38"/>
  <c r="L199" i="38"/>
  <c r="L209" i="38"/>
  <c r="L211" i="38"/>
  <c r="L215" i="38"/>
  <c r="L219" i="38"/>
  <c r="L225" i="38"/>
  <c r="L229" i="38"/>
  <c r="L236" i="38"/>
  <c r="L237" i="38"/>
  <c r="L244" i="38"/>
  <c r="L248" i="38"/>
  <c r="L254" i="38"/>
  <c r="L256" i="38"/>
  <c r="L262" i="38"/>
  <c r="L275" i="38"/>
  <c r="L282" i="38"/>
  <c r="L283" i="38"/>
  <c r="L290" i="38"/>
  <c r="L293" i="38"/>
  <c r="L295" i="38"/>
  <c r="L298" i="38"/>
  <c r="L300" i="38"/>
  <c r="L301" i="38"/>
  <c r="L305" i="38"/>
  <c r="L308" i="38"/>
  <c r="L318" i="38"/>
  <c r="L319" i="38"/>
  <c r="L320" i="38"/>
  <c r="L321" i="38"/>
  <c r="L323" i="38"/>
  <c r="L326" i="38"/>
  <c r="L327" i="38"/>
  <c r="L328" i="38"/>
  <c r="L331" i="38"/>
  <c r="L335" i="38"/>
  <c r="L339" i="38"/>
  <c r="L341" i="38"/>
  <c r="L343" i="38"/>
  <c r="L346" i="38"/>
  <c r="L354" i="38"/>
  <c r="L362" i="38"/>
  <c r="L369" i="38"/>
  <c r="L372" i="38"/>
  <c r="L373" i="38"/>
  <c r="L374" i="38"/>
  <c r="L377" i="38"/>
  <c r="L380" i="38"/>
  <c r="L383" i="38"/>
  <c r="L384" i="38"/>
  <c r="L385" i="38"/>
  <c r="L387" i="38"/>
  <c r="L392" i="38"/>
  <c r="L395" i="38"/>
  <c r="L396" i="38"/>
  <c r="L399" i="38"/>
  <c r="L403" i="38"/>
  <c r="L407" i="38"/>
  <c r="L410" i="38"/>
  <c r="L412" i="38"/>
  <c r="L415" i="38"/>
  <c r="L418" i="38"/>
  <c r="L420" i="38"/>
  <c r="L422" i="38"/>
  <c r="L426" i="38"/>
  <c r="L431" i="38"/>
  <c r="L433" i="38"/>
  <c r="L441" i="38"/>
  <c r="L444" i="38"/>
  <c r="L448" i="38"/>
  <c r="L449" i="38"/>
  <c r="L451" i="38"/>
  <c r="L456" i="38"/>
  <c r="L459" i="38"/>
  <c r="L467" i="38"/>
  <c r="L470" i="38"/>
  <c r="L471" i="38"/>
  <c r="L474" i="38"/>
  <c r="L478" i="38"/>
  <c r="L479" i="38"/>
  <c r="L482" i="38"/>
  <c r="L484" i="38"/>
  <c r="L485" i="38"/>
  <c r="L490" i="38"/>
  <c r="L493" i="38"/>
  <c r="AG3" i="38"/>
  <c r="M114" i="38"/>
  <c r="M146" i="38"/>
  <c r="M123" i="38"/>
  <c r="M127" i="38"/>
  <c r="M131" i="38"/>
  <c r="M172" i="37"/>
  <c r="L172" i="37"/>
  <c r="L22" i="37"/>
  <c r="M22" i="37"/>
  <c r="AE142" i="37"/>
  <c r="AJ142" i="37"/>
  <c r="T142" i="37"/>
  <c r="M112" i="37"/>
  <c r="L112" i="37"/>
  <c r="L386" i="37"/>
  <c r="L450" i="37"/>
  <c r="L480" i="37"/>
  <c r="M196" i="37"/>
  <c r="L196" i="37"/>
  <c r="AE147" i="37"/>
  <c r="AJ147" i="37"/>
  <c r="T147" i="37"/>
  <c r="AE91" i="37"/>
  <c r="AJ91" i="37"/>
  <c r="T91" i="37"/>
  <c r="L290" i="37"/>
  <c r="T13" i="37"/>
  <c r="AE13" i="37"/>
  <c r="AJ13" i="37"/>
  <c r="AE188" i="37"/>
  <c r="AJ188" i="37"/>
  <c r="T188" i="37"/>
  <c r="AM123" i="37"/>
  <c r="AL123" i="37"/>
  <c r="AK123" i="37"/>
  <c r="T168" i="37"/>
  <c r="AE168" i="37"/>
  <c r="AJ168" i="37"/>
  <c r="M56" i="37"/>
  <c r="AE19" i="36"/>
  <c r="AJ19" i="36"/>
  <c r="T19" i="36"/>
  <c r="M11" i="36"/>
  <c r="L11" i="36"/>
  <c r="M39" i="36"/>
  <c r="L39" i="36"/>
  <c r="AE66" i="36"/>
  <c r="AJ66" i="36"/>
  <c r="T66" i="36"/>
  <c r="AE76" i="36"/>
  <c r="AJ76" i="36"/>
  <c r="T76" i="36"/>
  <c r="M133" i="36"/>
  <c r="L133" i="36"/>
  <c r="T60" i="36"/>
  <c r="AE60" i="36"/>
  <c r="AJ60" i="36"/>
  <c r="AE75" i="36"/>
  <c r="AJ75" i="36"/>
  <c r="T75" i="36"/>
  <c r="M179" i="36"/>
  <c r="L179" i="36"/>
  <c r="L171" i="36"/>
  <c r="M171" i="36"/>
  <c r="M65" i="36"/>
  <c r="L65" i="36"/>
  <c r="L335" i="36"/>
  <c r="AE154" i="36"/>
  <c r="AJ154" i="36"/>
  <c r="T154" i="36"/>
  <c r="AE135" i="36"/>
  <c r="AJ135" i="36"/>
  <c r="T135" i="36"/>
  <c r="L314" i="36"/>
  <c r="L444" i="36"/>
  <c r="L413" i="36"/>
  <c r="M187" i="38"/>
  <c r="M90" i="38"/>
  <c r="M130" i="38"/>
  <c r="M159" i="38"/>
  <c r="AM33" i="38"/>
  <c r="L156" i="37"/>
  <c r="M156" i="37"/>
  <c r="L141" i="37"/>
  <c r="M141" i="37"/>
  <c r="AE193" i="37"/>
  <c r="AJ193" i="37"/>
  <c r="T193" i="37"/>
  <c r="AE108" i="37"/>
  <c r="AJ108" i="37"/>
  <c r="T108" i="37"/>
  <c r="M40" i="37"/>
  <c r="L40" i="37"/>
  <c r="M178" i="37"/>
  <c r="L178" i="37"/>
  <c r="L352" i="37"/>
  <c r="L416" i="37"/>
  <c r="L481" i="37"/>
  <c r="L460" i="37"/>
  <c r="L269" i="37"/>
  <c r="L333" i="37"/>
  <c r="L397" i="37"/>
  <c r="L461" i="37"/>
  <c r="M151" i="37"/>
  <c r="L151" i="37"/>
  <c r="L222" i="37"/>
  <c r="L286" i="37"/>
  <c r="L350" i="37"/>
  <c r="L414" i="37"/>
  <c r="M90" i="37"/>
  <c r="L90" i="37"/>
  <c r="L327" i="37"/>
  <c r="T161" i="37"/>
  <c r="AE161" i="37"/>
  <c r="AJ161" i="37"/>
  <c r="L343" i="37"/>
  <c r="M85" i="37"/>
  <c r="L85" i="37"/>
  <c r="M174" i="37"/>
  <c r="L174" i="37"/>
  <c r="AM111" i="37"/>
  <c r="AL111" i="37"/>
  <c r="AK111" i="37"/>
  <c r="L224" i="37"/>
  <c r="AM30" i="37"/>
  <c r="AL30" i="37"/>
  <c r="AK30" i="37"/>
  <c r="M160" i="37"/>
  <c r="M70" i="36"/>
  <c r="L70" i="36"/>
  <c r="M80" i="36"/>
  <c r="L80" i="36"/>
  <c r="AE93" i="36"/>
  <c r="AJ93" i="36"/>
  <c r="T93" i="36"/>
  <c r="AE120" i="36"/>
  <c r="AJ120" i="36"/>
  <c r="T120" i="36"/>
  <c r="T62" i="36"/>
  <c r="AE62" i="36"/>
  <c r="AJ62" i="36"/>
  <c r="T103" i="36"/>
  <c r="AE103" i="36"/>
  <c r="AJ103" i="36"/>
  <c r="M64" i="36"/>
  <c r="L64" i="36"/>
  <c r="M154" i="36"/>
  <c r="L154" i="36"/>
  <c r="T53" i="36"/>
  <c r="AE53" i="36"/>
  <c r="AJ53" i="36"/>
  <c r="T82" i="36"/>
  <c r="AE82" i="36"/>
  <c r="AJ82" i="36"/>
  <c r="M79" i="36"/>
  <c r="L79" i="36"/>
  <c r="AE92" i="36"/>
  <c r="AJ92" i="36"/>
  <c r="T92" i="36"/>
  <c r="AE182" i="36"/>
  <c r="AJ182" i="36"/>
  <c r="T182" i="36"/>
  <c r="T169" i="36"/>
  <c r="AE169" i="36"/>
  <c r="AJ169" i="36"/>
  <c r="T163" i="36"/>
  <c r="AE163" i="36"/>
  <c r="AJ163" i="36"/>
  <c r="L317" i="36"/>
  <c r="L321" i="36"/>
  <c r="M158" i="36"/>
  <c r="L158" i="36"/>
  <c r="L139" i="36"/>
  <c r="M139" i="36"/>
  <c r="L337" i="36"/>
  <c r="L232" i="36"/>
  <c r="L296" i="36"/>
  <c r="L360" i="36"/>
  <c r="L424" i="36"/>
  <c r="L401" i="36"/>
  <c r="L394" i="36"/>
  <c r="L457" i="36"/>
  <c r="L380" i="36"/>
  <c r="M177" i="36"/>
  <c r="L177" i="36"/>
  <c r="L463" i="36"/>
  <c r="L230" i="36"/>
  <c r="L294" i="36"/>
  <c r="L358" i="36"/>
  <c r="L422" i="36"/>
  <c r="L399" i="36"/>
  <c r="L492" i="36"/>
  <c r="M134" i="38"/>
  <c r="M120" i="38"/>
  <c r="L81" i="37"/>
  <c r="M81" i="37"/>
  <c r="AE16" i="37"/>
  <c r="AJ16" i="37"/>
  <c r="T16" i="37"/>
  <c r="L314" i="37"/>
  <c r="T191" i="37"/>
  <c r="AE191" i="37"/>
  <c r="AJ191" i="37"/>
  <c r="L377" i="37"/>
  <c r="L441" i="37"/>
  <c r="L485" i="37"/>
  <c r="L235" i="37"/>
  <c r="L299" i="37"/>
  <c r="L363" i="37"/>
  <c r="L427" i="37"/>
  <c r="L482" i="37"/>
  <c r="M154" i="37"/>
  <c r="L154" i="37"/>
  <c r="T81" i="37"/>
  <c r="AE81" i="37"/>
  <c r="AJ81" i="37"/>
  <c r="AE202" i="37"/>
  <c r="AJ202" i="37"/>
  <c r="T202" i="37"/>
  <c r="L497" i="37"/>
  <c r="L399" i="37"/>
  <c r="AE148" i="37"/>
  <c r="AJ148" i="37"/>
  <c r="T148" i="37"/>
  <c r="T163" i="37"/>
  <c r="AE163" i="37"/>
  <c r="AJ163" i="37"/>
  <c r="AM12" i="37"/>
  <c r="AL12" i="37"/>
  <c r="AK12" i="37"/>
  <c r="L116" i="37"/>
  <c r="AE22" i="36"/>
  <c r="AJ22" i="36"/>
  <c r="T22" i="36"/>
  <c r="L97" i="36"/>
  <c r="M97" i="36"/>
  <c r="M66" i="36"/>
  <c r="L66" i="36"/>
  <c r="M107" i="36"/>
  <c r="L107" i="36"/>
  <c r="AE162" i="36"/>
  <c r="AJ162" i="36"/>
  <c r="T162" i="36"/>
  <c r="T158" i="36"/>
  <c r="AE158" i="36"/>
  <c r="AJ158" i="36"/>
  <c r="M57" i="36"/>
  <c r="L57" i="36"/>
  <c r="T8" i="36"/>
  <c r="AE8" i="36"/>
  <c r="AJ8" i="36"/>
  <c r="M86" i="36"/>
  <c r="L86" i="36"/>
  <c r="M96" i="36"/>
  <c r="L96" i="36"/>
  <c r="L345" i="36"/>
  <c r="M167" i="36"/>
  <c r="L167" i="36"/>
  <c r="L220" i="36"/>
  <c r="AE174" i="36"/>
  <c r="AJ174" i="36"/>
  <c r="T174" i="36"/>
  <c r="L449" i="36"/>
  <c r="L209" i="36"/>
  <c r="AE176" i="36"/>
  <c r="AJ176" i="36"/>
  <c r="T176" i="36"/>
  <c r="L467" i="36"/>
  <c r="M145" i="38"/>
  <c r="M140" i="38"/>
  <c r="M160" i="38"/>
  <c r="M153" i="38"/>
  <c r="M122" i="38"/>
  <c r="M77" i="38"/>
  <c r="AE77" i="37"/>
  <c r="AJ77" i="37"/>
  <c r="T77" i="37"/>
  <c r="M33" i="37"/>
  <c r="L33" i="37"/>
  <c r="L394" i="37"/>
  <c r="L458" i="37"/>
  <c r="L484" i="37"/>
  <c r="T204" i="37"/>
  <c r="AE204" i="37"/>
  <c r="AJ204" i="37"/>
  <c r="L488" i="37"/>
  <c r="L492" i="37"/>
  <c r="L264" i="37"/>
  <c r="T156" i="37"/>
  <c r="AE156" i="37"/>
  <c r="AJ156" i="37"/>
  <c r="M83" i="37"/>
  <c r="L83" i="37"/>
  <c r="L80" i="37"/>
  <c r="L415" i="37"/>
  <c r="M198" i="37"/>
  <c r="L198" i="37"/>
  <c r="T201" i="37"/>
  <c r="AE201" i="37"/>
  <c r="AJ201" i="37"/>
  <c r="AE170" i="37"/>
  <c r="AJ170" i="37"/>
  <c r="T170" i="37"/>
  <c r="AM9" i="38"/>
  <c r="L146" i="37"/>
  <c r="M146" i="37"/>
  <c r="AM51" i="37"/>
  <c r="AL51" i="37"/>
  <c r="AK51" i="37"/>
  <c r="BA18" i="36"/>
  <c r="BB26" i="36"/>
  <c r="M126" i="36"/>
  <c r="L126" i="36"/>
  <c r="M8" i="36"/>
  <c r="L8" i="36"/>
  <c r="AE196" i="36"/>
  <c r="AJ196" i="36"/>
  <c r="T196" i="36"/>
  <c r="AE29" i="36"/>
  <c r="AJ29" i="36"/>
  <c r="T29" i="36"/>
  <c r="AE153" i="36"/>
  <c r="AJ153" i="36"/>
  <c r="T153" i="36"/>
  <c r="AE156" i="36"/>
  <c r="AJ156" i="36"/>
  <c r="T156" i="36"/>
  <c r="T164" i="36"/>
  <c r="AE164" i="36"/>
  <c r="AJ164" i="36"/>
  <c r="T12" i="36"/>
  <c r="AE12" i="36"/>
  <c r="AJ12" i="36"/>
  <c r="M28" i="36"/>
  <c r="L28" i="36"/>
  <c r="AE73" i="36"/>
  <c r="AJ73" i="36"/>
  <c r="T73" i="36"/>
  <c r="L351" i="36"/>
  <c r="L271" i="36"/>
  <c r="L258" i="36"/>
  <c r="L450" i="36"/>
  <c r="L465" i="36"/>
  <c r="L421" i="36"/>
  <c r="M180" i="36"/>
  <c r="L180" i="36"/>
  <c r="M108" i="38"/>
  <c r="M179" i="38"/>
  <c r="M115" i="38"/>
  <c r="M81" i="38"/>
  <c r="M126" i="38"/>
  <c r="M125" i="38"/>
  <c r="M163" i="38"/>
  <c r="BA28" i="38"/>
  <c r="AZ20" i="38"/>
  <c r="AZ28" i="38"/>
  <c r="L13" i="37"/>
  <c r="M13" i="37"/>
  <c r="L234" i="37"/>
  <c r="L295" i="37"/>
  <c r="L180" i="37"/>
  <c r="M180" i="37"/>
  <c r="M100" i="37"/>
  <c r="L100" i="37"/>
  <c r="AE28" i="37"/>
  <c r="AJ28" i="37"/>
  <c r="T28" i="37"/>
  <c r="L289" i="37"/>
  <c r="AE162" i="37"/>
  <c r="AJ162" i="37"/>
  <c r="T162" i="37"/>
  <c r="L424" i="37"/>
  <c r="M208" i="37"/>
  <c r="L208" i="37"/>
  <c r="L340" i="37"/>
  <c r="L404" i="37"/>
  <c r="L468" i="37"/>
  <c r="L277" i="37"/>
  <c r="L469" i="37"/>
  <c r="AE159" i="37"/>
  <c r="AJ159" i="37"/>
  <c r="T159" i="37"/>
  <c r="L230" i="37"/>
  <c r="L294" i="37"/>
  <c r="L358" i="37"/>
  <c r="AE79" i="37"/>
  <c r="AJ79" i="37"/>
  <c r="T79" i="37"/>
  <c r="L321" i="37"/>
  <c r="M149" i="37"/>
  <c r="L149" i="37"/>
  <c r="T165" i="37"/>
  <c r="AE165" i="37"/>
  <c r="AJ165" i="37"/>
  <c r="AK130" i="37"/>
  <c r="AM130" i="37"/>
  <c r="AL130" i="37"/>
  <c r="L274" i="37"/>
  <c r="L383" i="37"/>
  <c r="L216" i="37"/>
  <c r="L487" i="37"/>
  <c r="L114" i="37"/>
  <c r="BA21" i="36"/>
  <c r="BB29" i="36"/>
  <c r="M12" i="36"/>
  <c r="L12" i="36"/>
  <c r="AE78" i="36"/>
  <c r="AJ78" i="36"/>
  <c r="T78" i="36"/>
  <c r="AE24" i="36"/>
  <c r="AJ24" i="36"/>
  <c r="T24" i="36"/>
  <c r="AE88" i="36"/>
  <c r="AJ88" i="36"/>
  <c r="T88" i="36"/>
  <c r="L117" i="36"/>
  <c r="M117" i="36"/>
  <c r="AE155" i="36"/>
  <c r="AJ155" i="36"/>
  <c r="T155" i="36"/>
  <c r="AE114" i="36"/>
  <c r="AJ114" i="36"/>
  <c r="T114" i="36"/>
  <c r="AE160" i="36"/>
  <c r="AJ160" i="36"/>
  <c r="T160" i="36"/>
  <c r="T72" i="36"/>
  <c r="AE72" i="36"/>
  <c r="AJ72" i="36"/>
  <c r="AE184" i="36"/>
  <c r="AJ184" i="36"/>
  <c r="T184" i="36"/>
  <c r="AE208" i="36"/>
  <c r="AJ208" i="36"/>
  <c r="T208" i="36"/>
  <c r="M18" i="36"/>
  <c r="L18" i="36"/>
  <c r="AE87" i="36"/>
  <c r="AJ87" i="36"/>
  <c r="T87" i="36"/>
  <c r="AE30" i="36"/>
  <c r="AJ30" i="36"/>
  <c r="T30" i="36"/>
  <c r="M193" i="36"/>
  <c r="L193" i="36"/>
  <c r="AE187" i="36"/>
  <c r="AJ187" i="36"/>
  <c r="T187" i="36"/>
  <c r="M77" i="36"/>
  <c r="L77" i="36"/>
  <c r="M186" i="36"/>
  <c r="L186" i="36"/>
  <c r="T166" i="36"/>
  <c r="AE166" i="36"/>
  <c r="AJ166" i="36"/>
  <c r="AE147" i="36"/>
  <c r="AJ147" i="36"/>
  <c r="T147" i="36"/>
  <c r="AE194" i="36"/>
  <c r="AJ194" i="36"/>
  <c r="T194" i="36"/>
  <c r="L240" i="36"/>
  <c r="L304" i="36"/>
  <c r="L368" i="36"/>
  <c r="L432" i="36"/>
  <c r="L409" i="36"/>
  <c r="L402" i="36"/>
  <c r="L388" i="36"/>
  <c r="T185" i="36"/>
  <c r="AE185" i="36"/>
  <c r="AJ185" i="36"/>
  <c r="L238" i="36"/>
  <c r="L302" i="36"/>
  <c r="L366" i="36"/>
  <c r="L430" i="36"/>
  <c r="L215" i="36"/>
  <c r="L407" i="36"/>
  <c r="L500" i="36"/>
  <c r="M135" i="38"/>
  <c r="M79" i="38"/>
  <c r="M168" i="38"/>
  <c r="M199" i="38"/>
  <c r="M85" i="38"/>
  <c r="L439" i="37"/>
  <c r="AE96" i="37"/>
  <c r="AJ96" i="37"/>
  <c r="T96" i="37"/>
  <c r="M24" i="37"/>
  <c r="L24" i="37"/>
  <c r="AM150" i="37"/>
  <c r="AL150" i="37"/>
  <c r="AK150" i="37"/>
  <c r="L385" i="37"/>
  <c r="L449" i="37"/>
  <c r="L243" i="37"/>
  <c r="L307" i="37"/>
  <c r="L371" i="37"/>
  <c r="L435" i="37"/>
  <c r="L495" i="37"/>
  <c r="M163" i="37"/>
  <c r="L163" i="37"/>
  <c r="L494" i="37"/>
  <c r="T151" i="37"/>
  <c r="AE151" i="37"/>
  <c r="AJ151" i="37"/>
  <c r="M78" i="37"/>
  <c r="M42" i="37"/>
  <c r="L42" i="37"/>
  <c r="L73" i="37"/>
  <c r="M73" i="37"/>
  <c r="L297" i="37"/>
  <c r="AK118" i="37"/>
  <c r="AM118" i="37"/>
  <c r="AL118" i="37"/>
  <c r="L140" i="37"/>
  <c r="AK11" i="36"/>
  <c r="AM11" i="36"/>
  <c r="AL11" i="36"/>
  <c r="AK35" i="36"/>
  <c r="AM35" i="36"/>
  <c r="AL35" i="36"/>
  <c r="M82" i="36"/>
  <c r="L82" i="36"/>
  <c r="M75" i="36"/>
  <c r="L75" i="36"/>
  <c r="M92" i="36"/>
  <c r="L92" i="36"/>
  <c r="AE105" i="36"/>
  <c r="AJ105" i="36"/>
  <c r="T105" i="36"/>
  <c r="T74" i="36"/>
  <c r="AE74" i="36"/>
  <c r="AJ74" i="36"/>
  <c r="T43" i="36"/>
  <c r="AE43" i="36"/>
  <c r="AJ43" i="36"/>
  <c r="M76" i="36"/>
  <c r="L76" i="36"/>
  <c r="AE189" i="36"/>
  <c r="AJ189" i="36"/>
  <c r="T189" i="36"/>
  <c r="T65" i="36"/>
  <c r="AE65" i="36"/>
  <c r="AJ65" i="36"/>
  <c r="AE167" i="36"/>
  <c r="AJ167" i="36"/>
  <c r="T167" i="36"/>
  <c r="T21" i="36"/>
  <c r="AE21" i="36"/>
  <c r="AJ21" i="36"/>
  <c r="T94" i="36"/>
  <c r="AE94" i="36"/>
  <c r="AJ94" i="36"/>
  <c r="M91" i="36"/>
  <c r="L91" i="36"/>
  <c r="AE104" i="36"/>
  <c r="AJ104" i="36"/>
  <c r="T104" i="36"/>
  <c r="AE203" i="36"/>
  <c r="AJ203" i="36"/>
  <c r="T203" i="36"/>
  <c r="M188" i="36"/>
  <c r="L188" i="36"/>
  <c r="M182" i="36"/>
  <c r="L182" i="36"/>
  <c r="L295" i="36"/>
  <c r="T199" i="36"/>
  <c r="AE199" i="36"/>
  <c r="AJ199" i="36"/>
  <c r="L338" i="36"/>
  <c r="L355" i="36"/>
  <c r="M170" i="36"/>
  <c r="L170" i="36"/>
  <c r="L281" i="36"/>
  <c r="L151" i="36"/>
  <c r="M151" i="36"/>
  <c r="AE201" i="36"/>
  <c r="AJ201" i="36"/>
  <c r="T201" i="36"/>
  <c r="L364" i="36"/>
  <c r="L395" i="36"/>
  <c r="M189" i="36"/>
  <c r="L189" i="36"/>
  <c r="L498" i="36"/>
  <c r="L472" i="36"/>
  <c r="M173" i="36"/>
  <c r="L173" i="36"/>
  <c r="L475" i="36"/>
  <c r="M137" i="38"/>
  <c r="M197" i="38"/>
  <c r="M147" i="38"/>
  <c r="AM19" i="38"/>
  <c r="L69" i="37"/>
  <c r="M69" i="37"/>
  <c r="L498" i="37"/>
  <c r="L338" i="37"/>
  <c r="L402" i="37"/>
  <c r="L466" i="37"/>
  <c r="L500" i="37"/>
  <c r="L257" i="37"/>
  <c r="T141" i="37"/>
  <c r="AE141" i="37"/>
  <c r="AJ141" i="37"/>
  <c r="T69" i="37"/>
  <c r="AE69" i="37"/>
  <c r="AJ69" i="37"/>
  <c r="M87" i="37"/>
  <c r="L87" i="37"/>
  <c r="M185" i="37"/>
  <c r="L185" i="37"/>
  <c r="L223" i="37"/>
  <c r="AE198" i="37"/>
  <c r="AJ198" i="37"/>
  <c r="T198" i="37"/>
  <c r="AE197" i="37"/>
  <c r="AJ197" i="37"/>
  <c r="T197" i="37"/>
  <c r="L217" i="37"/>
  <c r="AM31" i="38"/>
  <c r="L282" i="37"/>
  <c r="AM86" i="37"/>
  <c r="AK86" i="37"/>
  <c r="AL86" i="37"/>
  <c r="T10" i="36"/>
  <c r="AE10" i="36"/>
  <c r="AJ10" i="36"/>
  <c r="M207" i="36"/>
  <c r="L207" i="36"/>
  <c r="M30" i="36"/>
  <c r="L30" i="36"/>
  <c r="L37" i="36"/>
  <c r="M37" i="36"/>
  <c r="L109" i="36"/>
  <c r="M109" i="36"/>
  <c r="M78" i="36"/>
  <c r="L78" i="36"/>
  <c r="M47" i="36"/>
  <c r="L47" i="36"/>
  <c r="M69" i="36"/>
  <c r="L69" i="36"/>
  <c r="AE172" i="36"/>
  <c r="AJ172" i="36"/>
  <c r="T172" i="36"/>
  <c r="M98" i="36"/>
  <c r="L98" i="36"/>
  <c r="AE23" i="36"/>
  <c r="AJ23" i="36"/>
  <c r="T23" i="36"/>
  <c r="M108" i="36"/>
  <c r="L108" i="36"/>
  <c r="M113" i="36"/>
  <c r="L113" i="36"/>
  <c r="AE190" i="36"/>
  <c r="AJ190" i="36"/>
  <c r="T190" i="36"/>
  <c r="T178" i="36"/>
  <c r="AE178" i="36"/>
  <c r="AJ178" i="36"/>
  <c r="L298" i="36"/>
  <c r="L276" i="36"/>
  <c r="L191" i="36"/>
  <c r="M191" i="36"/>
  <c r="L429" i="36"/>
  <c r="L462" i="36"/>
  <c r="M175" i="36"/>
  <c r="L175" i="36"/>
  <c r="T188" i="36"/>
  <c r="AE188" i="36"/>
  <c r="AJ188" i="36"/>
  <c r="M48" i="35"/>
  <c r="M17" i="35"/>
  <c r="T48" i="35"/>
  <c r="AE48" i="35"/>
  <c r="AJ48" i="35"/>
  <c r="L12" i="35"/>
  <c r="M12" i="35"/>
  <c r="T31" i="35"/>
  <c r="AE31" i="35"/>
  <c r="AJ31" i="35"/>
  <c r="M20" i="35"/>
  <c r="L153" i="35"/>
  <c r="M153" i="35"/>
  <c r="AE174" i="35"/>
  <c r="AJ174" i="35"/>
  <c r="T174" i="35"/>
  <c r="L163" i="32"/>
  <c r="M163" i="32"/>
  <c r="M50" i="32"/>
  <c r="L50" i="32"/>
  <c r="M208" i="32"/>
  <c r="L208" i="32"/>
  <c r="M75" i="32"/>
  <c r="L75" i="32"/>
  <c r="M147" i="32"/>
  <c r="L147" i="32"/>
  <c r="AE202" i="32"/>
  <c r="AJ202" i="32"/>
  <c r="T202" i="32"/>
  <c r="AE92" i="32"/>
  <c r="AJ92" i="32"/>
  <c r="T92" i="32"/>
  <c r="T133" i="32"/>
  <c r="AE133" i="32"/>
  <c r="AJ133" i="32"/>
  <c r="M58" i="32"/>
  <c r="L58" i="32"/>
  <c r="M130" i="32"/>
  <c r="L130" i="32"/>
  <c r="T203" i="32"/>
  <c r="AE203" i="32"/>
  <c r="AJ203" i="32"/>
  <c r="T201" i="32"/>
  <c r="AE201" i="32"/>
  <c r="AJ201" i="32"/>
  <c r="AE199" i="32"/>
  <c r="AJ199" i="32"/>
  <c r="T199" i="32"/>
  <c r="L401" i="32"/>
  <c r="M98" i="32"/>
  <c r="L98" i="32"/>
  <c r="AE93" i="32"/>
  <c r="AJ93" i="32"/>
  <c r="T93" i="32"/>
  <c r="M74" i="32"/>
  <c r="L74" i="32"/>
  <c r="M68" i="32"/>
  <c r="L68" i="32"/>
  <c r="L55" i="32"/>
  <c r="M55" i="32"/>
  <c r="BA18" i="32"/>
  <c r="BB26" i="32"/>
  <c r="BA19" i="32"/>
  <c r="M78" i="33"/>
  <c r="L78" i="33"/>
  <c r="AE19" i="35"/>
  <c r="AJ19" i="35"/>
  <c r="T19" i="35"/>
  <c r="M78" i="35"/>
  <c r="L78" i="35"/>
  <c r="T55" i="35"/>
  <c r="AE55" i="35"/>
  <c r="AJ55" i="35"/>
  <c r="M145" i="35"/>
  <c r="L145" i="35"/>
  <c r="T138" i="35"/>
  <c r="AE138" i="35"/>
  <c r="AJ138" i="35"/>
  <c r="M84" i="35"/>
  <c r="L84" i="35"/>
  <c r="M109" i="35"/>
  <c r="L109" i="35"/>
  <c r="T116" i="35"/>
  <c r="AE116" i="35"/>
  <c r="AJ116" i="35"/>
  <c r="T163" i="35"/>
  <c r="AE163" i="35"/>
  <c r="AJ163" i="35"/>
  <c r="M141" i="35"/>
  <c r="L141" i="35"/>
  <c r="AE136" i="35"/>
  <c r="AJ136" i="35"/>
  <c r="T136" i="35"/>
  <c r="T58" i="35"/>
  <c r="AE58" i="35"/>
  <c r="AJ58" i="35"/>
  <c r="AE130" i="35"/>
  <c r="AJ130" i="35"/>
  <c r="T130" i="35"/>
  <c r="AE160" i="35"/>
  <c r="AJ160" i="35"/>
  <c r="T160" i="35"/>
  <c r="M24" i="33"/>
  <c r="L24" i="33"/>
  <c r="M130" i="33"/>
  <c r="L130" i="33"/>
  <c r="AE52" i="35"/>
  <c r="AJ52" i="35"/>
  <c r="T52" i="35"/>
  <c r="T16" i="35"/>
  <c r="AE16" i="35"/>
  <c r="AJ16" i="35"/>
  <c r="M111" i="33"/>
  <c r="L111" i="33"/>
  <c r="M120" i="35"/>
  <c r="L120" i="35"/>
  <c r="M148" i="33"/>
  <c r="M167" i="33"/>
  <c r="L167" i="33"/>
  <c r="M28" i="35"/>
  <c r="L28" i="35"/>
  <c r="AE167" i="35"/>
  <c r="AJ167" i="35"/>
  <c r="T167" i="35"/>
  <c r="M112" i="35"/>
  <c r="L112" i="35"/>
  <c r="T149" i="35"/>
  <c r="AE149" i="35"/>
  <c r="AJ149" i="35"/>
  <c r="L151" i="35"/>
  <c r="M151" i="35"/>
  <c r="AE109" i="35"/>
  <c r="AJ109" i="35"/>
  <c r="T109" i="35"/>
  <c r="M207" i="35"/>
  <c r="L207" i="35"/>
  <c r="T154" i="35"/>
  <c r="AE154" i="35"/>
  <c r="AJ154" i="35"/>
  <c r="L74" i="35"/>
  <c r="M74" i="35"/>
  <c r="AE178" i="35"/>
  <c r="AJ178" i="35"/>
  <c r="T178" i="35"/>
  <c r="T99" i="35"/>
  <c r="AE99" i="35"/>
  <c r="AJ99" i="35"/>
  <c r="M144" i="35"/>
  <c r="L144" i="35"/>
  <c r="AM125" i="35"/>
  <c r="AL125" i="35"/>
  <c r="AK125" i="35"/>
  <c r="AK84" i="34"/>
  <c r="AM84" i="34"/>
  <c r="AL84" i="34"/>
  <c r="M202" i="33"/>
  <c r="L202" i="33"/>
  <c r="L27" i="35"/>
  <c r="M27" i="35"/>
  <c r="L63" i="35"/>
  <c r="M63" i="35"/>
  <c r="M183" i="33"/>
  <c r="L183" i="33"/>
  <c r="M45" i="33"/>
  <c r="L45" i="33"/>
  <c r="T36" i="35"/>
  <c r="AE36" i="35"/>
  <c r="AJ36" i="35"/>
  <c r="AE76" i="35"/>
  <c r="AJ76" i="35"/>
  <c r="T76" i="35"/>
  <c r="L75" i="35"/>
  <c r="M75" i="35"/>
  <c r="M33" i="35"/>
  <c r="L33" i="35"/>
  <c r="M31" i="35"/>
  <c r="L31" i="35"/>
  <c r="L173" i="35"/>
  <c r="M173" i="35"/>
  <c r="M82" i="35"/>
  <c r="L82" i="35"/>
  <c r="M50" i="35"/>
  <c r="L50" i="35"/>
  <c r="AE190" i="35"/>
  <c r="AJ190" i="35"/>
  <c r="T190" i="35"/>
  <c r="L149" i="35"/>
  <c r="M149" i="35"/>
  <c r="M169" i="35"/>
  <c r="L169" i="35"/>
  <c r="AE82" i="35"/>
  <c r="AJ82" i="35"/>
  <c r="T82" i="35"/>
  <c r="L194" i="35"/>
  <c r="M194" i="35"/>
  <c r="L209" i="35"/>
  <c r="M163" i="35"/>
  <c r="L163" i="35"/>
  <c r="AE152" i="35"/>
  <c r="AJ152" i="35"/>
  <c r="T152" i="35"/>
  <c r="L367" i="35"/>
  <c r="T18" i="35"/>
  <c r="AE18" i="35"/>
  <c r="AJ18" i="35"/>
  <c r="T10" i="35"/>
  <c r="AE10" i="35"/>
  <c r="AJ10" i="35"/>
  <c r="M9" i="35"/>
  <c r="L9" i="35"/>
  <c r="L21" i="35"/>
  <c r="M21" i="35"/>
  <c r="M47" i="35"/>
  <c r="L47" i="35"/>
  <c r="M90" i="35"/>
  <c r="L90" i="35"/>
  <c r="AE44" i="35"/>
  <c r="AJ44" i="35"/>
  <c r="T44" i="35"/>
  <c r="T39" i="35"/>
  <c r="AE39" i="35"/>
  <c r="AJ39" i="35"/>
  <c r="T108" i="35"/>
  <c r="AE108" i="35"/>
  <c r="AJ108" i="35"/>
  <c r="M185" i="35"/>
  <c r="L185" i="35"/>
  <c r="AE59" i="35"/>
  <c r="AJ59" i="35"/>
  <c r="T59" i="35"/>
  <c r="M53" i="35"/>
  <c r="L53" i="35"/>
  <c r="M125" i="35"/>
  <c r="L125" i="35"/>
  <c r="AE129" i="35"/>
  <c r="AJ129" i="35"/>
  <c r="T129" i="35"/>
  <c r="M150" i="35"/>
  <c r="L150" i="35"/>
  <c r="M115" i="35"/>
  <c r="L115" i="35"/>
  <c r="T189" i="35"/>
  <c r="AE189" i="35"/>
  <c r="AJ189" i="35"/>
  <c r="L213" i="35"/>
  <c r="AE196" i="35"/>
  <c r="AJ196" i="35"/>
  <c r="T196" i="35"/>
  <c r="L306" i="35"/>
  <c r="M19" i="34"/>
  <c r="L19" i="34"/>
  <c r="AE90" i="34"/>
  <c r="AJ90" i="34"/>
  <c r="T90" i="34"/>
  <c r="T119" i="34"/>
  <c r="AE119" i="34"/>
  <c r="AJ119" i="34"/>
  <c r="M69" i="34"/>
  <c r="L69" i="34"/>
  <c r="AE39" i="34"/>
  <c r="AJ39" i="34"/>
  <c r="T39" i="34"/>
  <c r="AE111" i="34"/>
  <c r="AJ111" i="34"/>
  <c r="T111" i="34"/>
  <c r="AE92" i="34"/>
  <c r="AJ92" i="34"/>
  <c r="T92" i="34"/>
  <c r="M180" i="34"/>
  <c r="L180" i="34"/>
  <c r="M77" i="34"/>
  <c r="L77" i="34"/>
  <c r="AE125" i="34"/>
  <c r="AJ125" i="34"/>
  <c r="T125" i="34"/>
  <c r="M207" i="34"/>
  <c r="L207" i="34"/>
  <c r="M26" i="35"/>
  <c r="L26" i="35"/>
  <c r="L45" i="35"/>
  <c r="M45" i="35"/>
  <c r="M142" i="35"/>
  <c r="L142" i="35"/>
  <c r="T34" i="35"/>
  <c r="AE34" i="35"/>
  <c r="AJ34" i="35"/>
  <c r="T101" i="35"/>
  <c r="AE101" i="35"/>
  <c r="AJ101" i="35"/>
  <c r="M97" i="35"/>
  <c r="L97" i="35"/>
  <c r="M133" i="35"/>
  <c r="L133" i="35"/>
  <c r="M134" i="35"/>
  <c r="L134" i="35"/>
  <c r="M126" i="35"/>
  <c r="L126" i="35"/>
  <c r="M183" i="35"/>
  <c r="L183" i="35"/>
  <c r="T171" i="35"/>
  <c r="AE171" i="35"/>
  <c r="AJ171" i="35"/>
  <c r="M41" i="35"/>
  <c r="L41" i="35"/>
  <c r="M42" i="35"/>
  <c r="T55" i="34"/>
  <c r="AE55" i="34"/>
  <c r="AJ55" i="34"/>
  <c r="M21" i="34"/>
  <c r="L21" i="34"/>
  <c r="M94" i="34"/>
  <c r="L94" i="34"/>
  <c r="AE88" i="34"/>
  <c r="AJ88" i="34"/>
  <c r="T88" i="34"/>
  <c r="M125" i="34"/>
  <c r="L125" i="34"/>
  <c r="M169" i="34"/>
  <c r="L169" i="34"/>
  <c r="T70" i="34"/>
  <c r="AE70" i="34"/>
  <c r="AJ70" i="34"/>
  <c r="M178" i="34"/>
  <c r="L178" i="34"/>
  <c r="L43" i="34"/>
  <c r="M43" i="34"/>
  <c r="M96" i="34"/>
  <c r="L96" i="34"/>
  <c r="M191" i="34"/>
  <c r="L191" i="34"/>
  <c r="M129" i="34"/>
  <c r="L129" i="34"/>
  <c r="T203" i="34"/>
  <c r="AE203" i="34"/>
  <c r="AJ203" i="34"/>
  <c r="M208" i="34"/>
  <c r="L208" i="34"/>
  <c r="AE117" i="34"/>
  <c r="AJ117" i="34"/>
  <c r="T117" i="34"/>
  <c r="L206" i="34"/>
  <c r="M206" i="34"/>
  <c r="AM59" i="34"/>
  <c r="AL59" i="34"/>
  <c r="AK59" i="34"/>
  <c r="L97" i="34"/>
  <c r="M97" i="34"/>
  <c r="L37" i="34"/>
  <c r="M37" i="34"/>
  <c r="M70" i="35"/>
  <c r="L70" i="35"/>
  <c r="M15" i="35"/>
  <c r="L15" i="35"/>
  <c r="M60" i="35"/>
  <c r="J8" i="35"/>
  <c r="A8" i="35"/>
  <c r="AM41" i="33"/>
  <c r="AM33" i="33"/>
  <c r="M32" i="34"/>
  <c r="L32" i="34"/>
  <c r="M127" i="34"/>
  <c r="L127" i="34"/>
  <c r="L149" i="34"/>
  <c r="M149" i="34"/>
  <c r="M181" i="34"/>
  <c r="L181" i="34"/>
  <c r="M62" i="34"/>
  <c r="L62" i="34"/>
  <c r="M10" i="34"/>
  <c r="L10" i="34"/>
  <c r="M203" i="34"/>
  <c r="L203" i="34"/>
  <c r="AE122" i="34"/>
  <c r="AJ122" i="34"/>
  <c r="T122" i="34"/>
  <c r="L201" i="34"/>
  <c r="M201" i="34"/>
  <c r="L254" i="34"/>
  <c r="T175" i="34"/>
  <c r="AE175" i="34"/>
  <c r="AJ175" i="34"/>
  <c r="L250" i="34"/>
  <c r="L434" i="34"/>
  <c r="L470" i="34"/>
  <c r="AE69" i="34"/>
  <c r="AJ69" i="34"/>
  <c r="T69" i="34"/>
  <c r="M84" i="33"/>
  <c r="L84" i="33"/>
  <c r="M177" i="33"/>
  <c r="L177" i="33"/>
  <c r="L240" i="33"/>
  <c r="L414" i="33"/>
  <c r="L272" i="33"/>
  <c r="L486" i="33"/>
  <c r="L277" i="33"/>
  <c r="L427" i="33"/>
  <c r="L491" i="33"/>
  <c r="AM206" i="33"/>
  <c r="AM147" i="33"/>
  <c r="AM43" i="33"/>
  <c r="BA26" i="33"/>
  <c r="AZ18" i="33"/>
  <c r="AZ26" i="33"/>
  <c r="AM185" i="33"/>
  <c r="M117" i="32"/>
  <c r="L117" i="32"/>
  <c r="T111" i="32"/>
  <c r="AE111" i="32"/>
  <c r="AJ111" i="32"/>
  <c r="M84" i="32"/>
  <c r="L84" i="32"/>
  <c r="M156" i="32"/>
  <c r="L156" i="32"/>
  <c r="M125" i="32"/>
  <c r="L125" i="32"/>
  <c r="M195" i="32"/>
  <c r="L195" i="32"/>
  <c r="M193" i="32"/>
  <c r="L193" i="32"/>
  <c r="L258" i="32"/>
  <c r="M191" i="32"/>
  <c r="L191" i="32"/>
  <c r="L376" i="32"/>
  <c r="L302" i="32"/>
  <c r="L366" i="32"/>
  <c r="M9" i="32"/>
  <c r="L9" i="32"/>
  <c r="M97" i="32"/>
  <c r="L97" i="32"/>
  <c r="T38" i="35"/>
  <c r="AE38" i="35"/>
  <c r="AJ38" i="35"/>
  <c r="M35" i="35"/>
  <c r="L35" i="35"/>
  <c r="M76" i="35"/>
  <c r="L76" i="35"/>
  <c r="AE56" i="35"/>
  <c r="AJ56" i="35"/>
  <c r="T56" i="35"/>
  <c r="M43" i="35"/>
  <c r="L43" i="35"/>
  <c r="M38" i="35"/>
  <c r="L38" i="35"/>
  <c r="T32" i="35"/>
  <c r="AE32" i="35"/>
  <c r="AJ32" i="35"/>
  <c r="M57" i="35"/>
  <c r="L57" i="35"/>
  <c r="AE51" i="35"/>
  <c r="AJ51" i="35"/>
  <c r="T51" i="35"/>
  <c r="L200" i="35"/>
  <c r="M200" i="35"/>
  <c r="AE121" i="35"/>
  <c r="AJ121" i="35"/>
  <c r="T121" i="35"/>
  <c r="M118" i="35"/>
  <c r="L118" i="35"/>
  <c r="T150" i="35"/>
  <c r="AE150" i="35"/>
  <c r="AJ150" i="35"/>
  <c r="AE201" i="35"/>
  <c r="AJ201" i="35"/>
  <c r="T201" i="35"/>
  <c r="M86" i="35"/>
  <c r="L86" i="35"/>
  <c r="AE111" i="35"/>
  <c r="AJ111" i="35"/>
  <c r="T111" i="35"/>
  <c r="T195" i="35"/>
  <c r="AE195" i="35"/>
  <c r="AJ195" i="35"/>
  <c r="L156" i="35"/>
  <c r="M156" i="35"/>
  <c r="L223" i="35"/>
  <c r="L324" i="35"/>
  <c r="L292" i="35"/>
  <c r="L253" i="35"/>
  <c r="L406" i="35"/>
  <c r="L443" i="35"/>
  <c r="L386" i="35"/>
  <c r="L429" i="35"/>
  <c r="L493" i="35"/>
  <c r="T46" i="35"/>
  <c r="AE46" i="35"/>
  <c r="AJ46" i="35"/>
  <c r="T43" i="34"/>
  <c r="AE43" i="34"/>
  <c r="AJ43" i="34"/>
  <c r="AE17" i="34"/>
  <c r="AJ17" i="34"/>
  <c r="T17" i="34"/>
  <c r="T138" i="34"/>
  <c r="AE138" i="34"/>
  <c r="AJ138" i="34"/>
  <c r="M137" i="34"/>
  <c r="L137" i="34"/>
  <c r="T65" i="34"/>
  <c r="AE65" i="34"/>
  <c r="AJ65" i="34"/>
  <c r="AE176" i="34"/>
  <c r="AJ176" i="34"/>
  <c r="T176" i="34"/>
  <c r="AE73" i="34"/>
  <c r="AJ73" i="34"/>
  <c r="T73" i="34"/>
  <c r="M188" i="34"/>
  <c r="L188" i="34"/>
  <c r="M126" i="34"/>
  <c r="L126" i="34"/>
  <c r="L179" i="34"/>
  <c r="M179" i="34"/>
  <c r="AE195" i="34"/>
  <c r="AJ195" i="34"/>
  <c r="T195" i="34"/>
  <c r="L421" i="34"/>
  <c r="AE57" i="34"/>
  <c r="AJ57" i="34"/>
  <c r="T57" i="34"/>
  <c r="AE22" i="34"/>
  <c r="AJ22" i="34"/>
  <c r="T22" i="34"/>
  <c r="L49" i="34"/>
  <c r="M49" i="34"/>
  <c r="T67" i="34"/>
  <c r="AE67" i="34"/>
  <c r="AJ67" i="34"/>
  <c r="AM115" i="34"/>
  <c r="AK115" i="34"/>
  <c r="AL115" i="34"/>
  <c r="M119" i="33"/>
  <c r="L119" i="33"/>
  <c r="M33" i="33"/>
  <c r="L33" i="33"/>
  <c r="M191" i="33"/>
  <c r="L191" i="33"/>
  <c r="M89" i="33"/>
  <c r="L89" i="33"/>
  <c r="M175" i="33"/>
  <c r="L175" i="33"/>
  <c r="M39" i="33"/>
  <c r="L39" i="33"/>
  <c r="M122" i="33"/>
  <c r="L122" i="33"/>
  <c r="M156" i="33"/>
  <c r="L156" i="33"/>
  <c r="M137" i="33"/>
  <c r="L137" i="33"/>
  <c r="L268" i="33"/>
  <c r="M74" i="33"/>
  <c r="L74" i="33"/>
  <c r="L43" i="33"/>
  <c r="M43" i="33"/>
  <c r="T108" i="32"/>
  <c r="AE108" i="32"/>
  <c r="AJ108" i="32"/>
  <c r="AE61" i="32"/>
  <c r="AJ61" i="32"/>
  <c r="T61" i="32"/>
  <c r="T142" i="32"/>
  <c r="AE142" i="32"/>
  <c r="AJ142" i="32"/>
  <c r="M13" i="32"/>
  <c r="L13" i="32"/>
  <c r="AE67" i="32"/>
  <c r="AJ67" i="32"/>
  <c r="T67" i="32"/>
  <c r="M115" i="32"/>
  <c r="L115" i="32"/>
  <c r="L393" i="32"/>
  <c r="L426" i="32"/>
  <c r="AE94" i="32"/>
  <c r="AJ94" i="32"/>
  <c r="T94" i="32"/>
  <c r="M133" i="32"/>
  <c r="L133" i="32"/>
  <c r="M107" i="32"/>
  <c r="L107" i="32"/>
  <c r="AM26" i="32"/>
  <c r="AL26" i="32"/>
  <c r="AK26" i="32"/>
  <c r="L19" i="32"/>
  <c r="L59" i="32"/>
  <c r="M17" i="32"/>
  <c r="L384" i="34"/>
  <c r="L152" i="34"/>
  <c r="M152" i="34"/>
  <c r="AM18" i="34"/>
  <c r="AL18" i="34"/>
  <c r="AK18" i="34"/>
  <c r="M71" i="33"/>
  <c r="L71" i="33"/>
  <c r="M182" i="33"/>
  <c r="L182" i="33"/>
  <c r="M206" i="33"/>
  <c r="L206" i="33"/>
  <c r="M58" i="33"/>
  <c r="L58" i="33"/>
  <c r="M68" i="33"/>
  <c r="L68" i="33"/>
  <c r="M61" i="33"/>
  <c r="L61" i="33"/>
  <c r="M97" i="33"/>
  <c r="L97" i="33"/>
  <c r="M169" i="33"/>
  <c r="L169" i="33"/>
  <c r="L279" i="33"/>
  <c r="L343" i="33"/>
  <c r="S10" i="33"/>
  <c r="AD10" i="33"/>
  <c r="C11" i="33"/>
  <c r="F11" i="33"/>
  <c r="AE71" i="32"/>
  <c r="AJ71" i="32"/>
  <c r="T71" i="32"/>
  <c r="AE143" i="32"/>
  <c r="AJ143" i="32"/>
  <c r="T143" i="32"/>
  <c r="M168" i="32"/>
  <c r="L168" i="32"/>
  <c r="AE126" i="32"/>
  <c r="AJ126" i="32"/>
  <c r="T126" i="32"/>
  <c r="L419" i="32"/>
  <c r="L441" i="32"/>
  <c r="AE124" i="32"/>
  <c r="AJ124" i="32"/>
  <c r="T124" i="32"/>
  <c r="L134" i="32"/>
  <c r="M134" i="32"/>
  <c r="AE127" i="32"/>
  <c r="AJ127" i="32"/>
  <c r="T127" i="32"/>
  <c r="AE98" i="32"/>
  <c r="AJ98" i="32"/>
  <c r="T98" i="32"/>
  <c r="AE56" i="32"/>
  <c r="AJ56" i="32"/>
  <c r="T56" i="32"/>
  <c r="BB29" i="32"/>
  <c r="BA21" i="32"/>
  <c r="M81" i="35"/>
  <c r="L81" i="35"/>
  <c r="AE43" i="35"/>
  <c r="AJ43" i="35"/>
  <c r="T43" i="35"/>
  <c r="M40" i="35"/>
  <c r="L40" i="35"/>
  <c r="L39" i="35"/>
  <c r="M39" i="35"/>
  <c r="T96" i="35"/>
  <c r="AE96" i="35"/>
  <c r="AJ96" i="35"/>
  <c r="T68" i="35"/>
  <c r="AE68" i="35"/>
  <c r="AJ68" i="35"/>
  <c r="M46" i="35"/>
  <c r="L46" i="35"/>
  <c r="T62" i="35"/>
  <c r="AE62" i="35"/>
  <c r="AJ62" i="35"/>
  <c r="AE103" i="35"/>
  <c r="AJ103" i="35"/>
  <c r="T103" i="35"/>
  <c r="T64" i="35"/>
  <c r="AE64" i="35"/>
  <c r="AJ64" i="35"/>
  <c r="AE134" i="35"/>
  <c r="AJ134" i="35"/>
  <c r="T134" i="35"/>
  <c r="T126" i="35"/>
  <c r="AE126" i="35"/>
  <c r="AJ126" i="35"/>
  <c r="L143" i="35"/>
  <c r="M143" i="35"/>
  <c r="T185" i="35"/>
  <c r="AE185" i="35"/>
  <c r="AJ185" i="35"/>
  <c r="T94" i="35"/>
  <c r="AE94" i="35"/>
  <c r="AJ94" i="35"/>
  <c r="M177" i="35"/>
  <c r="L177" i="35"/>
  <c r="T202" i="35"/>
  <c r="AE202" i="35"/>
  <c r="AJ202" i="35"/>
  <c r="L205" i="35"/>
  <c r="M205" i="35"/>
  <c r="L202" i="35"/>
  <c r="M202" i="35"/>
  <c r="L225" i="35"/>
  <c r="M199" i="35"/>
  <c r="L199" i="35"/>
  <c r="M175" i="35"/>
  <c r="L175" i="35"/>
  <c r="T164" i="35"/>
  <c r="AE164" i="35"/>
  <c r="AJ164" i="35"/>
  <c r="L231" i="35"/>
  <c r="L336" i="35"/>
  <c r="L261" i="35"/>
  <c r="L405" i="35"/>
  <c r="L357" i="35"/>
  <c r="L353" i="35"/>
  <c r="L394" i="35"/>
  <c r="L450" i="35"/>
  <c r="L395" i="35"/>
  <c r="L437" i="35"/>
  <c r="M92" i="34"/>
  <c r="L92" i="34"/>
  <c r="T167" i="34"/>
  <c r="AE167" i="34"/>
  <c r="AJ167" i="34"/>
  <c r="M13" i="34"/>
  <c r="L13" i="34"/>
  <c r="M74" i="34"/>
  <c r="L74" i="34"/>
  <c r="M28" i="34"/>
  <c r="L28" i="34"/>
  <c r="L230" i="34"/>
  <c r="M121" i="34"/>
  <c r="L121" i="34"/>
  <c r="T134" i="34"/>
  <c r="AE134" i="34"/>
  <c r="AJ134" i="34"/>
  <c r="T187" i="34"/>
  <c r="AE187" i="34"/>
  <c r="AJ187" i="34"/>
  <c r="M151" i="34"/>
  <c r="L151" i="34"/>
  <c r="L338" i="34"/>
  <c r="L292" i="34"/>
  <c r="L309" i="34"/>
  <c r="L389" i="34"/>
  <c r="L270" i="34"/>
  <c r="L334" i="34"/>
  <c r="M47" i="34"/>
  <c r="L47" i="34"/>
  <c r="AM47" i="34"/>
  <c r="AK47" i="34"/>
  <c r="AL47" i="34"/>
  <c r="AK35" i="34"/>
  <c r="AL35" i="34"/>
  <c r="AM35" i="34"/>
  <c r="L64" i="34"/>
  <c r="M44" i="34"/>
  <c r="L44" i="34"/>
  <c r="AM19" i="34"/>
  <c r="AK19" i="34"/>
  <c r="AL19" i="34"/>
  <c r="AM140" i="34"/>
  <c r="AL140" i="34"/>
  <c r="AK140" i="34"/>
  <c r="M200" i="33"/>
  <c r="L200" i="33"/>
  <c r="M196" i="33"/>
  <c r="L196" i="33"/>
  <c r="M9" i="33"/>
  <c r="M11" i="33"/>
  <c r="M13" i="33"/>
  <c r="M15" i="33"/>
  <c r="M17" i="33"/>
  <c r="M18" i="33"/>
  <c r="M19" i="33"/>
  <c r="M20" i="33"/>
  <c r="M22" i="33"/>
  <c r="M26" i="33"/>
  <c r="M29" i="33"/>
  <c r="M35" i="33"/>
  <c r="M37" i="33"/>
  <c r="M42" i="33"/>
  <c r="M44" i="33"/>
  <c r="M46" i="33"/>
  <c r="M48" i="33"/>
  <c r="M49" i="33"/>
  <c r="M51" i="33"/>
  <c r="M53" i="33"/>
  <c r="M54" i="33"/>
  <c r="M56" i="33"/>
  <c r="M59" i="33"/>
  <c r="M60" i="33"/>
  <c r="M62" i="33"/>
  <c r="M63" i="33"/>
  <c r="M64" i="33"/>
  <c r="M65" i="33"/>
  <c r="M67" i="33"/>
  <c r="M69" i="33"/>
  <c r="M70" i="33"/>
  <c r="M72" i="33"/>
  <c r="M73" i="33"/>
  <c r="M75" i="33"/>
  <c r="M76" i="33"/>
  <c r="M77" i="33"/>
  <c r="M80" i="33"/>
  <c r="M81" i="33"/>
  <c r="M82" i="33"/>
  <c r="M85" i="33"/>
  <c r="M86" i="33"/>
  <c r="M87" i="33"/>
  <c r="M90" i="33"/>
  <c r="M92" i="33"/>
  <c r="M93" i="33"/>
  <c r="M94" i="33"/>
  <c r="M95" i="33"/>
  <c r="M96" i="33"/>
  <c r="M98" i="33"/>
  <c r="M99" i="33"/>
  <c r="M100" i="33"/>
  <c r="M101" i="33"/>
  <c r="M102" i="33"/>
  <c r="M103" i="33"/>
  <c r="M104" i="33"/>
  <c r="L104" i="33"/>
  <c r="L46" i="33"/>
  <c r="L379" i="33"/>
  <c r="L237" i="33"/>
  <c r="L436" i="33"/>
  <c r="L405" i="33"/>
  <c r="L393" i="33"/>
  <c r="L42" i="33"/>
  <c r="L37" i="33"/>
  <c r="M115" i="33"/>
  <c r="AM72" i="33"/>
  <c r="AM34" i="33"/>
  <c r="AE46" i="32"/>
  <c r="AJ46" i="32"/>
  <c r="T46" i="32"/>
  <c r="M160" i="32"/>
  <c r="L160" i="32"/>
  <c r="L236" i="32"/>
  <c r="T123" i="32"/>
  <c r="AE123" i="32"/>
  <c r="AJ123" i="32"/>
  <c r="M96" i="32"/>
  <c r="L96" i="32"/>
  <c r="T186" i="32"/>
  <c r="AE186" i="32"/>
  <c r="AJ186" i="32"/>
  <c r="M137" i="32"/>
  <c r="L137" i="32"/>
  <c r="L272" i="32"/>
  <c r="L207" i="32"/>
  <c r="M207" i="32"/>
  <c r="M205" i="32"/>
  <c r="L205" i="32"/>
  <c r="M203" i="32"/>
  <c r="L203" i="32"/>
  <c r="L408" i="32"/>
  <c r="L447" i="32"/>
  <c r="L299" i="32"/>
  <c r="L434" i="32"/>
  <c r="L420" i="32"/>
  <c r="L484" i="32"/>
  <c r="T73" i="32"/>
  <c r="AE73" i="32"/>
  <c r="AJ73" i="32"/>
  <c r="M131" i="32"/>
  <c r="L131" i="32"/>
  <c r="T130" i="32"/>
  <c r="AE130" i="32"/>
  <c r="AJ130" i="32"/>
  <c r="AE51" i="32"/>
  <c r="AJ51" i="32"/>
  <c r="T51" i="32"/>
  <c r="L62" i="32"/>
  <c r="AM47" i="32"/>
  <c r="AL47" i="32"/>
  <c r="AK47" i="32"/>
  <c r="L71" i="32"/>
  <c r="M66" i="35"/>
  <c r="L66" i="35"/>
  <c r="AZ22" i="35"/>
  <c r="M11" i="35"/>
  <c r="L11" i="35"/>
  <c r="L117" i="35"/>
  <c r="M117" i="35"/>
  <c r="M49" i="35"/>
  <c r="L49" i="35"/>
  <c r="AE47" i="35"/>
  <c r="AJ47" i="35"/>
  <c r="T47" i="35"/>
  <c r="L111" i="35"/>
  <c r="M111" i="35"/>
  <c r="T104" i="35"/>
  <c r="AE104" i="35"/>
  <c r="AJ104" i="35"/>
  <c r="T69" i="35"/>
  <c r="AE69" i="35"/>
  <c r="AJ69" i="35"/>
  <c r="AE61" i="35"/>
  <c r="AJ61" i="35"/>
  <c r="T61" i="35"/>
  <c r="M139" i="35"/>
  <c r="L139" i="35"/>
  <c r="T132" i="35"/>
  <c r="AE132" i="35"/>
  <c r="AJ132" i="35"/>
  <c r="M157" i="35"/>
  <c r="L157" i="35"/>
  <c r="M98" i="35"/>
  <c r="L98" i="35"/>
  <c r="M184" i="35"/>
  <c r="L184" i="35"/>
  <c r="AE123" i="35"/>
  <c r="AJ123" i="35"/>
  <c r="T123" i="35"/>
  <c r="M168" i="35"/>
  <c r="L168" i="35"/>
  <c r="L299" i="35"/>
  <c r="L348" i="35"/>
  <c r="L252" i="35"/>
  <c r="L314" i="35"/>
  <c r="L433" i="35"/>
  <c r="L422" i="35"/>
  <c r="L480" i="35"/>
  <c r="M24" i="34"/>
  <c r="L24" i="34"/>
  <c r="M195" i="34"/>
  <c r="L195" i="34"/>
  <c r="T77" i="34"/>
  <c r="AE77" i="34"/>
  <c r="AJ77" i="34"/>
  <c r="M146" i="34"/>
  <c r="L146" i="34"/>
  <c r="T30" i="34"/>
  <c r="AE30" i="34"/>
  <c r="AJ30" i="34"/>
  <c r="AE85" i="34"/>
  <c r="AJ85" i="34"/>
  <c r="T85" i="34"/>
  <c r="L235" i="34"/>
  <c r="T198" i="34"/>
  <c r="AE198" i="34"/>
  <c r="AJ198" i="34"/>
  <c r="M138" i="34"/>
  <c r="L138" i="34"/>
  <c r="AE127" i="34"/>
  <c r="AJ127" i="34"/>
  <c r="T127" i="34"/>
  <c r="M189" i="34"/>
  <c r="L189" i="34"/>
  <c r="L233" i="34"/>
  <c r="L308" i="34"/>
  <c r="L376" i="34"/>
  <c r="L459" i="34"/>
  <c r="L428" i="34"/>
  <c r="L401" i="34"/>
  <c r="L465" i="34"/>
  <c r="AE42" i="34"/>
  <c r="AJ42" i="34"/>
  <c r="T42" i="34"/>
  <c r="AE11" i="34"/>
  <c r="AJ11" i="34"/>
  <c r="T11" i="34"/>
  <c r="AE40" i="34"/>
  <c r="AJ40" i="34"/>
  <c r="T40" i="34"/>
  <c r="AM9" i="34"/>
  <c r="AK9" i="34"/>
  <c r="AL9" i="34"/>
  <c r="M146" i="33"/>
  <c r="L146" i="33"/>
  <c r="L19" i="33"/>
  <c r="L201" i="33"/>
  <c r="M201" i="33"/>
  <c r="L103" i="33"/>
  <c r="L257" i="33"/>
  <c r="L96" i="33"/>
  <c r="M168" i="33"/>
  <c r="L168" i="33"/>
  <c r="M149" i="33"/>
  <c r="L149" i="33"/>
  <c r="L258" i="33"/>
  <c r="L452" i="33"/>
  <c r="L287" i="33"/>
  <c r="L351" i="33"/>
  <c r="L458" i="33"/>
  <c r="L41" i="33"/>
  <c r="L90" i="33"/>
  <c r="M129" i="33"/>
  <c r="L129" i="33"/>
  <c r="AM67" i="33"/>
  <c r="AM37" i="33"/>
  <c r="AE74" i="32"/>
  <c r="AJ74" i="32"/>
  <c r="T74" i="32"/>
  <c r="L148" i="32"/>
  <c r="M148" i="32"/>
  <c r="AE185" i="32"/>
  <c r="AJ185" i="32"/>
  <c r="T185" i="32"/>
  <c r="AE197" i="32"/>
  <c r="AJ197" i="32"/>
  <c r="T197" i="32"/>
  <c r="M127" i="32"/>
  <c r="L127" i="32"/>
  <c r="L187" i="32"/>
  <c r="M187" i="32"/>
  <c r="AE168" i="32"/>
  <c r="AJ168" i="32"/>
  <c r="T168" i="32"/>
  <c r="L384" i="32"/>
  <c r="L495" i="32"/>
  <c r="L418" i="32"/>
  <c r="L300" i="32"/>
  <c r="M93" i="32"/>
  <c r="L93" i="32"/>
  <c r="T79" i="32"/>
  <c r="AE79" i="32"/>
  <c r="AJ79" i="32"/>
  <c r="AE122" i="32"/>
  <c r="AJ122" i="32"/>
  <c r="T122" i="32"/>
  <c r="M112" i="32"/>
  <c r="M64" i="35"/>
  <c r="L64" i="35"/>
  <c r="L32" i="35"/>
  <c r="M32" i="35"/>
  <c r="AE9" i="35"/>
  <c r="AJ9" i="35"/>
  <c r="T9" i="35"/>
  <c r="AE29" i="35"/>
  <c r="AJ29" i="35"/>
  <c r="T29" i="35"/>
  <c r="T54" i="35"/>
  <c r="AE54" i="35"/>
  <c r="AJ54" i="35"/>
  <c r="M71" i="35"/>
  <c r="L71" i="35"/>
  <c r="M129" i="35"/>
  <c r="L129" i="35"/>
  <c r="L108" i="35"/>
  <c r="M108" i="35"/>
  <c r="T74" i="35"/>
  <c r="AE74" i="35"/>
  <c r="AJ74" i="35"/>
  <c r="M65" i="35"/>
  <c r="L65" i="35"/>
  <c r="M155" i="35"/>
  <c r="L155" i="35"/>
  <c r="T175" i="35"/>
  <c r="AE175" i="35"/>
  <c r="AJ175" i="35"/>
  <c r="L131" i="35"/>
  <c r="M131" i="35"/>
  <c r="L119" i="35"/>
  <c r="M119" i="35"/>
  <c r="AE198" i="35"/>
  <c r="AJ198" i="35"/>
  <c r="T198" i="35"/>
  <c r="M206" i="35"/>
  <c r="L206" i="35"/>
  <c r="M55" i="35"/>
  <c r="L55" i="35"/>
  <c r="M127" i="35"/>
  <c r="L127" i="35"/>
  <c r="L340" i="35"/>
  <c r="L265" i="35"/>
  <c r="L325" i="35"/>
  <c r="L300" i="35"/>
  <c r="L415" i="35"/>
  <c r="AM35" i="35"/>
  <c r="AL35" i="35"/>
  <c r="AK35" i="35"/>
  <c r="M23" i="34"/>
  <c r="L23" i="34"/>
  <c r="AE26" i="34"/>
  <c r="AJ26" i="34"/>
  <c r="T26" i="34"/>
  <c r="AE102" i="34"/>
  <c r="AJ102" i="34"/>
  <c r="T102" i="34"/>
  <c r="AE123" i="34"/>
  <c r="AJ123" i="34"/>
  <c r="T123" i="34"/>
  <c r="M115" i="34"/>
  <c r="L115" i="34"/>
  <c r="T16" i="34"/>
  <c r="AE16" i="34"/>
  <c r="AJ16" i="34"/>
  <c r="M81" i="34"/>
  <c r="L81" i="34"/>
  <c r="AE162" i="34"/>
  <c r="AJ162" i="34"/>
  <c r="T162" i="34"/>
  <c r="T189" i="34"/>
  <c r="AE189" i="34"/>
  <c r="AJ189" i="34"/>
  <c r="AE51" i="34"/>
  <c r="AJ51" i="34"/>
  <c r="T51" i="34"/>
  <c r="M147" i="34"/>
  <c r="L147" i="34"/>
  <c r="AE104" i="34"/>
  <c r="AJ104" i="34"/>
  <c r="T104" i="34"/>
  <c r="M89" i="34"/>
  <c r="L89" i="34"/>
  <c r="AE137" i="34"/>
  <c r="AJ137" i="34"/>
  <c r="T137" i="34"/>
  <c r="M131" i="34"/>
  <c r="L131" i="34"/>
  <c r="T190" i="34"/>
  <c r="AE190" i="34"/>
  <c r="AJ190" i="34"/>
  <c r="L268" i="34"/>
  <c r="L238" i="34"/>
  <c r="L260" i="34"/>
  <c r="AE201" i="34"/>
  <c r="AJ201" i="34"/>
  <c r="T201" i="34"/>
  <c r="L405" i="34"/>
  <c r="L363" i="34"/>
  <c r="L450" i="34"/>
  <c r="L61" i="34"/>
  <c r="M61" i="34"/>
  <c r="M130" i="34"/>
  <c r="L130" i="34"/>
  <c r="L15" i="33"/>
  <c r="L70" i="33"/>
  <c r="L51" i="33"/>
  <c r="M179" i="33"/>
  <c r="L179" i="33"/>
  <c r="L80" i="33"/>
  <c r="L73" i="33"/>
  <c r="M105" i="33"/>
  <c r="M106" i="33"/>
  <c r="M107" i="33"/>
  <c r="M108" i="33"/>
  <c r="M109" i="33"/>
  <c r="L109" i="33"/>
  <c r="M181" i="33"/>
  <c r="L181" i="33"/>
  <c r="L254" i="33"/>
  <c r="L322" i="33"/>
  <c r="L353" i="33"/>
  <c r="L288" i="33"/>
  <c r="L352" i="33"/>
  <c r="L293" i="33"/>
  <c r="L357" i="33"/>
  <c r="L443" i="33"/>
  <c r="L400" i="33"/>
  <c r="AM62" i="33"/>
  <c r="L152" i="33"/>
  <c r="AM20" i="33"/>
  <c r="AM11" i="33"/>
  <c r="M116" i="32"/>
  <c r="L116" i="32"/>
  <c r="AE83" i="32"/>
  <c r="AJ83" i="32"/>
  <c r="T83" i="32"/>
  <c r="AE155" i="32"/>
  <c r="AJ155" i="32"/>
  <c r="T155" i="32"/>
  <c r="M189" i="32"/>
  <c r="L189" i="32"/>
  <c r="M201" i="32"/>
  <c r="L201" i="32"/>
  <c r="T174" i="32"/>
  <c r="AE174" i="32"/>
  <c r="AJ174" i="32"/>
  <c r="T66" i="32"/>
  <c r="AE66" i="32"/>
  <c r="AJ66" i="32"/>
  <c r="AE138" i="32"/>
  <c r="AJ138" i="32"/>
  <c r="T138" i="32"/>
  <c r="L417" i="32"/>
  <c r="L273" i="32"/>
  <c r="M164" i="32"/>
  <c r="L164" i="32"/>
  <c r="M162" i="32"/>
  <c r="L162" i="32"/>
  <c r="L235" i="32"/>
  <c r="L290" i="32"/>
  <c r="L485" i="32"/>
  <c r="L421" i="32"/>
  <c r="L318" i="32"/>
  <c r="L382" i="32"/>
  <c r="L317" i="32"/>
  <c r="L381" i="32"/>
  <c r="M152" i="32"/>
  <c r="L152" i="32"/>
  <c r="L105" i="32"/>
  <c r="M105" i="32"/>
  <c r="L42" i="32"/>
  <c r="AM54" i="32"/>
  <c r="AL54" i="32"/>
  <c r="AK54" i="32"/>
  <c r="L33" i="32"/>
  <c r="AE92" i="35"/>
  <c r="AJ92" i="35"/>
  <c r="T92" i="35"/>
  <c r="M16" i="35"/>
  <c r="L16" i="35"/>
  <c r="T113" i="35"/>
  <c r="AE113" i="35"/>
  <c r="AJ113" i="35"/>
  <c r="M54" i="35"/>
  <c r="L54" i="35"/>
  <c r="AE50" i="35"/>
  <c r="AJ50" i="35"/>
  <c r="T50" i="35"/>
  <c r="T137" i="35"/>
  <c r="AE137" i="35"/>
  <c r="AJ137" i="35"/>
  <c r="T114" i="35"/>
  <c r="AE114" i="35"/>
  <c r="AJ114" i="35"/>
  <c r="T84" i="35"/>
  <c r="AE84" i="35"/>
  <c r="AJ84" i="35"/>
  <c r="M83" i="35"/>
  <c r="L83" i="35"/>
  <c r="AE144" i="35"/>
  <c r="AJ144" i="35"/>
  <c r="T144" i="35"/>
  <c r="AE135" i="35"/>
  <c r="AJ135" i="35"/>
  <c r="T135" i="35"/>
  <c r="AE208" i="35"/>
  <c r="AJ208" i="35"/>
  <c r="T208" i="35"/>
  <c r="L211" i="35"/>
  <c r="L229" i="35"/>
  <c r="T183" i="35"/>
  <c r="AE183" i="35"/>
  <c r="AJ183" i="35"/>
  <c r="L266" i="35"/>
  <c r="L264" i="35"/>
  <c r="L350" i="35"/>
  <c r="L295" i="35"/>
  <c r="L269" i="35"/>
  <c r="L381" i="35"/>
  <c r="L435" i="35"/>
  <c r="L361" i="35"/>
  <c r="L465" i="35"/>
  <c r="L403" i="35"/>
  <c r="L60" i="35"/>
  <c r="L20" i="34"/>
  <c r="M20" i="34"/>
  <c r="L109" i="34"/>
  <c r="M109" i="34"/>
  <c r="M106" i="34"/>
  <c r="L106" i="34"/>
  <c r="AE100" i="34"/>
  <c r="AJ100" i="34"/>
  <c r="T100" i="34"/>
  <c r="T86" i="34"/>
  <c r="AE86" i="34"/>
  <c r="AJ86" i="34"/>
  <c r="AE121" i="34"/>
  <c r="AJ121" i="34"/>
  <c r="T121" i="34"/>
  <c r="AE147" i="34"/>
  <c r="AJ147" i="34"/>
  <c r="T147" i="34"/>
  <c r="T82" i="34"/>
  <c r="AE82" i="34"/>
  <c r="AJ82" i="34"/>
  <c r="L55" i="34"/>
  <c r="M55" i="34"/>
  <c r="M108" i="34"/>
  <c r="L108" i="34"/>
  <c r="M141" i="34"/>
  <c r="L141" i="34"/>
  <c r="AE129" i="34"/>
  <c r="AJ129" i="34"/>
  <c r="T129" i="34"/>
  <c r="M198" i="34"/>
  <c r="L198" i="34"/>
  <c r="AE159" i="34"/>
  <c r="AJ159" i="34"/>
  <c r="T159" i="34"/>
  <c r="L329" i="34"/>
  <c r="L261" i="34"/>
  <c r="L277" i="34"/>
  <c r="L336" i="34"/>
  <c r="L205" i="34"/>
  <c r="M205" i="34"/>
  <c r="L317" i="34"/>
  <c r="L278" i="34"/>
  <c r="L342" i="34"/>
  <c r="L438" i="34"/>
  <c r="T28" i="34"/>
  <c r="AE28" i="34"/>
  <c r="AJ28" i="34"/>
  <c r="AM24" i="34"/>
  <c r="AL24" i="34"/>
  <c r="AK24" i="34"/>
  <c r="M142" i="33"/>
  <c r="L142" i="33"/>
  <c r="M123" i="33"/>
  <c r="L123" i="33"/>
  <c r="M195" i="33"/>
  <c r="L195" i="33"/>
  <c r="L213" i="33"/>
  <c r="L329" i="33"/>
  <c r="L318" i="33"/>
  <c r="L382" i="33"/>
  <c r="L499" i="33"/>
  <c r="L26" i="33"/>
  <c r="M38" i="32"/>
  <c r="L38" i="32"/>
  <c r="T113" i="32"/>
  <c r="AE113" i="32"/>
  <c r="AJ113" i="32"/>
  <c r="M170" i="32"/>
  <c r="L170" i="32"/>
  <c r="M87" i="32"/>
  <c r="L87" i="32"/>
  <c r="AE166" i="32"/>
  <c r="AJ166" i="32"/>
  <c r="T166" i="32"/>
  <c r="AE190" i="32"/>
  <c r="AJ190" i="32"/>
  <c r="T190" i="32"/>
  <c r="M190" i="32"/>
  <c r="L190" i="32"/>
  <c r="M202" i="32"/>
  <c r="L202" i="32"/>
  <c r="L175" i="32"/>
  <c r="M175" i="32"/>
  <c r="AE104" i="32"/>
  <c r="AJ104" i="32"/>
  <c r="T104" i="32"/>
  <c r="T145" i="32"/>
  <c r="AE145" i="32"/>
  <c r="AJ145" i="32"/>
  <c r="M185" i="32"/>
  <c r="L185" i="32"/>
  <c r="M70" i="32"/>
  <c r="L70" i="32"/>
  <c r="M142" i="32"/>
  <c r="L142" i="32"/>
  <c r="L286" i="32"/>
  <c r="L394" i="32"/>
  <c r="L304" i="32"/>
  <c r="L454" i="32"/>
  <c r="L307" i="32"/>
  <c r="L371" i="32"/>
  <c r="L442" i="32"/>
  <c r="L428" i="32"/>
  <c r="L492" i="32"/>
  <c r="T149" i="32"/>
  <c r="AE149" i="32"/>
  <c r="AJ149" i="32"/>
  <c r="AE86" i="32"/>
  <c r="AJ86" i="32"/>
  <c r="T86" i="32"/>
  <c r="T72" i="32"/>
  <c r="AE72" i="32"/>
  <c r="AJ72" i="32"/>
  <c r="M157" i="32"/>
  <c r="L157" i="32"/>
  <c r="L102" i="32"/>
  <c r="M102" i="32"/>
  <c r="L90" i="32"/>
  <c r="M90" i="32"/>
  <c r="L43" i="32"/>
  <c r="M43" i="32"/>
  <c r="AE13" i="35"/>
  <c r="AJ13" i="35"/>
  <c r="T13" i="35"/>
  <c r="AE33" i="35"/>
  <c r="AJ33" i="35"/>
  <c r="T33" i="35"/>
  <c r="M37" i="35"/>
  <c r="L37" i="35"/>
  <c r="AE57" i="35"/>
  <c r="AJ57" i="35"/>
  <c r="T57" i="35"/>
  <c r="L24" i="35"/>
  <c r="M24" i="35"/>
  <c r="AE20" i="35"/>
  <c r="AJ20" i="35"/>
  <c r="T20" i="35"/>
  <c r="T77" i="35"/>
  <c r="AE77" i="35"/>
  <c r="AJ77" i="35"/>
  <c r="T86" i="35"/>
  <c r="AE86" i="35"/>
  <c r="AJ86" i="35"/>
  <c r="T60" i="35"/>
  <c r="AE60" i="35"/>
  <c r="AJ60" i="35"/>
  <c r="AE65" i="35"/>
  <c r="AJ65" i="35"/>
  <c r="T65" i="35"/>
  <c r="L137" i="35"/>
  <c r="M137" i="35"/>
  <c r="L123" i="35"/>
  <c r="M123" i="35"/>
  <c r="L73" i="35"/>
  <c r="M73" i="35"/>
  <c r="M160" i="35"/>
  <c r="L160" i="35"/>
  <c r="L176" i="35"/>
  <c r="M176" i="35"/>
  <c r="AE106" i="35"/>
  <c r="AJ106" i="35"/>
  <c r="T106" i="35"/>
  <c r="L212" i="35"/>
  <c r="L255" i="35"/>
  <c r="L219" i="35"/>
  <c r="M187" i="35"/>
  <c r="L187" i="35"/>
  <c r="T176" i="35"/>
  <c r="AE176" i="35"/>
  <c r="AJ176" i="35"/>
  <c r="L262" i="35"/>
  <c r="L308" i="35"/>
  <c r="L291" i="35"/>
  <c r="L260" i="35"/>
  <c r="L341" i="35"/>
  <c r="L322" i="35"/>
  <c r="L475" i="35"/>
  <c r="L409" i="35"/>
  <c r="L430" i="35"/>
  <c r="L494" i="35"/>
  <c r="L424" i="35"/>
  <c r="L488" i="35"/>
  <c r="AE81" i="34"/>
  <c r="AJ81" i="34"/>
  <c r="T81" i="34"/>
  <c r="M104" i="34"/>
  <c r="L104" i="34"/>
  <c r="M90" i="34"/>
  <c r="L90" i="34"/>
  <c r="M204" i="34"/>
  <c r="L204" i="34"/>
  <c r="M22" i="34"/>
  <c r="L22" i="34"/>
  <c r="T8" i="34"/>
  <c r="AE8" i="34"/>
  <c r="AJ8" i="34"/>
  <c r="M86" i="34"/>
  <c r="L86" i="34"/>
  <c r="T14" i="34"/>
  <c r="AE14" i="34"/>
  <c r="AJ14" i="34"/>
  <c r="M16" i="34"/>
  <c r="L16" i="34"/>
  <c r="T124" i="34"/>
  <c r="AE124" i="34"/>
  <c r="AJ124" i="34"/>
  <c r="M133" i="34"/>
  <c r="L133" i="34"/>
  <c r="T146" i="34"/>
  <c r="AE146" i="34"/>
  <c r="AJ146" i="34"/>
  <c r="AE120" i="34"/>
  <c r="AJ120" i="34"/>
  <c r="T120" i="34"/>
  <c r="L246" i="34"/>
  <c r="AE154" i="34"/>
  <c r="AJ154" i="34"/>
  <c r="T154" i="34"/>
  <c r="M163" i="34"/>
  <c r="L163" i="34"/>
  <c r="L315" i="34"/>
  <c r="L314" i="34"/>
  <c r="L454" i="34"/>
  <c r="L451" i="34"/>
  <c r="M27" i="34"/>
  <c r="L27" i="34"/>
  <c r="AM83" i="34"/>
  <c r="AK83" i="34"/>
  <c r="AL83" i="34"/>
  <c r="M30" i="34"/>
  <c r="L30" i="34"/>
  <c r="L76" i="34"/>
  <c r="AM60" i="33"/>
  <c r="M188" i="33"/>
  <c r="L188" i="33"/>
  <c r="L250" i="33"/>
  <c r="M158" i="33"/>
  <c r="L158" i="33"/>
  <c r="M163" i="33"/>
  <c r="L163" i="33"/>
  <c r="L238" i="33"/>
  <c r="L227" i="33"/>
  <c r="L314" i="33"/>
  <c r="L295" i="33"/>
  <c r="L359" i="33"/>
  <c r="L466" i="33"/>
  <c r="AZ22" i="33"/>
  <c r="L95" i="33"/>
  <c r="L54" i="33"/>
  <c r="AM98" i="33"/>
  <c r="BA29" i="33"/>
  <c r="AZ21" i="33"/>
  <c r="AZ29" i="33"/>
  <c r="AM9" i="33"/>
  <c r="AE136" i="32"/>
  <c r="AJ136" i="32"/>
  <c r="T136" i="32"/>
  <c r="M31" i="32"/>
  <c r="L31" i="32"/>
  <c r="AE53" i="32"/>
  <c r="AJ53" i="32"/>
  <c r="T53" i="32"/>
  <c r="M119" i="32"/>
  <c r="L119" i="32"/>
  <c r="T144" i="32"/>
  <c r="AE144" i="32"/>
  <c r="AJ144" i="32"/>
  <c r="L231" i="32"/>
  <c r="AE173" i="32"/>
  <c r="AJ173" i="32"/>
  <c r="T173" i="32"/>
  <c r="T63" i="32"/>
  <c r="AE63" i="32"/>
  <c r="AJ63" i="32"/>
  <c r="T135" i="32"/>
  <c r="AE135" i="32"/>
  <c r="AJ135" i="32"/>
  <c r="L108" i="32"/>
  <c r="M108" i="32"/>
  <c r="L262" i="32"/>
  <c r="M149" i="32"/>
  <c r="L149" i="32"/>
  <c r="L362" i="32"/>
  <c r="L327" i="32"/>
  <c r="L308" i="32"/>
  <c r="L372" i="32"/>
  <c r="T55" i="32"/>
  <c r="AE55" i="32"/>
  <c r="AJ55" i="32"/>
  <c r="M77" i="32"/>
  <c r="L77" i="32"/>
  <c r="AE151" i="32"/>
  <c r="AJ151" i="32"/>
  <c r="T151" i="32"/>
  <c r="AE158" i="32"/>
  <c r="AJ158" i="32"/>
  <c r="T158" i="32"/>
  <c r="AE39" i="32"/>
  <c r="AJ39" i="32"/>
  <c r="T39" i="32"/>
  <c r="M105" i="35"/>
  <c r="L105" i="35"/>
  <c r="M25" i="35"/>
  <c r="L25" i="35"/>
  <c r="M92" i="35"/>
  <c r="L92" i="35"/>
  <c r="L69" i="35"/>
  <c r="M69" i="35"/>
  <c r="L136" i="35"/>
  <c r="M136" i="35"/>
  <c r="AE131" i="35"/>
  <c r="AJ131" i="35"/>
  <c r="T131" i="35"/>
  <c r="M93" i="35"/>
  <c r="L93" i="35"/>
  <c r="M88" i="35"/>
  <c r="L88" i="35"/>
  <c r="AE79" i="35"/>
  <c r="AJ79" i="35"/>
  <c r="T79" i="35"/>
  <c r="AE73" i="35"/>
  <c r="AJ73" i="35"/>
  <c r="T73" i="35"/>
  <c r="AE182" i="35"/>
  <c r="AJ182" i="35"/>
  <c r="T182" i="35"/>
  <c r="L161" i="35"/>
  <c r="M161" i="35"/>
  <c r="T147" i="35"/>
  <c r="AE147" i="35"/>
  <c r="AJ147" i="35"/>
  <c r="AE127" i="35"/>
  <c r="AJ127" i="35"/>
  <c r="T127" i="35"/>
  <c r="M182" i="35"/>
  <c r="L182" i="35"/>
  <c r="M110" i="35"/>
  <c r="L110" i="35"/>
  <c r="AE63" i="35"/>
  <c r="AJ63" i="35"/>
  <c r="T63" i="35"/>
  <c r="AE162" i="35"/>
  <c r="AJ162" i="35"/>
  <c r="T162" i="35"/>
  <c r="L220" i="35"/>
  <c r="M180" i="35"/>
  <c r="L180" i="35"/>
  <c r="L250" i="35"/>
  <c r="L331" i="35"/>
  <c r="L20" i="35"/>
  <c r="AE135" i="34"/>
  <c r="AJ135" i="34"/>
  <c r="T135" i="34"/>
  <c r="T89" i="34"/>
  <c r="AE89" i="34"/>
  <c r="AJ89" i="34"/>
  <c r="L183" i="34"/>
  <c r="M183" i="34"/>
  <c r="T12" i="34"/>
  <c r="AE12" i="34"/>
  <c r="AJ12" i="34"/>
  <c r="AE20" i="34"/>
  <c r="AJ20" i="34"/>
  <c r="T20" i="34"/>
  <c r="AE97" i="34"/>
  <c r="AJ97" i="34"/>
  <c r="T97" i="34"/>
  <c r="T131" i="34"/>
  <c r="AE131" i="34"/>
  <c r="AJ131" i="34"/>
  <c r="M128" i="34"/>
  <c r="L128" i="34"/>
  <c r="M150" i="34"/>
  <c r="L150" i="34"/>
  <c r="AE139" i="34"/>
  <c r="AJ139" i="34"/>
  <c r="T139" i="34"/>
  <c r="M124" i="34"/>
  <c r="L124" i="34"/>
  <c r="M158" i="34"/>
  <c r="L158" i="34"/>
  <c r="L374" i="34"/>
  <c r="L269" i="34"/>
  <c r="L444" i="34"/>
  <c r="L394" i="34"/>
  <c r="L458" i="34"/>
  <c r="L494" i="34"/>
  <c r="T48" i="34"/>
  <c r="AE48" i="34"/>
  <c r="AJ48" i="34"/>
  <c r="L72" i="33"/>
  <c r="M189" i="33"/>
  <c r="L189" i="33"/>
  <c r="L93" i="33"/>
  <c r="L261" i="33"/>
  <c r="L108" i="33"/>
  <c r="M180" i="33"/>
  <c r="L180" i="33"/>
  <c r="M161" i="33"/>
  <c r="L161" i="33"/>
  <c r="L330" i="33"/>
  <c r="L360" i="33"/>
  <c r="L35" i="33"/>
  <c r="L20" i="33"/>
  <c r="M153" i="33"/>
  <c r="L153" i="33"/>
  <c r="L69" i="33"/>
  <c r="AM149" i="33"/>
  <c r="AM17" i="33"/>
  <c r="M73" i="32"/>
  <c r="L73" i="32"/>
  <c r="AE110" i="32"/>
  <c r="AJ110" i="32"/>
  <c r="T110" i="32"/>
  <c r="AE159" i="32"/>
  <c r="AJ159" i="32"/>
  <c r="T159" i="32"/>
  <c r="AE180" i="32"/>
  <c r="AJ180" i="32"/>
  <c r="T180" i="32"/>
  <c r="M206" i="32"/>
  <c r="L206" i="32"/>
  <c r="M177" i="32"/>
  <c r="L177" i="32"/>
  <c r="M67" i="32"/>
  <c r="L67" i="32"/>
  <c r="M139" i="32"/>
  <c r="L139" i="32"/>
  <c r="L229" i="32"/>
  <c r="L269" i="32"/>
  <c r="T172" i="32"/>
  <c r="AE172" i="32"/>
  <c r="AJ172" i="32"/>
  <c r="AE170" i="32"/>
  <c r="AJ170" i="32"/>
  <c r="T170" i="32"/>
  <c r="L360" i="32"/>
  <c r="L326" i="32"/>
  <c r="L390" i="32"/>
  <c r="L423" i="32"/>
  <c r="L433" i="32"/>
  <c r="L325" i="32"/>
  <c r="L389" i="32"/>
  <c r="L448" i="32"/>
  <c r="L54" i="32"/>
  <c r="T65" i="32"/>
  <c r="AE65" i="32"/>
  <c r="AJ65" i="32"/>
  <c r="M104" i="32"/>
  <c r="L104" i="32"/>
  <c r="L261" i="32"/>
  <c r="AM62" i="32"/>
  <c r="AL62" i="32"/>
  <c r="AK62" i="32"/>
  <c r="S10" i="32"/>
  <c r="AD10" i="32"/>
  <c r="C11" i="32"/>
  <c r="F11" i="32"/>
  <c r="G9" i="32"/>
  <c r="M35" i="32"/>
  <c r="M100" i="35"/>
  <c r="L100" i="35"/>
  <c r="L8" i="35"/>
  <c r="M8" i="35"/>
  <c r="AE91" i="35"/>
  <c r="AJ91" i="35"/>
  <c r="T91" i="35"/>
  <c r="M128" i="35"/>
  <c r="L128" i="35"/>
  <c r="M56" i="35"/>
  <c r="L56" i="35"/>
  <c r="L140" i="35"/>
  <c r="M140" i="35"/>
  <c r="AE95" i="35"/>
  <c r="AJ95" i="35"/>
  <c r="T95" i="35"/>
  <c r="M77" i="35"/>
  <c r="L77" i="35"/>
  <c r="M67" i="35"/>
  <c r="L67" i="35"/>
  <c r="M166" i="35"/>
  <c r="L166" i="35"/>
  <c r="L226" i="35"/>
  <c r="L239" i="35"/>
  <c r="L222" i="35"/>
  <c r="L273" i="35"/>
  <c r="L326" i="35"/>
  <c r="L277" i="35"/>
  <c r="L375" i="35"/>
  <c r="L356" i="35"/>
  <c r="L491" i="35"/>
  <c r="L451" i="35"/>
  <c r="L460" i="35"/>
  <c r="L428" i="35"/>
  <c r="L453" i="35"/>
  <c r="M14" i="34"/>
  <c r="L14" i="34"/>
  <c r="AE114" i="34"/>
  <c r="AJ114" i="34"/>
  <c r="T114" i="34"/>
  <c r="M93" i="34"/>
  <c r="L93" i="34"/>
  <c r="M134" i="34"/>
  <c r="L134" i="34"/>
  <c r="AE63" i="34"/>
  <c r="AJ63" i="34"/>
  <c r="T63" i="34"/>
  <c r="T44" i="34"/>
  <c r="AE44" i="34"/>
  <c r="AJ44" i="34"/>
  <c r="M25" i="34"/>
  <c r="L25" i="34"/>
  <c r="M101" i="34"/>
  <c r="L101" i="34"/>
  <c r="M34" i="34"/>
  <c r="L34" i="34"/>
  <c r="AE149" i="34"/>
  <c r="AJ149" i="34"/>
  <c r="T149" i="34"/>
  <c r="M143" i="34"/>
  <c r="L143" i="34"/>
  <c r="L287" i="34"/>
  <c r="AE199" i="34"/>
  <c r="AJ199" i="34"/>
  <c r="T199" i="34"/>
  <c r="T196" i="34"/>
  <c r="AE196" i="34"/>
  <c r="AJ196" i="34"/>
  <c r="L251" i="34"/>
  <c r="L415" i="34"/>
  <c r="L461" i="34"/>
  <c r="L325" i="34"/>
  <c r="L286" i="34"/>
  <c r="L350" i="34"/>
  <c r="L364" i="34"/>
  <c r="T31" i="34"/>
  <c r="AE31" i="34"/>
  <c r="AJ31" i="34"/>
  <c r="M17" i="34"/>
  <c r="L17" i="34"/>
  <c r="M68" i="34"/>
  <c r="L68" i="34"/>
  <c r="L29" i="33"/>
  <c r="L102" i="33"/>
  <c r="M140" i="33"/>
  <c r="L140" i="33"/>
  <c r="L82" i="33"/>
  <c r="L63" i="33"/>
  <c r="L85" i="33"/>
  <c r="M128" i="33"/>
  <c r="L128" i="33"/>
  <c r="M121" i="33"/>
  <c r="L121" i="33"/>
  <c r="M193" i="33"/>
  <c r="L193" i="33"/>
  <c r="L265" i="33"/>
  <c r="L251" i="33"/>
  <c r="L231" i="33"/>
  <c r="L388" i="33"/>
  <c r="L346" i="33"/>
  <c r="L413" i="33"/>
  <c r="L409" i="33"/>
  <c r="L473" i="33"/>
  <c r="L500" i="33"/>
  <c r="L17" i="33"/>
  <c r="L186" i="33"/>
  <c r="AM15" i="33"/>
  <c r="T36" i="32"/>
  <c r="AE36" i="32"/>
  <c r="AJ36" i="32"/>
  <c r="AE95" i="32"/>
  <c r="AJ95" i="32"/>
  <c r="T95" i="32"/>
  <c r="M178" i="32"/>
  <c r="L178" i="32"/>
  <c r="L210" i="32"/>
  <c r="AE195" i="32"/>
  <c r="AJ195" i="32"/>
  <c r="T195" i="32"/>
  <c r="T78" i="32"/>
  <c r="AE78" i="32"/>
  <c r="AJ78" i="32"/>
  <c r="T150" i="32"/>
  <c r="AE150" i="32"/>
  <c r="AJ150" i="32"/>
  <c r="M176" i="32"/>
  <c r="L176" i="32"/>
  <c r="M174" i="32"/>
  <c r="L174" i="32"/>
  <c r="L429" i="32"/>
  <c r="L297" i="32"/>
  <c r="L311" i="32"/>
  <c r="L379" i="32"/>
  <c r="L436" i="32"/>
  <c r="L500" i="32"/>
  <c r="T154" i="32"/>
  <c r="AE154" i="32"/>
  <c r="AJ154" i="32"/>
  <c r="T96" i="32"/>
  <c r="AE96" i="32"/>
  <c r="AJ96" i="32"/>
  <c r="T101" i="32"/>
  <c r="AE101" i="32"/>
  <c r="AJ101" i="32"/>
  <c r="T84" i="32"/>
  <c r="AE84" i="32"/>
  <c r="AJ84" i="32"/>
  <c r="M61" i="32"/>
  <c r="L61" i="32"/>
  <c r="L228" i="32"/>
  <c r="L15" i="32"/>
  <c r="M78" i="32"/>
  <c r="L140" i="32"/>
  <c r="AM82" i="32"/>
  <c r="AL82" i="32"/>
  <c r="AK82" i="32"/>
  <c r="M116" i="35"/>
  <c r="L116" i="35"/>
  <c r="T141" i="35"/>
  <c r="AE141" i="35"/>
  <c r="AJ141" i="35"/>
  <c r="AZ30" i="35"/>
  <c r="T93" i="35"/>
  <c r="AE93" i="35"/>
  <c r="AJ93" i="35"/>
  <c r="T98" i="35"/>
  <c r="AE98" i="35"/>
  <c r="AJ98" i="35"/>
  <c r="AE83" i="35"/>
  <c r="AJ83" i="35"/>
  <c r="T83" i="35"/>
  <c r="M68" i="35"/>
  <c r="L68" i="35"/>
  <c r="AE102" i="35"/>
  <c r="AJ102" i="35"/>
  <c r="T102" i="35"/>
  <c r="L152" i="35"/>
  <c r="M152" i="35"/>
  <c r="T146" i="35"/>
  <c r="AE146" i="35"/>
  <c r="AJ146" i="35"/>
  <c r="T89" i="35"/>
  <c r="AE89" i="35"/>
  <c r="AJ89" i="35"/>
  <c r="M179" i="35"/>
  <c r="L179" i="35"/>
  <c r="L227" i="35"/>
  <c r="L238" i="35"/>
  <c r="L319" i="35"/>
  <c r="L274" i="35"/>
  <c r="L339" i="35"/>
  <c r="L327" i="35"/>
  <c r="L310" i="35"/>
  <c r="L268" i="35"/>
  <c r="L344" i="35"/>
  <c r="L345" i="35"/>
  <c r="L330" i="35"/>
  <c r="L481" i="35"/>
  <c r="L432" i="35"/>
  <c r="L496" i="35"/>
  <c r="L18" i="35"/>
  <c r="M11" i="34"/>
  <c r="L11" i="34"/>
  <c r="AM71" i="34"/>
  <c r="AL71" i="34"/>
  <c r="AK71" i="34"/>
  <c r="M46" i="34"/>
  <c r="L46" i="34"/>
  <c r="AE112" i="34"/>
  <c r="AJ112" i="34"/>
  <c r="T112" i="34"/>
  <c r="T98" i="34"/>
  <c r="AE98" i="34"/>
  <c r="AJ98" i="34"/>
  <c r="AE186" i="34"/>
  <c r="AJ186" i="34"/>
  <c r="T186" i="34"/>
  <c r="T96" i="34"/>
  <c r="AE96" i="34"/>
  <c r="AJ96" i="34"/>
  <c r="T25" i="34"/>
  <c r="AE25" i="34"/>
  <c r="AJ25" i="34"/>
  <c r="T21" i="34"/>
  <c r="AE21" i="34"/>
  <c r="AJ21" i="34"/>
  <c r="T94" i="34"/>
  <c r="AE94" i="34"/>
  <c r="AJ94" i="34"/>
  <c r="M135" i="34"/>
  <c r="L135" i="34"/>
  <c r="M67" i="34"/>
  <c r="L67" i="34"/>
  <c r="M48" i="34"/>
  <c r="L48" i="34"/>
  <c r="AE141" i="34"/>
  <c r="AJ141" i="34"/>
  <c r="T141" i="34"/>
  <c r="L247" i="34"/>
  <c r="M153" i="34"/>
  <c r="L153" i="34"/>
  <c r="AE171" i="34"/>
  <c r="AJ171" i="34"/>
  <c r="T171" i="34"/>
  <c r="M202" i="34"/>
  <c r="L202" i="34"/>
  <c r="L417" i="34"/>
  <c r="T10" i="34"/>
  <c r="AE10" i="34"/>
  <c r="AJ10" i="34"/>
  <c r="L59" i="33"/>
  <c r="L48" i="33"/>
  <c r="L247" i="33"/>
  <c r="M154" i="33"/>
  <c r="L154" i="33"/>
  <c r="M135" i="33"/>
  <c r="L135" i="33"/>
  <c r="M207" i="33"/>
  <c r="L207" i="33"/>
  <c r="L284" i="33"/>
  <c r="L404" i="33"/>
  <c r="L303" i="33"/>
  <c r="L367" i="33"/>
  <c r="L474" i="33"/>
  <c r="AM87" i="33"/>
  <c r="AE69" i="32"/>
  <c r="AJ69" i="32"/>
  <c r="T69" i="32"/>
  <c r="M80" i="32"/>
  <c r="L80" i="32"/>
  <c r="M45" i="32"/>
  <c r="L45" i="32"/>
  <c r="M99" i="32"/>
  <c r="L99" i="32"/>
  <c r="L255" i="32"/>
  <c r="T116" i="32"/>
  <c r="AE116" i="32"/>
  <c r="AJ116" i="32"/>
  <c r="T157" i="32"/>
  <c r="AE157" i="32"/>
  <c r="AJ157" i="32"/>
  <c r="M82" i="32"/>
  <c r="L82" i="32"/>
  <c r="M154" i="32"/>
  <c r="L154" i="32"/>
  <c r="M184" i="32"/>
  <c r="L184" i="32"/>
  <c r="L409" i="32"/>
  <c r="L486" i="32"/>
  <c r="L438" i="32"/>
  <c r="L316" i="32"/>
  <c r="L455" i="32"/>
  <c r="L493" i="32"/>
  <c r="M47" i="32"/>
  <c r="L47" i="32"/>
  <c r="L124" i="32"/>
  <c r="M124" i="32"/>
  <c r="M76" i="32"/>
  <c r="L76" i="32"/>
  <c r="AE32" i="32"/>
  <c r="AJ32" i="32"/>
  <c r="T32" i="32"/>
  <c r="L81" i="32"/>
  <c r="M80" i="35"/>
  <c r="L80" i="35"/>
  <c r="AE15" i="35"/>
  <c r="AJ15" i="35"/>
  <c r="T15" i="35"/>
  <c r="AE81" i="35"/>
  <c r="AJ81" i="35"/>
  <c r="T81" i="35"/>
  <c r="L85" i="35"/>
  <c r="M85" i="35"/>
  <c r="M106" i="35"/>
  <c r="L106" i="35"/>
  <c r="AE181" i="35"/>
  <c r="AJ181" i="35"/>
  <c r="T181" i="35"/>
  <c r="T187" i="35"/>
  <c r="AE187" i="35"/>
  <c r="AJ187" i="35"/>
  <c r="AE100" i="35"/>
  <c r="AJ100" i="35"/>
  <c r="T100" i="35"/>
  <c r="AE90" i="35"/>
  <c r="AJ90" i="35"/>
  <c r="T90" i="35"/>
  <c r="T168" i="35"/>
  <c r="AE168" i="35"/>
  <c r="AJ168" i="35"/>
  <c r="T118" i="35"/>
  <c r="AE118" i="35"/>
  <c r="AJ118" i="35"/>
  <c r="M171" i="35"/>
  <c r="L171" i="35"/>
  <c r="L243" i="35"/>
  <c r="L248" i="35"/>
  <c r="AE188" i="35"/>
  <c r="AJ188" i="35"/>
  <c r="T188" i="35"/>
  <c r="L311" i="35"/>
  <c r="L349" i="35"/>
  <c r="AK14" i="35"/>
  <c r="AM14" i="35"/>
  <c r="AL14" i="35"/>
  <c r="AL53" i="35"/>
  <c r="AM53" i="35"/>
  <c r="AK53" i="35"/>
  <c r="AZ20" i="35"/>
  <c r="AZ28" i="35"/>
  <c r="BA28" i="35"/>
  <c r="L59" i="34"/>
  <c r="M59" i="34"/>
  <c r="T128" i="34"/>
  <c r="AE128" i="34"/>
  <c r="AJ128" i="34"/>
  <c r="T116" i="34"/>
  <c r="AE116" i="34"/>
  <c r="AJ116" i="34"/>
  <c r="L102" i="34"/>
  <c r="M102" i="34"/>
  <c r="M164" i="34"/>
  <c r="L164" i="34"/>
  <c r="L100" i="34"/>
  <c r="M100" i="34"/>
  <c r="M98" i="34"/>
  <c r="L98" i="34"/>
  <c r="T145" i="34"/>
  <c r="AE145" i="34"/>
  <c r="AJ145" i="34"/>
  <c r="AE142" i="34"/>
  <c r="AJ142" i="34"/>
  <c r="T142" i="34"/>
  <c r="AZ30" i="34"/>
  <c r="M41" i="34"/>
  <c r="L41" i="34"/>
  <c r="T170" i="34"/>
  <c r="AE170" i="34"/>
  <c r="AJ170" i="34"/>
  <c r="T136" i="34"/>
  <c r="AE136" i="34"/>
  <c r="AJ136" i="34"/>
  <c r="M145" i="34"/>
  <c r="L145" i="34"/>
  <c r="L157" i="34"/>
  <c r="M157" i="34"/>
  <c r="AE132" i="34"/>
  <c r="AJ132" i="34"/>
  <c r="T132" i="34"/>
  <c r="AE166" i="34"/>
  <c r="AJ166" i="34"/>
  <c r="T166" i="34"/>
  <c r="M175" i="34"/>
  <c r="L175" i="34"/>
  <c r="L218" i="34"/>
  <c r="L402" i="34"/>
  <c r="L466" i="34"/>
  <c r="M99" i="34"/>
  <c r="L99" i="34"/>
  <c r="M35" i="34"/>
  <c r="L35" i="34"/>
  <c r="AE52" i="34"/>
  <c r="AJ52" i="34"/>
  <c r="T52" i="34"/>
  <c r="M15" i="34"/>
  <c r="L15" i="34"/>
  <c r="L209" i="33"/>
  <c r="L304" i="33"/>
  <c r="L496" i="33"/>
  <c r="L309" i="33"/>
  <c r="L373" i="33"/>
  <c r="L395" i="33"/>
  <c r="L459" i="33"/>
  <c r="M138" i="33"/>
  <c r="L138" i="33"/>
  <c r="L64" i="33"/>
  <c r="AM51" i="33"/>
  <c r="AM8" i="33"/>
  <c r="AE21" i="32"/>
  <c r="AJ21" i="32"/>
  <c r="T21" i="32"/>
  <c r="L66" i="32"/>
  <c r="M66" i="32"/>
  <c r="M40" i="32"/>
  <c r="L40" i="32"/>
  <c r="T200" i="32"/>
  <c r="AE200" i="32"/>
  <c r="AJ200" i="32"/>
  <c r="T75" i="32"/>
  <c r="AE75" i="32"/>
  <c r="AJ75" i="32"/>
  <c r="T147" i="32"/>
  <c r="AE147" i="32"/>
  <c r="AJ147" i="32"/>
  <c r="M120" i="32"/>
  <c r="L120" i="32"/>
  <c r="L89" i="32"/>
  <c r="M89" i="32"/>
  <c r="M159" i="32"/>
  <c r="L159" i="32"/>
  <c r="L479" i="32"/>
  <c r="L226" i="32"/>
  <c r="L251" i="32"/>
  <c r="L306" i="32"/>
  <c r="L334" i="32"/>
  <c r="L398" i="32"/>
  <c r="L333" i="32"/>
  <c r="L397" i="32"/>
  <c r="T43" i="32"/>
  <c r="AE43" i="32"/>
  <c r="AJ43" i="32"/>
  <c r="M64" i="32"/>
  <c r="L64" i="32"/>
  <c r="M161" i="32"/>
  <c r="L161" i="32"/>
  <c r="M129" i="32"/>
  <c r="L129" i="32"/>
  <c r="AE77" i="32"/>
  <c r="AJ77" i="32"/>
  <c r="T77" i="32"/>
  <c r="M141" i="32"/>
  <c r="L141" i="32"/>
  <c r="AK58" i="32"/>
  <c r="AM58" i="32"/>
  <c r="AL58" i="32"/>
  <c r="M10" i="35"/>
  <c r="L10" i="35"/>
  <c r="L96" i="35"/>
  <c r="M96" i="35"/>
  <c r="T22" i="35"/>
  <c r="AE22" i="35"/>
  <c r="AJ22" i="35"/>
  <c r="AE37" i="35"/>
  <c r="AJ37" i="35"/>
  <c r="T37" i="35"/>
  <c r="L87" i="35"/>
  <c r="M87" i="35"/>
  <c r="AE80" i="35"/>
  <c r="AJ80" i="35"/>
  <c r="T80" i="35"/>
  <c r="M159" i="35"/>
  <c r="L159" i="35"/>
  <c r="T173" i="35"/>
  <c r="AE173" i="35"/>
  <c r="AJ173" i="35"/>
  <c r="M72" i="35"/>
  <c r="L72" i="35"/>
  <c r="L99" i="35"/>
  <c r="M99" i="35"/>
  <c r="M94" i="35"/>
  <c r="L94" i="35"/>
  <c r="AE85" i="35"/>
  <c r="AJ85" i="35"/>
  <c r="T85" i="35"/>
  <c r="T169" i="35"/>
  <c r="AE169" i="35"/>
  <c r="AJ169" i="35"/>
  <c r="M122" i="35"/>
  <c r="L122" i="35"/>
  <c r="AE155" i="35"/>
  <c r="AJ155" i="35"/>
  <c r="T155" i="35"/>
  <c r="AE75" i="35"/>
  <c r="AJ75" i="35"/>
  <c r="T75" i="35"/>
  <c r="L280" i="35"/>
  <c r="T203" i="35"/>
  <c r="AE203" i="35"/>
  <c r="AJ203" i="35"/>
  <c r="L257" i="35"/>
  <c r="L290" i="35"/>
  <c r="L366" i="35"/>
  <c r="L285" i="35"/>
  <c r="L391" i="35"/>
  <c r="L377" i="35"/>
  <c r="L354" i="35"/>
  <c r="L355" i="35"/>
  <c r="L484" i="35"/>
  <c r="BB29" i="35"/>
  <c r="BA21" i="35"/>
  <c r="M29" i="34"/>
  <c r="L29" i="34"/>
  <c r="T101" i="34"/>
  <c r="AE101" i="34"/>
  <c r="AJ101" i="34"/>
  <c r="AE109" i="34"/>
  <c r="AJ109" i="34"/>
  <c r="T109" i="34"/>
  <c r="M144" i="34"/>
  <c r="L144" i="34"/>
  <c r="M140" i="34"/>
  <c r="L140" i="34"/>
  <c r="M154" i="34"/>
  <c r="L154" i="34"/>
  <c r="T184" i="34"/>
  <c r="AE184" i="34"/>
  <c r="AJ184" i="34"/>
  <c r="AE151" i="34"/>
  <c r="AJ151" i="34"/>
  <c r="T151" i="34"/>
  <c r="M136" i="34"/>
  <c r="L136" i="34"/>
  <c r="L279" i="34"/>
  <c r="T156" i="34"/>
  <c r="AE156" i="34"/>
  <c r="AJ156" i="34"/>
  <c r="M170" i="34"/>
  <c r="L170" i="34"/>
  <c r="L282" i="34"/>
  <c r="L439" i="34"/>
  <c r="L333" i="34"/>
  <c r="L294" i="34"/>
  <c r="L397" i="34"/>
  <c r="AM93" i="34"/>
  <c r="AK93" i="34"/>
  <c r="AL93" i="34"/>
  <c r="M26" i="34"/>
  <c r="L26" i="34"/>
  <c r="AL38" i="34"/>
  <c r="AK38" i="34"/>
  <c r="AM38" i="34"/>
  <c r="BA28" i="34"/>
  <c r="AZ20" i="34"/>
  <c r="AZ28" i="34"/>
  <c r="H8" i="33"/>
  <c r="B8" i="33"/>
  <c r="L53" i="33"/>
  <c r="L210" i="33"/>
  <c r="M120" i="33"/>
  <c r="L120" i="33"/>
  <c r="L192" i="33"/>
  <c r="M192" i="33"/>
  <c r="L101" i="33"/>
  <c r="M173" i="33"/>
  <c r="L173" i="33"/>
  <c r="L239" i="33"/>
  <c r="L348" i="33"/>
  <c r="L297" i="33"/>
  <c r="L423" i="33"/>
  <c r="L478" i="33"/>
  <c r="L481" i="33"/>
  <c r="M174" i="33"/>
  <c r="L174" i="33"/>
  <c r="AM160" i="33"/>
  <c r="AM44" i="33"/>
  <c r="L114" i="32"/>
  <c r="M114" i="32"/>
  <c r="M122" i="32"/>
  <c r="L122" i="32"/>
  <c r="AE178" i="32"/>
  <c r="AJ178" i="32"/>
  <c r="T178" i="32"/>
  <c r="L180" i="32"/>
  <c r="M180" i="32"/>
  <c r="L204" i="32"/>
  <c r="M204" i="32"/>
  <c r="M79" i="32"/>
  <c r="L79" i="32"/>
  <c r="M151" i="32"/>
  <c r="L151" i="32"/>
  <c r="M173" i="32"/>
  <c r="L173" i="32"/>
  <c r="M172" i="32"/>
  <c r="L172" i="32"/>
  <c r="T184" i="32"/>
  <c r="AE184" i="32"/>
  <c r="AJ184" i="32"/>
  <c r="AE182" i="32"/>
  <c r="AJ182" i="32"/>
  <c r="T182" i="32"/>
  <c r="L323" i="32"/>
  <c r="L469" i="32"/>
  <c r="L458" i="32"/>
  <c r="L483" i="32"/>
  <c r="L444" i="32"/>
  <c r="M83" i="32"/>
  <c r="L83" i="32"/>
  <c r="AE64" i="32"/>
  <c r="AJ64" i="32"/>
  <c r="T64" i="32"/>
  <c r="AE27" i="32"/>
  <c r="AJ27" i="32"/>
  <c r="T27" i="32"/>
  <c r="M59" i="35"/>
  <c r="L59" i="35"/>
  <c r="AE107" i="35"/>
  <c r="AJ107" i="35"/>
  <c r="T107" i="35"/>
  <c r="AE112" i="35"/>
  <c r="AJ112" i="35"/>
  <c r="T112" i="35"/>
  <c r="AE165" i="35"/>
  <c r="AJ165" i="35"/>
  <c r="T165" i="35"/>
  <c r="AE207" i="35"/>
  <c r="AJ207" i="35"/>
  <c r="T207" i="35"/>
  <c r="M104" i="35"/>
  <c r="L104" i="35"/>
  <c r="M89" i="35"/>
  <c r="L89" i="35"/>
  <c r="M165" i="35"/>
  <c r="L165" i="35"/>
  <c r="T156" i="35"/>
  <c r="AE156" i="35"/>
  <c r="AJ156" i="35"/>
  <c r="L188" i="35"/>
  <c r="M188" i="35"/>
  <c r="T158" i="35"/>
  <c r="AE158" i="35"/>
  <c r="AJ158" i="35"/>
  <c r="L79" i="35"/>
  <c r="M79" i="35"/>
  <c r="M178" i="35"/>
  <c r="L178" i="35"/>
  <c r="T206" i="35"/>
  <c r="AE206" i="35"/>
  <c r="AJ206" i="35"/>
  <c r="L283" i="35"/>
  <c r="L335" i="35"/>
  <c r="L276" i="35"/>
  <c r="L392" i="35"/>
  <c r="L338" i="35"/>
  <c r="L426" i="35"/>
  <c r="L417" i="35"/>
  <c r="L483" i="35"/>
  <c r="L490" i="35"/>
  <c r="L446" i="35"/>
  <c r="L440" i="35"/>
  <c r="L34" i="35"/>
  <c r="M111" i="34"/>
  <c r="L111" i="34"/>
  <c r="AE54" i="34"/>
  <c r="AJ54" i="34"/>
  <c r="T54" i="34"/>
  <c r="M176" i="34"/>
  <c r="L176" i="34"/>
  <c r="M120" i="34"/>
  <c r="L120" i="34"/>
  <c r="M105" i="34"/>
  <c r="L105" i="34"/>
  <c r="AE75" i="34"/>
  <c r="AJ75" i="34"/>
  <c r="T75" i="34"/>
  <c r="AE56" i="34"/>
  <c r="AJ56" i="34"/>
  <c r="T56" i="34"/>
  <c r="AE37" i="34"/>
  <c r="AJ37" i="34"/>
  <c r="T37" i="34"/>
  <c r="M113" i="34"/>
  <c r="L113" i="34"/>
  <c r="M156" i="34"/>
  <c r="L156" i="34"/>
  <c r="AE169" i="34"/>
  <c r="AJ169" i="34"/>
  <c r="T169" i="34"/>
  <c r="L273" i="34"/>
  <c r="L255" i="34"/>
  <c r="M160" i="34"/>
  <c r="L160" i="34"/>
  <c r="AE161" i="34"/>
  <c r="AJ161" i="34"/>
  <c r="T161" i="34"/>
  <c r="L209" i="34"/>
  <c r="L289" i="34"/>
  <c r="L354" i="34"/>
  <c r="L284" i="34"/>
  <c r="L360" i="34"/>
  <c r="L306" i="34"/>
  <c r="L257" i="34"/>
  <c r="L352" i="34"/>
  <c r="L322" i="34"/>
  <c r="L446" i="34"/>
  <c r="L378" i="34"/>
  <c r="L403" i="34"/>
  <c r="L500" i="34"/>
  <c r="L440" i="34"/>
  <c r="L425" i="34"/>
  <c r="L489" i="34"/>
  <c r="AE13" i="34"/>
  <c r="AJ13" i="34"/>
  <c r="T13" i="34"/>
  <c r="AE15" i="34"/>
  <c r="AJ15" i="34"/>
  <c r="T15" i="34"/>
  <c r="AM76" i="34"/>
  <c r="AL76" i="34"/>
  <c r="AK76" i="34"/>
  <c r="M208" i="33"/>
  <c r="L208" i="33"/>
  <c r="L75" i="33"/>
  <c r="L107" i="33"/>
  <c r="M133" i="33"/>
  <c r="L133" i="33"/>
  <c r="M205" i="33"/>
  <c r="L205" i="33"/>
  <c r="L323" i="33"/>
  <c r="L216" i="33"/>
  <c r="L298" i="33"/>
  <c r="L429" i="33"/>
  <c r="L385" i="33"/>
  <c r="L356" i="33"/>
  <c r="L363" i="33"/>
  <c r="L311" i="33"/>
  <c r="L375" i="33"/>
  <c r="L418" i="33"/>
  <c r="L482" i="33"/>
  <c r="AM63" i="33"/>
  <c r="AM99" i="33"/>
  <c r="L148" i="33"/>
  <c r="AE105" i="32"/>
  <c r="AJ105" i="32"/>
  <c r="T105" i="32"/>
  <c r="AE12" i="32"/>
  <c r="AJ12" i="32"/>
  <c r="T12" i="32"/>
  <c r="L65" i="32"/>
  <c r="M65" i="32"/>
  <c r="AE107" i="32"/>
  <c r="AJ107" i="32"/>
  <c r="T107" i="32"/>
  <c r="M196" i="32"/>
  <c r="L196" i="32"/>
  <c r="T188" i="32"/>
  <c r="AE188" i="32"/>
  <c r="AJ188" i="32"/>
  <c r="L240" i="32"/>
  <c r="L263" i="32"/>
  <c r="L253" i="32"/>
  <c r="AE171" i="32"/>
  <c r="AJ171" i="32"/>
  <c r="T171" i="32"/>
  <c r="T90" i="32"/>
  <c r="AE90" i="32"/>
  <c r="AJ90" i="32"/>
  <c r="L471" i="32"/>
  <c r="M188" i="32"/>
  <c r="L188" i="32"/>
  <c r="M186" i="32"/>
  <c r="L186" i="32"/>
  <c r="L328" i="32"/>
  <c r="L335" i="32"/>
  <c r="L295" i="32"/>
  <c r="L324" i="32"/>
  <c r="L388" i="32"/>
  <c r="L462" i="32"/>
  <c r="L150" i="32"/>
  <c r="M150" i="32"/>
  <c r="M95" i="32"/>
  <c r="L95" i="32"/>
  <c r="AE148" i="32"/>
  <c r="AJ148" i="32"/>
  <c r="T148" i="32"/>
  <c r="L320" i="32"/>
  <c r="AE70" i="32"/>
  <c r="AJ70" i="32"/>
  <c r="T70" i="32"/>
  <c r="AE204" i="32"/>
  <c r="AJ204" i="32"/>
  <c r="T204" i="32"/>
  <c r="AE23" i="32"/>
  <c r="AJ23" i="32"/>
  <c r="T23" i="32"/>
  <c r="AM60" i="32"/>
  <c r="AK60" i="32"/>
  <c r="AL60" i="32"/>
  <c r="T66" i="35"/>
  <c r="AE66" i="35"/>
  <c r="AJ66" i="35"/>
  <c r="AE42" i="35"/>
  <c r="AJ42" i="35"/>
  <c r="T42" i="35"/>
  <c r="M19" i="35"/>
  <c r="L19" i="35"/>
  <c r="T30" i="35"/>
  <c r="AE30" i="35"/>
  <c r="AJ30" i="35"/>
  <c r="M52" i="35"/>
  <c r="L52" i="35"/>
  <c r="M44" i="35"/>
  <c r="L44" i="35"/>
  <c r="AE133" i="35"/>
  <c r="AJ133" i="35"/>
  <c r="T133" i="35"/>
  <c r="AE153" i="35"/>
  <c r="AJ153" i="35"/>
  <c r="T153" i="35"/>
  <c r="M114" i="35"/>
  <c r="L114" i="35"/>
  <c r="M172" i="35"/>
  <c r="L172" i="35"/>
  <c r="T161" i="35"/>
  <c r="AE161" i="35"/>
  <c r="AJ161" i="35"/>
  <c r="T157" i="35"/>
  <c r="AE157" i="35"/>
  <c r="AJ157" i="35"/>
  <c r="L174" i="35"/>
  <c r="M174" i="35"/>
  <c r="M162" i="35"/>
  <c r="L162" i="35"/>
  <c r="M124" i="35"/>
  <c r="L124" i="35"/>
  <c r="M135" i="35"/>
  <c r="L135" i="35"/>
  <c r="M158" i="35"/>
  <c r="L158" i="35"/>
  <c r="L230" i="35"/>
  <c r="M203" i="35"/>
  <c r="L203" i="35"/>
  <c r="L249" i="35"/>
  <c r="M192" i="35"/>
  <c r="L192" i="35"/>
  <c r="L352" i="35"/>
  <c r="L397" i="35"/>
  <c r="L302" i="35"/>
  <c r="L374" i="35"/>
  <c r="L474" i="35"/>
  <c r="L389" i="35"/>
  <c r="L466" i="35"/>
  <c r="L419" i="35"/>
  <c r="L439" i="35"/>
  <c r="BA18" i="35"/>
  <c r="BB26" i="35"/>
  <c r="BA19" i="35"/>
  <c r="M71" i="34"/>
  <c r="L71" i="34"/>
  <c r="M58" i="34"/>
  <c r="L58" i="34"/>
  <c r="T143" i="34"/>
  <c r="AE143" i="34"/>
  <c r="AJ143" i="34"/>
  <c r="T110" i="34"/>
  <c r="AE110" i="34"/>
  <c r="AJ110" i="34"/>
  <c r="M83" i="34"/>
  <c r="L83" i="34"/>
  <c r="T108" i="34"/>
  <c r="AE108" i="34"/>
  <c r="AJ108" i="34"/>
  <c r="L122" i="34"/>
  <c r="M122" i="34"/>
  <c r="M31" i="34"/>
  <c r="L31" i="34"/>
  <c r="T106" i="34"/>
  <c r="AE106" i="34"/>
  <c r="AJ106" i="34"/>
  <c r="L79" i="34"/>
  <c r="M79" i="34"/>
  <c r="AE130" i="34"/>
  <c r="AJ130" i="34"/>
  <c r="T130" i="34"/>
  <c r="M60" i="34"/>
  <c r="L60" i="34"/>
  <c r="M166" i="34"/>
  <c r="L166" i="34"/>
  <c r="M173" i="34"/>
  <c r="L173" i="34"/>
  <c r="M165" i="34"/>
  <c r="L165" i="34"/>
  <c r="AE183" i="34"/>
  <c r="AJ183" i="34"/>
  <c r="T183" i="34"/>
  <c r="L347" i="34"/>
  <c r="L328" i="34"/>
  <c r="L200" i="34"/>
  <c r="M200" i="34"/>
  <c r="L323" i="34"/>
  <c r="L226" i="34"/>
  <c r="L414" i="34"/>
  <c r="L483" i="34"/>
  <c r="L436" i="34"/>
  <c r="L387" i="34"/>
  <c r="L410" i="34"/>
  <c r="L474" i="34"/>
  <c r="L73" i="34"/>
  <c r="M73" i="34"/>
  <c r="L22" i="33"/>
  <c r="L155" i="33"/>
  <c r="M155" i="33"/>
  <c r="M198" i="33"/>
  <c r="L198" i="33"/>
  <c r="L222" i="33"/>
  <c r="M139" i="33"/>
  <c r="L139" i="33"/>
  <c r="M124" i="33"/>
  <c r="L124" i="33"/>
  <c r="L345" i="33"/>
  <c r="L94" i="33"/>
  <c r="M166" i="33"/>
  <c r="L166" i="33"/>
  <c r="M147" i="33"/>
  <c r="L147" i="33"/>
  <c r="L220" i="33"/>
  <c r="L387" i="33"/>
  <c r="L355" i="33"/>
  <c r="L361" i="33"/>
  <c r="L415" i="33"/>
  <c r="L312" i="33"/>
  <c r="L376" i="33"/>
  <c r="L492" i="33"/>
  <c r="L317" i="33"/>
  <c r="L381" i="33"/>
  <c r="L471" i="33"/>
  <c r="L403" i="33"/>
  <c r="L467" i="33"/>
  <c r="L424" i="33"/>
  <c r="L11" i="33"/>
  <c r="M110" i="33"/>
  <c r="M112" i="33"/>
  <c r="L112" i="33"/>
  <c r="AM92" i="33"/>
  <c r="AM91" i="33"/>
  <c r="T8" i="32"/>
  <c r="AE8" i="32"/>
  <c r="AJ8" i="32"/>
  <c r="AE112" i="32"/>
  <c r="AJ112" i="32"/>
  <c r="T112" i="32"/>
  <c r="T118" i="32"/>
  <c r="AE118" i="32"/>
  <c r="AJ118" i="32"/>
  <c r="M111" i="32"/>
  <c r="L111" i="32"/>
  <c r="M194" i="32"/>
  <c r="L194" i="32"/>
  <c r="L268" i="32"/>
  <c r="AE128" i="32"/>
  <c r="AJ128" i="32"/>
  <c r="T128" i="32"/>
  <c r="T97" i="32"/>
  <c r="AE97" i="32"/>
  <c r="AJ97" i="32"/>
  <c r="M94" i="32"/>
  <c r="L94" i="32"/>
  <c r="T167" i="32"/>
  <c r="AE167" i="32"/>
  <c r="AJ167" i="32"/>
  <c r="L233" i="32"/>
  <c r="AE165" i="32"/>
  <c r="AJ165" i="32"/>
  <c r="T165" i="32"/>
  <c r="L234" i="32"/>
  <c r="L445" i="32"/>
  <c r="L259" i="32"/>
  <c r="AE163" i="32"/>
  <c r="AJ163" i="32"/>
  <c r="T163" i="32"/>
  <c r="L296" i="32"/>
  <c r="L472" i="32"/>
  <c r="L354" i="32"/>
  <c r="L276" i="32"/>
  <c r="L437" i="32"/>
  <c r="L342" i="32"/>
  <c r="L406" i="32"/>
  <c r="L494" i="32"/>
  <c r="L425" i="32"/>
  <c r="L341" i="32"/>
  <c r="L405" i="32"/>
  <c r="L487" i="32"/>
  <c r="AE141" i="32"/>
  <c r="AJ141" i="32"/>
  <c r="T141" i="32"/>
  <c r="M128" i="32"/>
  <c r="L128" i="32"/>
  <c r="L69" i="32"/>
  <c r="M69" i="32"/>
  <c r="L482" i="35"/>
  <c r="AM33" i="34"/>
  <c r="AL33" i="34"/>
  <c r="AK33" i="34"/>
  <c r="M142" i="34"/>
  <c r="L142" i="34"/>
  <c r="L112" i="34"/>
  <c r="M112" i="34"/>
  <c r="M123" i="34"/>
  <c r="L123" i="34"/>
  <c r="M38" i="34"/>
  <c r="L38" i="34"/>
  <c r="M110" i="34"/>
  <c r="L110" i="34"/>
  <c r="T177" i="34"/>
  <c r="AE177" i="34"/>
  <c r="AJ177" i="34"/>
  <c r="M168" i="34"/>
  <c r="L168" i="34"/>
  <c r="T148" i="34"/>
  <c r="AE148" i="34"/>
  <c r="AJ148" i="34"/>
  <c r="T172" i="34"/>
  <c r="AE172" i="34"/>
  <c r="AJ172" i="34"/>
  <c r="M193" i="34"/>
  <c r="L193" i="34"/>
  <c r="M174" i="34"/>
  <c r="L174" i="34"/>
  <c r="M185" i="34"/>
  <c r="L185" i="34"/>
  <c r="AE144" i="34"/>
  <c r="AJ144" i="34"/>
  <c r="T144" i="34"/>
  <c r="AE178" i="34"/>
  <c r="AJ178" i="34"/>
  <c r="T178" i="34"/>
  <c r="M187" i="34"/>
  <c r="L187" i="34"/>
  <c r="L210" i="34"/>
  <c r="L276" i="34"/>
  <c r="L343" i="34"/>
  <c r="L341" i="34"/>
  <c r="AE160" i="34"/>
  <c r="AJ160" i="34"/>
  <c r="T160" i="34"/>
  <c r="BA18" i="34"/>
  <c r="BB26" i="34"/>
  <c r="M88" i="34"/>
  <c r="M194" i="33"/>
  <c r="L194" i="33"/>
  <c r="M176" i="33"/>
  <c r="L176" i="33"/>
  <c r="L105" i="33"/>
  <c r="M126" i="33"/>
  <c r="L126" i="33"/>
  <c r="M164" i="33"/>
  <c r="L164" i="33"/>
  <c r="L245" i="33"/>
  <c r="L278" i="33"/>
  <c r="L342" i="33"/>
  <c r="L425" i="33"/>
  <c r="L9" i="33"/>
  <c r="L100" i="33"/>
  <c r="AM79" i="33"/>
  <c r="M29" i="32"/>
  <c r="L29" i="32"/>
  <c r="AE161" i="32"/>
  <c r="AJ161" i="32"/>
  <c r="T161" i="32"/>
  <c r="T205" i="32"/>
  <c r="AE205" i="32"/>
  <c r="AJ205" i="32"/>
  <c r="T87" i="32"/>
  <c r="AE87" i="32"/>
  <c r="AJ87" i="32"/>
  <c r="M60" i="32"/>
  <c r="L60" i="32"/>
  <c r="M132" i="32"/>
  <c r="L132" i="32"/>
  <c r="M101" i="32"/>
  <c r="L101" i="32"/>
  <c r="AE183" i="32"/>
  <c r="AJ183" i="32"/>
  <c r="T183" i="32"/>
  <c r="M171" i="32"/>
  <c r="L171" i="32"/>
  <c r="M169" i="32"/>
  <c r="L169" i="32"/>
  <c r="M167" i="32"/>
  <c r="L167" i="32"/>
  <c r="L466" i="32"/>
  <c r="L452" i="32"/>
  <c r="AE192" i="32"/>
  <c r="AJ192" i="32"/>
  <c r="T192" i="32"/>
  <c r="M155" i="32"/>
  <c r="L155" i="32"/>
  <c r="T125" i="32"/>
  <c r="AE125" i="32"/>
  <c r="AJ125" i="32"/>
  <c r="M92" i="32"/>
  <c r="L92" i="32"/>
  <c r="T169" i="32"/>
  <c r="AE169" i="32"/>
  <c r="AJ169" i="32"/>
  <c r="T132" i="32"/>
  <c r="AE132" i="32"/>
  <c r="AJ132" i="32"/>
  <c r="AE89" i="32"/>
  <c r="AJ89" i="32"/>
  <c r="T89" i="32"/>
  <c r="L18" i="32"/>
  <c r="M18" i="32"/>
  <c r="M58" i="35"/>
  <c r="L58" i="35"/>
  <c r="T41" i="35"/>
  <c r="AE41" i="35"/>
  <c r="AJ41" i="35"/>
  <c r="AE40" i="35"/>
  <c r="AJ40" i="35"/>
  <c r="T40" i="35"/>
  <c r="T72" i="35"/>
  <c r="AE72" i="35"/>
  <c r="AJ72" i="35"/>
  <c r="M22" i="35"/>
  <c r="L22" i="35"/>
  <c r="AE8" i="35"/>
  <c r="AJ8" i="35"/>
  <c r="T8" i="35"/>
  <c r="T122" i="35"/>
  <c r="AE122" i="35"/>
  <c r="AJ122" i="35"/>
  <c r="T124" i="35"/>
  <c r="AE124" i="35"/>
  <c r="AJ124" i="35"/>
  <c r="M102" i="35"/>
  <c r="L102" i="35"/>
  <c r="AE115" i="35"/>
  <c r="AJ115" i="35"/>
  <c r="T115" i="35"/>
  <c r="AE97" i="35"/>
  <c r="AJ97" i="35"/>
  <c r="T97" i="35"/>
  <c r="AE194" i="35"/>
  <c r="AJ194" i="35"/>
  <c r="T194" i="35"/>
  <c r="T145" i="35"/>
  <c r="AE145" i="35"/>
  <c r="AJ145" i="35"/>
  <c r="AE193" i="35"/>
  <c r="AJ193" i="35"/>
  <c r="T193" i="35"/>
  <c r="L62" i="35"/>
  <c r="M62" i="35"/>
  <c r="L164" i="35"/>
  <c r="M164" i="35"/>
  <c r="T87" i="35"/>
  <c r="AE87" i="35"/>
  <c r="AJ87" i="35"/>
  <c r="AE186" i="35"/>
  <c r="AJ186" i="35"/>
  <c r="T186" i="35"/>
  <c r="M201" i="35"/>
  <c r="L201" i="35"/>
  <c r="T192" i="35"/>
  <c r="AE192" i="35"/>
  <c r="AJ192" i="35"/>
  <c r="M195" i="35"/>
  <c r="L195" i="35"/>
  <c r="M132" i="35"/>
  <c r="L132" i="35"/>
  <c r="L256" i="35"/>
  <c r="L315" i="35"/>
  <c r="L343" i="35"/>
  <c r="L284" i="35"/>
  <c r="L384" i="35"/>
  <c r="L398" i="35"/>
  <c r="L346" i="35"/>
  <c r="L442" i="35"/>
  <c r="L454" i="35"/>
  <c r="L448" i="35"/>
  <c r="AM28" i="35"/>
  <c r="AL28" i="35"/>
  <c r="AK28" i="35"/>
  <c r="S10" i="35"/>
  <c r="AD10" i="35"/>
  <c r="C11" i="35"/>
  <c r="F11" i="35"/>
  <c r="L40" i="34"/>
  <c r="T113" i="34"/>
  <c r="AE113" i="34"/>
  <c r="AJ113" i="34"/>
  <c r="L271" i="34"/>
  <c r="L36" i="34"/>
  <c r="M36" i="34"/>
  <c r="T194" i="34"/>
  <c r="AE194" i="34"/>
  <c r="AJ194" i="34"/>
  <c r="AE49" i="34"/>
  <c r="AJ49" i="34"/>
  <c r="T49" i="34"/>
  <c r="M186" i="34"/>
  <c r="L186" i="34"/>
  <c r="AE181" i="34"/>
  <c r="AJ181" i="34"/>
  <c r="T181" i="34"/>
  <c r="M148" i="34"/>
  <c r="L148" i="34"/>
  <c r="L311" i="34"/>
  <c r="M155" i="34"/>
  <c r="L155" i="34"/>
  <c r="T168" i="34"/>
  <c r="AE168" i="34"/>
  <c r="AJ168" i="34"/>
  <c r="M182" i="34"/>
  <c r="L182" i="34"/>
  <c r="M190" i="34"/>
  <c r="L190" i="34"/>
  <c r="L313" i="34"/>
  <c r="L369" i="34"/>
  <c r="L452" i="34"/>
  <c r="L419" i="34"/>
  <c r="L448" i="34"/>
  <c r="L433" i="34"/>
  <c r="L497" i="34"/>
  <c r="BA21" i="34"/>
  <c r="BB29" i="34"/>
  <c r="L151" i="33"/>
  <c r="M151" i="33"/>
  <c r="L431" i="33"/>
  <c r="L65" i="33"/>
  <c r="L313" i="33"/>
  <c r="L255" i="33"/>
  <c r="L372" i="33"/>
  <c r="L225" i="33"/>
  <c r="M132" i="33"/>
  <c r="L132" i="33"/>
  <c r="M204" i="33"/>
  <c r="L204" i="33"/>
  <c r="M113" i="33"/>
  <c r="L113" i="33"/>
  <c r="M185" i="33"/>
  <c r="L185" i="33"/>
  <c r="L339" i="33"/>
  <c r="L248" i="33"/>
  <c r="L392" i="33"/>
  <c r="L370" i="33"/>
  <c r="L256" i="33"/>
  <c r="L283" i="33"/>
  <c r="L460" i="33"/>
  <c r="L437" i="33"/>
  <c r="L319" i="33"/>
  <c r="L383" i="33"/>
  <c r="L426" i="33"/>
  <c r="L490" i="33"/>
  <c r="L86" i="33"/>
  <c r="M116" i="33"/>
  <c r="L116" i="33"/>
  <c r="M136" i="33"/>
  <c r="L136" i="33"/>
  <c r="T164" i="32"/>
  <c r="AE164" i="32"/>
  <c r="AJ164" i="32"/>
  <c r="L222" i="32"/>
  <c r="M91" i="32"/>
  <c r="L91" i="32"/>
  <c r="L224" i="32"/>
  <c r="M197" i="32"/>
  <c r="L197" i="32"/>
  <c r="T196" i="32"/>
  <c r="AE196" i="32"/>
  <c r="AJ196" i="32"/>
  <c r="L386" i="32"/>
  <c r="L277" i="32"/>
  <c r="AE194" i="32"/>
  <c r="AJ194" i="32"/>
  <c r="T194" i="32"/>
  <c r="L344" i="32"/>
  <c r="L298" i="32"/>
  <c r="L329" i="32"/>
  <c r="L332" i="32"/>
  <c r="L396" i="32"/>
  <c r="M26" i="32"/>
  <c r="AE146" i="32"/>
  <c r="AJ146" i="32"/>
  <c r="T146" i="32"/>
  <c r="M165" i="32"/>
  <c r="L165" i="32"/>
  <c r="AZ20" i="32"/>
  <c r="AZ28" i="32"/>
  <c r="BA28" i="32"/>
  <c r="AE45" i="35"/>
  <c r="AJ45" i="35"/>
  <c r="T45" i="35"/>
  <c r="M30" i="35"/>
  <c r="L30" i="35"/>
  <c r="M14" i="35"/>
  <c r="L14" i="35"/>
  <c r="T180" i="35"/>
  <c r="AE180" i="35"/>
  <c r="AJ180" i="35"/>
  <c r="T12" i="35"/>
  <c r="AE12" i="35"/>
  <c r="AJ12" i="35"/>
  <c r="AE143" i="35"/>
  <c r="AJ143" i="35"/>
  <c r="T143" i="35"/>
  <c r="M138" i="35"/>
  <c r="L138" i="35"/>
  <c r="M101" i="35"/>
  <c r="L101" i="35"/>
  <c r="M181" i="35"/>
  <c r="L181" i="35"/>
  <c r="T170" i="35"/>
  <c r="AE170" i="35"/>
  <c r="AJ170" i="35"/>
  <c r="M170" i="35"/>
  <c r="L170" i="35"/>
  <c r="M91" i="35"/>
  <c r="L91" i="35"/>
  <c r="M190" i="35"/>
  <c r="L190" i="35"/>
  <c r="M208" i="35"/>
  <c r="L208" i="35"/>
  <c r="M191" i="35"/>
  <c r="L191" i="35"/>
  <c r="T200" i="35"/>
  <c r="AE200" i="35"/>
  <c r="AJ200" i="35"/>
  <c r="L420" i="35"/>
  <c r="L447" i="35"/>
  <c r="G8" i="35"/>
  <c r="T153" i="34"/>
  <c r="AE153" i="34"/>
  <c r="AJ153" i="34"/>
  <c r="AE66" i="34"/>
  <c r="AJ66" i="34"/>
  <c r="T66" i="34"/>
  <c r="M139" i="34"/>
  <c r="L139" i="34"/>
  <c r="T91" i="34"/>
  <c r="AE91" i="34"/>
  <c r="AJ91" i="34"/>
  <c r="M45" i="34"/>
  <c r="L45" i="34"/>
  <c r="M18" i="34"/>
  <c r="L18" i="34"/>
  <c r="AE87" i="34"/>
  <c r="AJ87" i="34"/>
  <c r="T87" i="34"/>
  <c r="AE68" i="34"/>
  <c r="AJ68" i="34"/>
  <c r="T68" i="34"/>
  <c r="L219" i="34"/>
  <c r="M53" i="34"/>
  <c r="L53" i="34"/>
  <c r="M132" i="34"/>
  <c r="L132" i="34"/>
  <c r="T182" i="34"/>
  <c r="AE182" i="34"/>
  <c r="AJ182" i="34"/>
  <c r="T158" i="34"/>
  <c r="AE158" i="34"/>
  <c r="AJ158" i="34"/>
  <c r="M192" i="34"/>
  <c r="L192" i="34"/>
  <c r="L285" i="34"/>
  <c r="M172" i="34"/>
  <c r="L172" i="34"/>
  <c r="T173" i="34"/>
  <c r="AE173" i="34"/>
  <c r="AJ173" i="34"/>
  <c r="M194" i="34"/>
  <c r="L194" i="34"/>
  <c r="T191" i="34"/>
  <c r="AE191" i="34"/>
  <c r="AJ191" i="34"/>
  <c r="L199" i="34"/>
  <c r="M199" i="34"/>
  <c r="AE192" i="34"/>
  <c r="AJ192" i="34"/>
  <c r="T192" i="34"/>
  <c r="L358" i="34"/>
  <c r="L216" i="34"/>
  <c r="AE208" i="34"/>
  <c r="AJ208" i="34"/>
  <c r="T208" i="34"/>
  <c r="L234" i="34"/>
  <c r="L447" i="34"/>
  <c r="L460" i="34"/>
  <c r="L418" i="34"/>
  <c r="L482" i="34"/>
  <c r="T60" i="34"/>
  <c r="AE60" i="34"/>
  <c r="AJ60" i="34"/>
  <c r="AM64" i="34"/>
  <c r="AL64" i="34"/>
  <c r="AK64" i="34"/>
  <c r="M199" i="33"/>
  <c r="L199" i="33"/>
  <c r="L87" i="33"/>
  <c r="L44" i="33"/>
  <c r="M145" i="33"/>
  <c r="L145" i="33"/>
  <c r="L274" i="33"/>
  <c r="L228" i="33"/>
  <c r="L394" i="33"/>
  <c r="L320" i="33"/>
  <c r="L384" i="33"/>
  <c r="L325" i="33"/>
  <c r="L389" i="33"/>
  <c r="L411" i="33"/>
  <c r="L475" i="33"/>
  <c r="L432" i="33"/>
  <c r="L81" i="33"/>
  <c r="BA28" i="33"/>
  <c r="AZ20" i="33"/>
  <c r="AZ28" i="33"/>
  <c r="M117" i="33"/>
  <c r="M86" i="32"/>
  <c r="L86" i="32"/>
  <c r="T25" i="32"/>
  <c r="AE25" i="32"/>
  <c r="AJ25" i="32"/>
  <c r="AE119" i="32"/>
  <c r="AJ119" i="32"/>
  <c r="T119" i="32"/>
  <c r="AE102" i="32"/>
  <c r="AJ102" i="32"/>
  <c r="T102" i="32"/>
  <c r="M200" i="32"/>
  <c r="L200" i="32"/>
  <c r="M198" i="32"/>
  <c r="L198" i="32"/>
  <c r="L267" i="32"/>
  <c r="L359" i="32"/>
  <c r="L378" i="32"/>
  <c r="L284" i="32"/>
  <c r="L350" i="32"/>
  <c r="L414" i="32"/>
  <c r="L252" i="32"/>
  <c r="T181" i="32"/>
  <c r="AE181" i="32"/>
  <c r="AJ181" i="32"/>
  <c r="T162" i="32"/>
  <c r="AE162" i="32"/>
  <c r="AJ162" i="32"/>
  <c r="AM137" i="32"/>
  <c r="AL137" i="32"/>
  <c r="AK137" i="32"/>
  <c r="AM31" i="32"/>
  <c r="AL31" i="32"/>
  <c r="AK31" i="32"/>
  <c r="M95" i="35"/>
  <c r="L95" i="35"/>
  <c r="M147" i="35"/>
  <c r="L147" i="35"/>
  <c r="T88" i="35"/>
  <c r="AE88" i="35"/>
  <c r="AJ88" i="35"/>
  <c r="M148" i="35"/>
  <c r="L148" i="35"/>
  <c r="T128" i="35"/>
  <c r="AE128" i="35"/>
  <c r="AJ128" i="35"/>
  <c r="M107" i="35"/>
  <c r="L107" i="35"/>
  <c r="T120" i="35"/>
  <c r="AE120" i="35"/>
  <c r="AJ120" i="35"/>
  <c r="M61" i="35"/>
  <c r="L61" i="35"/>
  <c r="AE105" i="35"/>
  <c r="AJ105" i="35"/>
  <c r="T105" i="35"/>
  <c r="M146" i="35"/>
  <c r="L146" i="35"/>
  <c r="M189" i="35"/>
  <c r="L189" i="35"/>
  <c r="M167" i="35"/>
  <c r="L167" i="35"/>
  <c r="T151" i="35"/>
  <c r="AE151" i="35"/>
  <c r="AJ151" i="35"/>
  <c r="M193" i="35"/>
  <c r="L193" i="35"/>
  <c r="M198" i="35"/>
  <c r="L198" i="35"/>
  <c r="L282" i="35"/>
  <c r="M196" i="35"/>
  <c r="L196" i="35"/>
  <c r="L288" i="35"/>
  <c r="M204" i="35"/>
  <c r="L204" i="35"/>
  <c r="L328" i="35"/>
  <c r="L237" i="35"/>
  <c r="L489" i="35"/>
  <c r="L393" i="35"/>
  <c r="L370" i="35"/>
  <c r="L371" i="35"/>
  <c r="L500" i="35"/>
  <c r="L477" i="35"/>
  <c r="M70" i="34"/>
  <c r="L70" i="34"/>
  <c r="AE157" i="34"/>
  <c r="AJ157" i="34"/>
  <c r="T157" i="34"/>
  <c r="M161" i="34"/>
  <c r="L161" i="34"/>
  <c r="T150" i="34"/>
  <c r="AE150" i="34"/>
  <c r="AJ150" i="34"/>
  <c r="M95" i="34"/>
  <c r="L95" i="34"/>
  <c r="M118" i="34"/>
  <c r="L118" i="34"/>
  <c r="T46" i="34"/>
  <c r="AE46" i="34"/>
  <c r="AJ46" i="34"/>
  <c r="L91" i="34"/>
  <c r="M91" i="34"/>
  <c r="M72" i="34"/>
  <c r="L72" i="34"/>
  <c r="AE152" i="34"/>
  <c r="AJ152" i="34"/>
  <c r="T152" i="34"/>
  <c r="AE193" i="34"/>
  <c r="AJ193" i="34"/>
  <c r="T193" i="34"/>
  <c r="L259" i="34"/>
  <c r="M197" i="34"/>
  <c r="L197" i="34"/>
  <c r="M177" i="34"/>
  <c r="L177" i="34"/>
  <c r="L339" i="34"/>
  <c r="L227" i="34"/>
  <c r="T200" i="34"/>
  <c r="AE200" i="34"/>
  <c r="AJ200" i="34"/>
  <c r="M196" i="34"/>
  <c r="L196" i="34"/>
  <c r="L443" i="34"/>
  <c r="L427" i="34"/>
  <c r="L349" i="34"/>
  <c r="L310" i="34"/>
  <c r="L388" i="34"/>
  <c r="AE107" i="34"/>
  <c r="AJ107" i="34"/>
  <c r="T107" i="34"/>
  <c r="S9" i="34"/>
  <c r="AD9" i="34"/>
  <c r="C10" i="34"/>
  <c r="F10" i="34"/>
  <c r="L13" i="33"/>
  <c r="M131" i="33"/>
  <c r="L131" i="33"/>
  <c r="M170" i="33"/>
  <c r="L170" i="33"/>
  <c r="L106" i="33"/>
  <c r="M178" i="33"/>
  <c r="L178" i="33"/>
  <c r="M159" i="33"/>
  <c r="L159" i="33"/>
  <c r="L266" i="33"/>
  <c r="L292" i="33"/>
  <c r="L485" i="33"/>
  <c r="L286" i="33"/>
  <c r="L350" i="33"/>
  <c r="L498" i="33"/>
  <c r="L165" i="33"/>
  <c r="AM100" i="33"/>
  <c r="AM35" i="33"/>
  <c r="M143" i="32"/>
  <c r="L143" i="32"/>
  <c r="M166" i="32"/>
  <c r="L166" i="32"/>
  <c r="M145" i="32"/>
  <c r="L145" i="32"/>
  <c r="M24" i="32"/>
  <c r="L24" i="32"/>
  <c r="M123" i="32"/>
  <c r="L123" i="32"/>
  <c r="M182" i="32"/>
  <c r="L182" i="32"/>
  <c r="T176" i="32"/>
  <c r="AE176" i="32"/>
  <c r="AJ176" i="32"/>
  <c r="L264" i="32"/>
  <c r="AE68" i="32"/>
  <c r="AJ68" i="32"/>
  <c r="T68" i="32"/>
  <c r="AE140" i="32"/>
  <c r="AJ140" i="32"/>
  <c r="T140" i="32"/>
  <c r="T198" i="32"/>
  <c r="AE198" i="32"/>
  <c r="AJ198" i="32"/>
  <c r="T109" i="32"/>
  <c r="AE109" i="32"/>
  <c r="AJ109" i="32"/>
  <c r="M106" i="32"/>
  <c r="L106" i="32"/>
  <c r="L375" i="32"/>
  <c r="L293" i="32"/>
  <c r="L303" i="32"/>
  <c r="T179" i="32"/>
  <c r="AE179" i="32"/>
  <c r="AJ179" i="32"/>
  <c r="T177" i="32"/>
  <c r="AE177" i="32"/>
  <c r="AJ177" i="32"/>
  <c r="L279" i="32"/>
  <c r="AE175" i="32"/>
  <c r="AJ175" i="32"/>
  <c r="T175" i="32"/>
  <c r="L275" i="32"/>
  <c r="L339" i="32"/>
  <c r="L403" i="32"/>
  <c r="L474" i="32"/>
  <c r="L499" i="32"/>
  <c r="L460" i="32"/>
  <c r="M121" i="32"/>
  <c r="L121" i="32"/>
  <c r="T160" i="32"/>
  <c r="AE160" i="32"/>
  <c r="AJ160" i="32"/>
  <c r="L126" i="32"/>
  <c r="M126" i="32"/>
  <c r="T85" i="32"/>
  <c r="AE85" i="32"/>
  <c r="AJ85" i="32"/>
  <c r="AE76" i="32"/>
  <c r="AJ76" i="32"/>
  <c r="T76" i="32"/>
  <c r="AM103" i="32"/>
  <c r="AL103" i="32"/>
  <c r="AK103" i="32"/>
  <c r="AK129" i="32"/>
  <c r="AM129" i="32"/>
  <c r="AL129" i="32"/>
  <c r="AE23" i="35"/>
  <c r="AJ23" i="35"/>
  <c r="T23" i="35"/>
  <c r="AE25" i="35"/>
  <c r="AJ25" i="35"/>
  <c r="T25" i="35"/>
  <c r="AE21" i="35"/>
  <c r="AJ21" i="35"/>
  <c r="T21" i="35"/>
  <c r="T67" i="35"/>
  <c r="AE67" i="35"/>
  <c r="AJ67" i="35"/>
  <c r="AE119" i="35"/>
  <c r="AJ119" i="35"/>
  <c r="T119" i="35"/>
  <c r="T110" i="35"/>
  <c r="AE110" i="35"/>
  <c r="AJ110" i="35"/>
  <c r="AE142" i="35"/>
  <c r="AJ142" i="35"/>
  <c r="T142" i="35"/>
  <c r="T177" i="35"/>
  <c r="AE177" i="35"/>
  <c r="AJ177" i="35"/>
  <c r="T70" i="35"/>
  <c r="AE70" i="35"/>
  <c r="AJ70" i="35"/>
  <c r="L154" i="35"/>
  <c r="M154" i="35"/>
  <c r="T199" i="35"/>
  <c r="AE199" i="35"/>
  <c r="AJ199" i="35"/>
  <c r="T140" i="35"/>
  <c r="AE140" i="35"/>
  <c r="AJ140" i="35"/>
  <c r="T197" i="35"/>
  <c r="AE197" i="35"/>
  <c r="AJ197" i="35"/>
  <c r="L388" i="35"/>
  <c r="L251" i="35"/>
  <c r="L320" i="35"/>
  <c r="L296" i="35"/>
  <c r="L305" i="35"/>
  <c r="L462" i="35"/>
  <c r="L456" i="35"/>
  <c r="M87" i="34"/>
  <c r="L87" i="34"/>
  <c r="M9" i="34"/>
  <c r="L9" i="34"/>
  <c r="T165" i="34"/>
  <c r="AE165" i="34"/>
  <c r="AJ165" i="34"/>
  <c r="T179" i="34"/>
  <c r="AE179" i="34"/>
  <c r="AJ179" i="34"/>
  <c r="L52" i="34"/>
  <c r="L119" i="34"/>
  <c r="M119" i="34"/>
  <c r="T34" i="34"/>
  <c r="AE34" i="34"/>
  <c r="AJ34" i="34"/>
  <c r="M50" i="34"/>
  <c r="L50" i="34"/>
  <c r="T23" i="34"/>
  <c r="AE23" i="34"/>
  <c r="AJ23" i="34"/>
  <c r="L214" i="34"/>
  <c r="L159" i="34"/>
  <c r="M159" i="34"/>
  <c r="L215" i="34"/>
  <c r="L171" i="34"/>
  <c r="M171" i="34"/>
  <c r="L220" i="34"/>
  <c r="L265" i="34"/>
  <c r="T163" i="34"/>
  <c r="AE163" i="34"/>
  <c r="AJ163" i="34"/>
  <c r="L337" i="34"/>
  <c r="L356" i="34"/>
  <c r="L248" i="34"/>
  <c r="L291" i="34"/>
  <c r="L453" i="34"/>
  <c r="L467" i="34"/>
  <c r="L455" i="34"/>
  <c r="L429" i="34"/>
  <c r="L395" i="34"/>
  <c r="L392" i="34"/>
  <c r="L456" i="34"/>
  <c r="L441" i="34"/>
  <c r="AE105" i="34"/>
  <c r="AJ105" i="34"/>
  <c r="T105" i="34"/>
  <c r="L110" i="33"/>
  <c r="L60" i="33"/>
  <c r="M184" i="33"/>
  <c r="L184" i="33"/>
  <c r="L141" i="33"/>
  <c r="M141" i="33"/>
  <c r="L232" i="33"/>
  <c r="L211" i="33"/>
  <c r="L455" i="33"/>
  <c r="L398" i="33"/>
  <c r="L264" i="33"/>
  <c r="L327" i="33"/>
  <c r="L391" i="33"/>
  <c r="L434" i="33"/>
  <c r="L98" i="33"/>
  <c r="L18" i="33"/>
  <c r="L49" i="33"/>
  <c r="L56" i="33"/>
  <c r="L62" i="33"/>
  <c r="L67" i="33"/>
  <c r="L76" i="33"/>
  <c r="L77" i="33"/>
  <c r="L79" i="33"/>
  <c r="L92" i="33"/>
  <c r="L99" i="33"/>
  <c r="L118" i="33"/>
  <c r="L125" i="33"/>
  <c r="L127" i="33"/>
  <c r="L143" i="33"/>
  <c r="L144" i="33"/>
  <c r="L150" i="33"/>
  <c r="L157" i="33"/>
  <c r="L160" i="33"/>
  <c r="L162" i="33"/>
  <c r="L171" i="33"/>
  <c r="L172" i="33"/>
  <c r="L187" i="33"/>
  <c r="L190" i="33"/>
  <c r="L197" i="33"/>
  <c r="L203" i="33"/>
  <c r="L218" i="33"/>
  <c r="L219" i="33"/>
  <c r="L221" i="33"/>
  <c r="L230" i="33"/>
  <c r="L233" i="33"/>
  <c r="L234" i="33"/>
  <c r="L236" i="33"/>
  <c r="L243" i="33"/>
  <c r="L244" i="33"/>
  <c r="L260" i="33"/>
  <c r="L269" i="33"/>
  <c r="L270" i="33"/>
  <c r="L271" i="33"/>
  <c r="L289" i="33"/>
  <c r="L294" i="33"/>
  <c r="L300" i="33"/>
  <c r="L306" i="33"/>
  <c r="L315" i="33"/>
  <c r="L328" i="33"/>
  <c r="L333" i="33"/>
  <c r="L335" i="33"/>
  <c r="L358" i="33"/>
  <c r="L399" i="33"/>
  <c r="L440" i="33"/>
  <c r="L441" i="33"/>
  <c r="L442" i="33"/>
  <c r="L444" i="33"/>
  <c r="L447" i="33"/>
  <c r="L454" i="33"/>
  <c r="L479" i="33"/>
  <c r="L493" i="33"/>
  <c r="V5" i="33"/>
  <c r="AZ19" i="33"/>
  <c r="AZ27" i="33"/>
  <c r="BA27" i="33"/>
  <c r="AE134" i="32"/>
  <c r="AJ134" i="32"/>
  <c r="T134" i="32"/>
  <c r="AE139" i="32"/>
  <c r="AJ139" i="32"/>
  <c r="T139" i="32"/>
  <c r="AE88" i="32"/>
  <c r="AJ88" i="32"/>
  <c r="T88" i="32"/>
  <c r="T193" i="32"/>
  <c r="AE193" i="32"/>
  <c r="AJ193" i="32"/>
  <c r="L361" i="32"/>
  <c r="T99" i="32"/>
  <c r="AE99" i="32"/>
  <c r="AJ99" i="32"/>
  <c r="M72" i="32"/>
  <c r="L72" i="32"/>
  <c r="M144" i="32"/>
  <c r="L144" i="32"/>
  <c r="L199" i="32"/>
  <c r="M199" i="32"/>
  <c r="M113" i="32"/>
  <c r="L113" i="32"/>
  <c r="AE207" i="32"/>
  <c r="AJ207" i="32"/>
  <c r="T207" i="32"/>
  <c r="L321" i="32"/>
  <c r="M183" i="32"/>
  <c r="L183" i="32"/>
  <c r="M181" i="32"/>
  <c r="L181" i="32"/>
  <c r="L280" i="32"/>
  <c r="L281" i="32"/>
  <c r="M179" i="32"/>
  <c r="L179" i="32"/>
  <c r="L464" i="32"/>
  <c r="L340" i="32"/>
  <c r="L404" i="32"/>
  <c r="T115" i="32"/>
  <c r="AE115" i="32"/>
  <c r="AJ115" i="32"/>
  <c r="T18" i="32"/>
  <c r="AE18" i="32"/>
  <c r="AJ18" i="32"/>
  <c r="AE117" i="32"/>
  <c r="AJ117" i="32"/>
  <c r="T117" i="32"/>
  <c r="L100" i="32"/>
  <c r="M100" i="32"/>
  <c r="M158" i="32"/>
  <c r="L158" i="32"/>
  <c r="Q9" i="32"/>
  <c r="M8" i="34"/>
  <c r="L8" i="34"/>
  <c r="T53" i="34"/>
  <c r="AE53" i="34"/>
  <c r="AJ53" i="34"/>
  <c r="T133" i="34"/>
  <c r="AE133" i="34"/>
  <c r="AJ133" i="34"/>
  <c r="T27" i="34"/>
  <c r="AE27" i="34"/>
  <c r="AJ27" i="34"/>
  <c r="AE61" i="34"/>
  <c r="AJ61" i="34"/>
  <c r="T61" i="34"/>
  <c r="M162" i="34"/>
  <c r="L162" i="34"/>
  <c r="M114" i="34"/>
  <c r="L114" i="34"/>
  <c r="M167" i="34"/>
  <c r="L167" i="34"/>
  <c r="T180" i="34"/>
  <c r="AE180" i="34"/>
  <c r="AJ180" i="34"/>
  <c r="T205" i="34"/>
  <c r="AE205" i="34"/>
  <c r="AJ205" i="34"/>
  <c r="L263" i="34"/>
  <c r="AE206" i="34"/>
  <c r="AJ206" i="34"/>
  <c r="T206" i="34"/>
  <c r="L211" i="34"/>
  <c r="L365" i="34"/>
  <c r="L368" i="34"/>
  <c r="L430" i="34"/>
  <c r="L490" i="34"/>
  <c r="L462" i="34"/>
  <c r="L85" i="34"/>
  <c r="M85" i="34"/>
  <c r="AE45" i="34"/>
  <c r="AJ45" i="34"/>
  <c r="T45" i="34"/>
  <c r="AE95" i="34"/>
  <c r="AJ95" i="34"/>
  <c r="T95" i="34"/>
  <c r="AE118" i="34"/>
  <c r="AJ118" i="34"/>
  <c r="T118" i="34"/>
  <c r="BA19" i="34"/>
  <c r="M203" i="33"/>
  <c r="M160" i="33"/>
  <c r="M144" i="33"/>
  <c r="M125" i="33"/>
  <c r="M197" i="33"/>
  <c r="AM158" i="33"/>
  <c r="AM19" i="33"/>
  <c r="M22" i="32"/>
  <c r="L22" i="32"/>
  <c r="M85" i="32"/>
  <c r="L85" i="32"/>
  <c r="L221" i="32"/>
  <c r="M103" i="32"/>
  <c r="L103" i="32"/>
  <c r="L271" i="32"/>
  <c r="T208" i="32"/>
  <c r="AE208" i="32"/>
  <c r="AJ208" i="32"/>
  <c r="AE206" i="32"/>
  <c r="AJ206" i="32"/>
  <c r="T206" i="32"/>
  <c r="L352" i="32"/>
  <c r="L292" i="32"/>
  <c r="L294" i="32"/>
  <c r="L358" i="32"/>
  <c r="L430" i="32"/>
  <c r="M153" i="32"/>
  <c r="L153" i="32"/>
  <c r="T156" i="32"/>
  <c r="AE156" i="32"/>
  <c r="AJ156" i="32"/>
  <c r="AE153" i="32"/>
  <c r="AJ153" i="32"/>
  <c r="T153" i="32"/>
  <c r="M110" i="32"/>
  <c r="L110" i="32"/>
  <c r="AM91" i="32"/>
  <c r="AL91" i="32"/>
  <c r="AK91" i="32"/>
  <c r="L109" i="32"/>
  <c r="AE17" i="35"/>
  <c r="AJ17" i="35"/>
  <c r="T17" i="35"/>
  <c r="AE26" i="35"/>
  <c r="AJ26" i="35"/>
  <c r="T26" i="35"/>
  <c r="M29" i="35"/>
  <c r="L29" i="35"/>
  <c r="AE172" i="35"/>
  <c r="AJ172" i="35"/>
  <c r="T172" i="35"/>
  <c r="AE166" i="35"/>
  <c r="AJ166" i="35"/>
  <c r="T166" i="35"/>
  <c r="M113" i="35"/>
  <c r="L113" i="35"/>
  <c r="M197" i="35"/>
  <c r="L197" i="35"/>
  <c r="AE117" i="35"/>
  <c r="AJ117" i="35"/>
  <c r="T117" i="35"/>
  <c r="AE179" i="35"/>
  <c r="AJ179" i="35"/>
  <c r="T179" i="35"/>
  <c r="M103" i="35"/>
  <c r="L103" i="35"/>
  <c r="L267" i="35"/>
  <c r="L214" i="35"/>
  <c r="L358" i="35"/>
  <c r="AE204" i="35"/>
  <c r="AJ204" i="35"/>
  <c r="T204" i="35"/>
  <c r="L247" i="35"/>
  <c r="L317" i="35"/>
  <c r="L245" i="35"/>
  <c r="L373" i="35"/>
  <c r="L400" i="35"/>
  <c r="L401" i="35"/>
  <c r="L378" i="35"/>
  <c r="L413" i="35"/>
  <c r="L379" i="35"/>
  <c r="L421" i="35"/>
  <c r="L485" i="35"/>
  <c r="M12" i="34"/>
  <c r="L12" i="34"/>
  <c r="AE78" i="34"/>
  <c r="AJ78" i="34"/>
  <c r="T78" i="34"/>
  <c r="T103" i="34"/>
  <c r="AE103" i="34"/>
  <c r="AJ103" i="34"/>
  <c r="L116" i="34"/>
  <c r="M116" i="34"/>
  <c r="T155" i="34"/>
  <c r="AE155" i="34"/>
  <c r="AJ155" i="34"/>
  <c r="M57" i="34"/>
  <c r="L57" i="34"/>
  <c r="T41" i="34"/>
  <c r="AE41" i="34"/>
  <c r="AJ41" i="34"/>
  <c r="AE99" i="34"/>
  <c r="AJ99" i="34"/>
  <c r="T99" i="34"/>
  <c r="AE188" i="34"/>
  <c r="AJ188" i="34"/>
  <c r="T188" i="34"/>
  <c r="AE80" i="34"/>
  <c r="AJ80" i="34"/>
  <c r="T80" i="34"/>
  <c r="M65" i="34"/>
  <c r="L65" i="34"/>
  <c r="AE197" i="34"/>
  <c r="AJ197" i="34"/>
  <c r="T197" i="34"/>
  <c r="AE207" i="34"/>
  <c r="AJ207" i="34"/>
  <c r="T207" i="34"/>
  <c r="M184" i="34"/>
  <c r="L184" i="34"/>
  <c r="T185" i="34"/>
  <c r="AE185" i="34"/>
  <c r="AJ185" i="34"/>
  <c r="L320" i="34"/>
  <c r="L243" i="34"/>
  <c r="L221" i="34"/>
  <c r="L375" i="34"/>
  <c r="L331" i="34"/>
  <c r="L283" i="34"/>
  <c r="L301" i="34"/>
  <c r="L404" i="34"/>
  <c r="L437" i="34"/>
  <c r="L492" i="34"/>
  <c r="L318" i="34"/>
  <c r="L406" i="34"/>
  <c r="L411" i="34"/>
  <c r="L431" i="34"/>
  <c r="T72" i="34"/>
  <c r="AE72" i="34"/>
  <c r="AJ72" i="34"/>
  <c r="AM79" i="34"/>
  <c r="AL79" i="34"/>
  <c r="AK79" i="34"/>
  <c r="M187" i="33"/>
  <c r="M143" i="33"/>
  <c r="M162" i="33"/>
  <c r="M127" i="33"/>
  <c r="M157" i="33"/>
  <c r="M150" i="33"/>
  <c r="M172" i="33"/>
  <c r="AM170" i="33"/>
  <c r="Q9" i="33"/>
  <c r="AG4" i="33"/>
  <c r="AE59" i="32"/>
  <c r="AJ59" i="32"/>
  <c r="T59" i="32"/>
  <c r="AE131" i="32"/>
  <c r="AJ131" i="32"/>
  <c r="T131" i="32"/>
  <c r="L230" i="32"/>
  <c r="L248" i="32"/>
  <c r="T114" i="32"/>
  <c r="AE114" i="32"/>
  <c r="AJ114" i="32"/>
  <c r="L214" i="32"/>
  <c r="L270" i="32"/>
  <c r="L288" i="32"/>
  <c r="L367" i="32"/>
  <c r="L383" i="32"/>
  <c r="L283" i="32"/>
  <c r="L461" i="32"/>
  <c r="L411" i="32"/>
  <c r="L431" i="32"/>
  <c r="L482" i="32"/>
  <c r="L468" i="32"/>
  <c r="T120" i="32"/>
  <c r="AE120" i="32"/>
  <c r="AJ120" i="32"/>
  <c r="L136" i="32"/>
  <c r="M136" i="32"/>
  <c r="AE100" i="32"/>
  <c r="AJ100" i="32"/>
  <c r="T100" i="32"/>
  <c r="AE24" i="35"/>
  <c r="AJ24" i="35"/>
  <c r="T24" i="35"/>
  <c r="AE71" i="35"/>
  <c r="AJ71" i="35"/>
  <c r="T71" i="35"/>
  <c r="T27" i="35"/>
  <c r="AE27" i="35"/>
  <c r="AJ27" i="35"/>
  <c r="M36" i="35"/>
  <c r="L36" i="35"/>
  <c r="M130" i="35"/>
  <c r="L130" i="35"/>
  <c r="M186" i="35"/>
  <c r="L186" i="35"/>
  <c r="T78" i="35"/>
  <c r="AE78" i="35"/>
  <c r="AJ78" i="35"/>
  <c r="T139" i="35"/>
  <c r="AE139" i="35"/>
  <c r="AJ139" i="35"/>
  <c r="AE205" i="35"/>
  <c r="AJ205" i="35"/>
  <c r="T205" i="35"/>
  <c r="AE148" i="35"/>
  <c r="AJ148" i="35"/>
  <c r="T148" i="35"/>
  <c r="M121" i="35"/>
  <c r="L121" i="35"/>
  <c r="AE184" i="35"/>
  <c r="AJ184" i="35"/>
  <c r="T184" i="35"/>
  <c r="AE191" i="35"/>
  <c r="AJ191" i="35"/>
  <c r="T191" i="35"/>
  <c r="L216" i="35"/>
  <c r="T159" i="35"/>
  <c r="AE159" i="35"/>
  <c r="AJ159" i="35"/>
  <c r="L279" i="35"/>
  <c r="L254" i="35"/>
  <c r="L271" i="35"/>
  <c r="L316" i="35"/>
  <c r="L304" i="35"/>
  <c r="L236" i="35"/>
  <c r="L368" i="35"/>
  <c r="L313" i="35"/>
  <c r="L298" i="35"/>
  <c r="L436" i="35"/>
  <c r="L434" i="35"/>
  <c r="L470" i="35"/>
  <c r="L464" i="35"/>
  <c r="AM49" i="35"/>
  <c r="AL49" i="35"/>
  <c r="AK49" i="35"/>
  <c r="AM11" i="35"/>
  <c r="AL11" i="35"/>
  <c r="AK11" i="35"/>
  <c r="M33" i="34"/>
  <c r="L33" i="34"/>
  <c r="M82" i="34"/>
  <c r="L82" i="34"/>
  <c r="M107" i="34"/>
  <c r="L107" i="34"/>
  <c r="AE174" i="34"/>
  <c r="AJ174" i="34"/>
  <c r="T174" i="34"/>
  <c r="T58" i="34"/>
  <c r="AE58" i="34"/>
  <c r="AJ58" i="34"/>
  <c r="T32" i="34"/>
  <c r="AE32" i="34"/>
  <c r="AJ32" i="34"/>
  <c r="M103" i="34"/>
  <c r="L103" i="34"/>
  <c r="M84" i="34"/>
  <c r="L84" i="34"/>
  <c r="M117" i="34"/>
  <c r="L117" i="34"/>
  <c r="AE202" i="34"/>
  <c r="AJ202" i="34"/>
  <c r="T202" i="34"/>
  <c r="L229" i="34"/>
  <c r="AE204" i="34"/>
  <c r="AJ204" i="34"/>
  <c r="T204" i="34"/>
  <c r="L223" i="34"/>
  <c r="L332" i="34"/>
  <c r="L256" i="34"/>
  <c r="L300" i="34"/>
  <c r="L217" i="34"/>
  <c r="L359" i="34"/>
  <c r="L321" i="34"/>
  <c r="L390" i="34"/>
  <c r="L476" i="34"/>
  <c r="L400" i="34"/>
  <c r="L464" i="34"/>
  <c r="L449" i="34"/>
  <c r="AE29" i="34"/>
  <c r="AJ29" i="34"/>
  <c r="T29" i="34"/>
  <c r="AK164" i="34"/>
  <c r="AM164" i="34"/>
  <c r="AL164" i="34"/>
  <c r="AL126" i="34"/>
  <c r="AK126" i="34"/>
  <c r="AM126" i="34"/>
  <c r="M118" i="33"/>
  <c r="M190" i="33"/>
  <c r="M171" i="33"/>
  <c r="AM139" i="33"/>
  <c r="AE14" i="32"/>
  <c r="AJ14" i="32"/>
  <c r="T14" i="32"/>
  <c r="M146" i="32"/>
  <c r="L146" i="32"/>
  <c r="T16" i="32"/>
  <c r="AE16" i="32"/>
  <c r="AJ16" i="32"/>
  <c r="AE81" i="32"/>
  <c r="AJ81" i="32"/>
  <c r="T81" i="32"/>
  <c r="M63" i="32"/>
  <c r="L63" i="32"/>
  <c r="M135" i="32"/>
  <c r="L135" i="32"/>
  <c r="L192" i="32"/>
  <c r="M192" i="32"/>
  <c r="T80" i="32"/>
  <c r="AE80" i="32"/>
  <c r="AJ80" i="32"/>
  <c r="AE152" i="32"/>
  <c r="AJ152" i="32"/>
  <c r="T152" i="32"/>
  <c r="T121" i="32"/>
  <c r="AE121" i="32"/>
  <c r="AJ121" i="32"/>
  <c r="M118" i="32"/>
  <c r="L118" i="32"/>
  <c r="L351" i="32"/>
  <c r="T191" i="32"/>
  <c r="AE191" i="32"/>
  <c r="AJ191" i="32"/>
  <c r="L289" i="32"/>
  <c r="T189" i="32"/>
  <c r="AE189" i="32"/>
  <c r="AJ189" i="32"/>
  <c r="L314" i="32"/>
  <c r="AE187" i="32"/>
  <c r="AJ187" i="32"/>
  <c r="T187" i="32"/>
  <c r="L392" i="32"/>
  <c r="L415" i="32"/>
  <c r="L353" i="32"/>
  <c r="L348" i="32"/>
  <c r="L412" i="32"/>
  <c r="L432" i="32"/>
  <c r="M11" i="32"/>
  <c r="L11" i="32"/>
  <c r="T106" i="32"/>
  <c r="AE106" i="32"/>
  <c r="AJ106" i="32"/>
  <c r="AM57" i="32"/>
  <c r="AL57" i="32"/>
  <c r="AK57" i="32"/>
  <c r="M54" i="32"/>
  <c r="AE44" i="31"/>
  <c r="AJ44" i="31"/>
  <c r="T44" i="31"/>
  <c r="T48" i="31"/>
  <c r="AE48" i="31"/>
  <c r="AJ48" i="31"/>
  <c r="L138" i="31"/>
  <c r="M138" i="31"/>
  <c r="T121" i="31"/>
  <c r="AE121" i="31"/>
  <c r="AJ121" i="31"/>
  <c r="T79" i="31"/>
  <c r="AE79" i="31"/>
  <c r="AJ79" i="31"/>
  <c r="AE195" i="31"/>
  <c r="AJ195" i="31"/>
  <c r="T195" i="31"/>
  <c r="T87" i="31"/>
  <c r="AE87" i="31"/>
  <c r="AJ87" i="31"/>
  <c r="AE146" i="31"/>
  <c r="AJ146" i="31"/>
  <c r="T146" i="31"/>
  <c r="M162" i="31"/>
  <c r="L162" i="31"/>
  <c r="M97" i="31"/>
  <c r="L97" i="31"/>
  <c r="M185" i="31"/>
  <c r="L185" i="31"/>
  <c r="L200" i="31"/>
  <c r="M200" i="31"/>
  <c r="T206" i="31"/>
  <c r="AE206" i="31"/>
  <c r="AJ206" i="31"/>
  <c r="L334" i="31"/>
  <c r="L345" i="31"/>
  <c r="AM52" i="31"/>
  <c r="AK52" i="31"/>
  <c r="AL52" i="31"/>
  <c r="AM50" i="31"/>
  <c r="AL50" i="31"/>
  <c r="AK50" i="31"/>
  <c r="AM13" i="31"/>
  <c r="AL13" i="31"/>
  <c r="AK13" i="31"/>
  <c r="AE40" i="30"/>
  <c r="AJ40" i="30"/>
  <c r="T40" i="30"/>
  <c r="T62" i="30"/>
  <c r="AE62" i="30"/>
  <c r="AJ62" i="30"/>
  <c r="T96" i="30"/>
  <c r="AE96" i="30"/>
  <c r="AJ96" i="30"/>
  <c r="T105" i="30"/>
  <c r="AE105" i="30"/>
  <c r="AJ105" i="30"/>
  <c r="M112" i="30"/>
  <c r="L112" i="30"/>
  <c r="M166" i="30"/>
  <c r="L166" i="30"/>
  <c r="M133" i="30"/>
  <c r="L133" i="30"/>
  <c r="M160" i="30"/>
  <c r="L160" i="30"/>
  <c r="T177" i="30"/>
  <c r="AE177" i="30"/>
  <c r="AJ177" i="30"/>
  <c r="AE128" i="30"/>
  <c r="AJ128" i="30"/>
  <c r="T128" i="30"/>
  <c r="L174" i="30"/>
  <c r="M174" i="30"/>
  <c r="L219" i="30"/>
  <c r="AE204" i="30"/>
  <c r="AJ204" i="30"/>
  <c r="T204" i="30"/>
  <c r="L262" i="30"/>
  <c r="L326" i="30"/>
  <c r="L264" i="30"/>
  <c r="L328" i="30"/>
  <c r="L391" i="30"/>
  <c r="L488" i="30"/>
  <c r="AE90" i="30"/>
  <c r="AJ90" i="30"/>
  <c r="T90" i="30"/>
  <c r="AE81" i="30"/>
  <c r="AJ81" i="30"/>
  <c r="T81" i="30"/>
  <c r="T139" i="30"/>
  <c r="AE139" i="30"/>
  <c r="AJ139" i="30"/>
  <c r="M42" i="31"/>
  <c r="L42" i="31"/>
  <c r="M47" i="31"/>
  <c r="L47" i="31"/>
  <c r="L149" i="31"/>
  <c r="M149" i="31"/>
  <c r="L83" i="31"/>
  <c r="M83" i="31"/>
  <c r="L177" i="31"/>
  <c r="M177" i="31"/>
  <c r="M91" i="31"/>
  <c r="L91" i="31"/>
  <c r="M161" i="31"/>
  <c r="L161" i="31"/>
  <c r="L140" i="31"/>
  <c r="M140" i="31"/>
  <c r="T191" i="31"/>
  <c r="AE191" i="31"/>
  <c r="AJ191" i="31"/>
  <c r="M207" i="31"/>
  <c r="L207" i="31"/>
  <c r="L436" i="31"/>
  <c r="L500" i="31"/>
  <c r="M37" i="30"/>
  <c r="L37" i="30"/>
  <c r="AE38" i="30"/>
  <c r="AJ38" i="30"/>
  <c r="T38" i="30"/>
  <c r="AE35" i="30"/>
  <c r="AJ35" i="30"/>
  <c r="T35" i="30"/>
  <c r="M21" i="30"/>
  <c r="L21" i="30"/>
  <c r="L44" i="30"/>
  <c r="M44" i="30"/>
  <c r="M66" i="30"/>
  <c r="L66" i="30"/>
  <c r="T103" i="30"/>
  <c r="AE103" i="30"/>
  <c r="AJ103" i="30"/>
  <c r="T65" i="30"/>
  <c r="AE65" i="30"/>
  <c r="AJ65" i="30"/>
  <c r="M106" i="30"/>
  <c r="L106" i="30"/>
  <c r="AE141" i="30"/>
  <c r="AJ141" i="30"/>
  <c r="T141" i="30"/>
  <c r="L173" i="30"/>
  <c r="M173" i="30"/>
  <c r="M141" i="30"/>
  <c r="L141" i="30"/>
  <c r="T203" i="30"/>
  <c r="AE203" i="30"/>
  <c r="AJ203" i="30"/>
  <c r="T163" i="30"/>
  <c r="AE163" i="30"/>
  <c r="AJ163" i="30"/>
  <c r="AE183" i="30"/>
  <c r="AJ183" i="30"/>
  <c r="T183" i="30"/>
  <c r="M192" i="30"/>
  <c r="L192" i="30"/>
  <c r="M132" i="30"/>
  <c r="L132" i="30"/>
  <c r="T202" i="30"/>
  <c r="AE202" i="30"/>
  <c r="AJ202" i="30"/>
  <c r="M208" i="30"/>
  <c r="L208" i="30"/>
  <c r="L271" i="30"/>
  <c r="L465" i="30"/>
  <c r="L50" i="30"/>
  <c r="M50" i="30"/>
  <c r="M25" i="31"/>
  <c r="L25" i="31"/>
  <c r="T28" i="31"/>
  <c r="AE28" i="31"/>
  <c r="AJ28" i="31"/>
  <c r="T43" i="31"/>
  <c r="AE43" i="31"/>
  <c r="AJ43" i="31"/>
  <c r="M159" i="31"/>
  <c r="L159" i="31"/>
  <c r="T123" i="31"/>
  <c r="AE123" i="31"/>
  <c r="AJ123" i="31"/>
  <c r="M96" i="31"/>
  <c r="L96" i="31"/>
  <c r="AE27" i="31"/>
  <c r="AJ27" i="31"/>
  <c r="T27" i="31"/>
  <c r="AE101" i="31"/>
  <c r="AJ101" i="31"/>
  <c r="T101" i="31"/>
  <c r="L239" i="31"/>
  <c r="AE162" i="31"/>
  <c r="AJ162" i="31"/>
  <c r="T162" i="31"/>
  <c r="AE173" i="31"/>
  <c r="AJ173" i="31"/>
  <c r="T173" i="31"/>
  <c r="AE105" i="31"/>
  <c r="AJ105" i="31"/>
  <c r="T105" i="31"/>
  <c r="L226" i="31"/>
  <c r="M202" i="31"/>
  <c r="L202" i="31"/>
  <c r="L167" i="31"/>
  <c r="M167" i="31"/>
  <c r="L399" i="31"/>
  <c r="L374" i="31"/>
  <c r="L400" i="31"/>
  <c r="L437" i="31"/>
  <c r="M144" i="31"/>
  <c r="L144" i="31"/>
  <c r="AE29" i="30"/>
  <c r="AJ29" i="30"/>
  <c r="T29" i="30"/>
  <c r="T17" i="30"/>
  <c r="AE17" i="30"/>
  <c r="AJ17" i="30"/>
  <c r="T86" i="30"/>
  <c r="AE86" i="30"/>
  <c r="AJ86" i="30"/>
  <c r="T82" i="30"/>
  <c r="AE82" i="30"/>
  <c r="AJ82" i="30"/>
  <c r="AE100" i="30"/>
  <c r="AJ100" i="30"/>
  <c r="T100" i="30"/>
  <c r="M109" i="30"/>
  <c r="L109" i="30"/>
  <c r="M107" i="30"/>
  <c r="L107" i="30"/>
  <c r="AE155" i="30"/>
  <c r="AJ155" i="30"/>
  <c r="T155" i="30"/>
  <c r="L182" i="30"/>
  <c r="M182" i="30"/>
  <c r="L210" i="30"/>
  <c r="AE164" i="30"/>
  <c r="AJ164" i="30"/>
  <c r="T164" i="30"/>
  <c r="M179" i="30"/>
  <c r="L179" i="30"/>
  <c r="T148" i="30"/>
  <c r="AE148" i="30"/>
  <c r="AJ148" i="30"/>
  <c r="AE85" i="30"/>
  <c r="AJ85" i="30"/>
  <c r="T85" i="30"/>
  <c r="L127" i="30"/>
  <c r="M127" i="30"/>
  <c r="T182" i="30"/>
  <c r="AE182" i="30"/>
  <c r="AJ182" i="30"/>
  <c r="L338" i="30"/>
  <c r="L433" i="30"/>
  <c r="L270" i="30"/>
  <c r="L334" i="30"/>
  <c r="L272" i="30"/>
  <c r="L336" i="30"/>
  <c r="L438" i="30"/>
  <c r="T46" i="30"/>
  <c r="AE46" i="30"/>
  <c r="AJ46" i="30"/>
  <c r="L45" i="30"/>
  <c r="M45" i="30"/>
  <c r="M67" i="30"/>
  <c r="L67" i="30"/>
  <c r="AE63" i="30"/>
  <c r="AJ63" i="30"/>
  <c r="T63" i="30"/>
  <c r="M16" i="31"/>
  <c r="L16" i="31"/>
  <c r="M134" i="31"/>
  <c r="L134" i="31"/>
  <c r="L33" i="31"/>
  <c r="M33" i="31"/>
  <c r="T30" i="31"/>
  <c r="AE30" i="31"/>
  <c r="AJ30" i="31"/>
  <c r="M82" i="31"/>
  <c r="L82" i="31"/>
  <c r="L75" i="31"/>
  <c r="M75" i="31"/>
  <c r="M73" i="31"/>
  <c r="L73" i="31"/>
  <c r="T91" i="31"/>
  <c r="AE91" i="31"/>
  <c r="AJ91" i="31"/>
  <c r="M158" i="31"/>
  <c r="L158" i="31"/>
  <c r="M52" i="31"/>
  <c r="L52" i="31"/>
  <c r="T97" i="31"/>
  <c r="AE97" i="31"/>
  <c r="AJ97" i="31"/>
  <c r="M109" i="31"/>
  <c r="L109" i="31"/>
  <c r="T193" i="31"/>
  <c r="AE193" i="31"/>
  <c r="AJ193" i="31"/>
  <c r="L227" i="31"/>
  <c r="L240" i="31"/>
  <c r="L317" i="31"/>
  <c r="L282" i="31"/>
  <c r="L252" i="31"/>
  <c r="L395" i="31"/>
  <c r="L451" i="31"/>
  <c r="L444" i="31"/>
  <c r="L446" i="31"/>
  <c r="AM66" i="31"/>
  <c r="AL66" i="31"/>
  <c r="AK66" i="31"/>
  <c r="AM78" i="31"/>
  <c r="AL78" i="31"/>
  <c r="AK78" i="31"/>
  <c r="AE22" i="30"/>
  <c r="AJ22" i="30"/>
  <c r="T22" i="30"/>
  <c r="M32" i="30"/>
  <c r="L32" i="30"/>
  <c r="AE52" i="30"/>
  <c r="AJ52" i="30"/>
  <c r="T52" i="30"/>
  <c r="T74" i="30"/>
  <c r="AE74" i="30"/>
  <c r="AJ74" i="30"/>
  <c r="AE175" i="30"/>
  <c r="AJ175" i="30"/>
  <c r="T175" i="30"/>
  <c r="AE205" i="30"/>
  <c r="AJ205" i="30"/>
  <c r="T205" i="30"/>
  <c r="M116" i="30"/>
  <c r="L116" i="30"/>
  <c r="M130" i="30"/>
  <c r="L130" i="30"/>
  <c r="AE107" i="30"/>
  <c r="AJ107" i="30"/>
  <c r="T107" i="30"/>
  <c r="L181" i="30"/>
  <c r="M181" i="30"/>
  <c r="T160" i="30"/>
  <c r="AE160" i="30"/>
  <c r="AJ160" i="30"/>
  <c r="M89" i="30"/>
  <c r="L89" i="30"/>
  <c r="AE207" i="30"/>
  <c r="AJ207" i="30"/>
  <c r="T207" i="30"/>
  <c r="L215" i="30"/>
  <c r="T140" i="30"/>
  <c r="AE140" i="30"/>
  <c r="AJ140" i="30"/>
  <c r="M186" i="30"/>
  <c r="L186" i="30"/>
  <c r="L354" i="30"/>
  <c r="L404" i="30"/>
  <c r="L440" i="30"/>
  <c r="L359" i="30"/>
  <c r="L405" i="30"/>
  <c r="L466" i="30"/>
  <c r="L471" i="30"/>
  <c r="T56" i="30"/>
  <c r="AE56" i="30"/>
  <c r="AJ56" i="30"/>
  <c r="M49" i="30"/>
  <c r="L49" i="30"/>
  <c r="AZ22" i="31"/>
  <c r="M29" i="31"/>
  <c r="L29" i="31"/>
  <c r="M186" i="31"/>
  <c r="L186" i="31"/>
  <c r="AE86" i="31"/>
  <c r="AJ86" i="31"/>
  <c r="T86" i="31"/>
  <c r="L95" i="31"/>
  <c r="M95" i="31"/>
  <c r="M164" i="31"/>
  <c r="L164" i="31"/>
  <c r="T53" i="31"/>
  <c r="AE53" i="31"/>
  <c r="AJ53" i="31"/>
  <c r="AE32" i="31"/>
  <c r="AJ32" i="31"/>
  <c r="T32" i="31"/>
  <c r="M107" i="31"/>
  <c r="L107" i="31"/>
  <c r="AE161" i="31"/>
  <c r="AJ161" i="31"/>
  <c r="T161" i="31"/>
  <c r="T158" i="31"/>
  <c r="AE158" i="31"/>
  <c r="AJ158" i="31"/>
  <c r="L235" i="31"/>
  <c r="M197" i="31"/>
  <c r="L197" i="31"/>
  <c r="L228" i="31"/>
  <c r="T144" i="31"/>
  <c r="AE144" i="31"/>
  <c r="AJ144" i="31"/>
  <c r="T207" i="31"/>
  <c r="AE207" i="31"/>
  <c r="AJ207" i="31"/>
  <c r="L354" i="31"/>
  <c r="L422" i="31"/>
  <c r="L440" i="31"/>
  <c r="AM59" i="31"/>
  <c r="AL59" i="31"/>
  <c r="AK59" i="31"/>
  <c r="BA21" i="31"/>
  <c r="BB29" i="31"/>
  <c r="L84" i="30"/>
  <c r="M84" i="30"/>
  <c r="M20" i="30"/>
  <c r="L20" i="30"/>
  <c r="M93" i="30"/>
  <c r="L93" i="30"/>
  <c r="L56" i="30"/>
  <c r="M56" i="30"/>
  <c r="M78" i="30"/>
  <c r="L78" i="30"/>
  <c r="T77" i="30"/>
  <c r="AE77" i="30"/>
  <c r="AJ77" i="30"/>
  <c r="AE54" i="30"/>
  <c r="AJ54" i="30"/>
  <c r="T54" i="30"/>
  <c r="M111" i="30"/>
  <c r="L111" i="30"/>
  <c r="AE191" i="30"/>
  <c r="AJ191" i="30"/>
  <c r="T191" i="30"/>
  <c r="T87" i="30"/>
  <c r="AE87" i="30"/>
  <c r="AJ87" i="30"/>
  <c r="L209" i="30"/>
  <c r="M144" i="30"/>
  <c r="L144" i="30"/>
  <c r="L214" i="30"/>
  <c r="L329" i="30"/>
  <c r="L416" i="30"/>
  <c r="L367" i="30"/>
  <c r="L379" i="30"/>
  <c r="L40" i="30"/>
  <c r="M40" i="30"/>
  <c r="T129" i="30"/>
  <c r="AE129" i="30"/>
  <c r="AJ129" i="30"/>
  <c r="L63" i="30"/>
  <c r="M63" i="30"/>
  <c r="M59" i="30"/>
  <c r="L59" i="30"/>
  <c r="T22" i="31"/>
  <c r="AE22" i="31"/>
  <c r="AJ22" i="31"/>
  <c r="M151" i="31"/>
  <c r="L151" i="31"/>
  <c r="M90" i="31"/>
  <c r="L90" i="31"/>
  <c r="M88" i="31"/>
  <c r="L88" i="31"/>
  <c r="M57" i="31"/>
  <c r="L57" i="31"/>
  <c r="M31" i="31"/>
  <c r="L31" i="31"/>
  <c r="AE205" i="31"/>
  <c r="AJ205" i="31"/>
  <c r="T205" i="31"/>
  <c r="T141" i="31"/>
  <c r="AE141" i="31"/>
  <c r="AJ141" i="31"/>
  <c r="T175" i="31"/>
  <c r="AE175" i="31"/>
  <c r="AJ175" i="31"/>
  <c r="M148" i="31"/>
  <c r="L148" i="31"/>
  <c r="L377" i="31"/>
  <c r="L489" i="31"/>
  <c r="L445" i="31"/>
  <c r="L431" i="31"/>
  <c r="L495" i="31"/>
  <c r="AL116" i="31"/>
  <c r="AK116" i="31"/>
  <c r="AM116" i="31"/>
  <c r="BA18" i="31"/>
  <c r="BB26" i="31"/>
  <c r="BA19" i="31"/>
  <c r="M60" i="30"/>
  <c r="L60" i="30"/>
  <c r="AE33" i="30"/>
  <c r="AJ33" i="30"/>
  <c r="T33" i="30"/>
  <c r="M27" i="30"/>
  <c r="L27" i="30"/>
  <c r="M12" i="30"/>
  <c r="L12" i="30"/>
  <c r="L197" i="30"/>
  <c r="M197" i="30"/>
  <c r="M81" i="30"/>
  <c r="L81" i="30"/>
  <c r="M90" i="30"/>
  <c r="L90" i="30"/>
  <c r="T115" i="30"/>
  <c r="AE115" i="30"/>
  <c r="AJ115" i="30"/>
  <c r="M105" i="30"/>
  <c r="L105" i="30"/>
  <c r="M117" i="30"/>
  <c r="L117" i="30"/>
  <c r="AE176" i="30"/>
  <c r="AJ176" i="30"/>
  <c r="T176" i="30"/>
  <c r="M58" i="30"/>
  <c r="L58" i="30"/>
  <c r="AE143" i="30"/>
  <c r="AJ143" i="30"/>
  <c r="T143" i="30"/>
  <c r="M91" i="30"/>
  <c r="L91" i="30"/>
  <c r="M161" i="30"/>
  <c r="L161" i="30"/>
  <c r="M134" i="30"/>
  <c r="L134" i="30"/>
  <c r="AE135" i="30"/>
  <c r="AJ135" i="30"/>
  <c r="T135" i="30"/>
  <c r="L278" i="30"/>
  <c r="L342" i="30"/>
  <c r="L280" i="30"/>
  <c r="L344" i="30"/>
  <c r="L419" i="30"/>
  <c r="L451" i="30"/>
  <c r="L499" i="30"/>
  <c r="AL36" i="30"/>
  <c r="AM36" i="30"/>
  <c r="AK36" i="30"/>
  <c r="M27" i="31"/>
  <c r="T25" i="31"/>
  <c r="AE25" i="31"/>
  <c r="AJ25" i="31"/>
  <c r="AE83" i="31"/>
  <c r="AJ83" i="31"/>
  <c r="T83" i="31"/>
  <c r="T81" i="31"/>
  <c r="AE81" i="31"/>
  <c r="AJ81" i="31"/>
  <c r="AE96" i="31"/>
  <c r="AJ96" i="31"/>
  <c r="T96" i="31"/>
  <c r="AE134" i="31"/>
  <c r="AJ134" i="31"/>
  <c r="T134" i="31"/>
  <c r="M38" i="31"/>
  <c r="L38" i="31"/>
  <c r="AE171" i="31"/>
  <c r="AJ171" i="31"/>
  <c r="T171" i="31"/>
  <c r="M203" i="31"/>
  <c r="L203" i="31"/>
  <c r="L165" i="31"/>
  <c r="M165" i="31"/>
  <c r="AE117" i="31"/>
  <c r="AJ117" i="31"/>
  <c r="T117" i="31"/>
  <c r="L250" i="31"/>
  <c r="L179" i="31"/>
  <c r="M179" i="31"/>
  <c r="AE200" i="31"/>
  <c r="AJ200" i="31"/>
  <c r="T200" i="31"/>
  <c r="L260" i="31"/>
  <c r="L371" i="31"/>
  <c r="L64" i="31"/>
  <c r="AE13" i="30"/>
  <c r="AJ13" i="30"/>
  <c r="T13" i="30"/>
  <c r="M23" i="30"/>
  <c r="L23" i="30"/>
  <c r="M8" i="30"/>
  <c r="L8" i="30"/>
  <c r="T67" i="30"/>
  <c r="AE67" i="30"/>
  <c r="AJ67" i="30"/>
  <c r="L102" i="30"/>
  <c r="M102" i="30"/>
  <c r="M202" i="30"/>
  <c r="L202" i="30"/>
  <c r="T113" i="30"/>
  <c r="AE113" i="30"/>
  <c r="AJ113" i="30"/>
  <c r="M118" i="30"/>
  <c r="L118" i="30"/>
  <c r="L126" i="30"/>
  <c r="M126" i="30"/>
  <c r="T136" i="30"/>
  <c r="AE136" i="30"/>
  <c r="AJ136" i="30"/>
  <c r="T97" i="30"/>
  <c r="AE97" i="30"/>
  <c r="AJ97" i="30"/>
  <c r="L139" i="30"/>
  <c r="M139" i="30"/>
  <c r="T194" i="30"/>
  <c r="AE194" i="30"/>
  <c r="AJ194" i="30"/>
  <c r="L449" i="30"/>
  <c r="L469" i="30"/>
  <c r="L479" i="30"/>
  <c r="M36" i="30"/>
  <c r="L36" i="30"/>
  <c r="T32" i="30"/>
  <c r="AE32" i="30"/>
  <c r="AJ32" i="30"/>
  <c r="AE75" i="30"/>
  <c r="AJ75" i="30"/>
  <c r="T75" i="30"/>
  <c r="AE50" i="30"/>
  <c r="AJ50" i="30"/>
  <c r="T50" i="30"/>
  <c r="AE17" i="31"/>
  <c r="AJ17" i="31"/>
  <c r="T17" i="31"/>
  <c r="M24" i="31"/>
  <c r="L24" i="31"/>
  <c r="L87" i="31"/>
  <c r="M87" i="31"/>
  <c r="M85" i="31"/>
  <c r="L85" i="31"/>
  <c r="L102" i="31"/>
  <c r="M102" i="31"/>
  <c r="M106" i="31"/>
  <c r="L106" i="31"/>
  <c r="AE147" i="31"/>
  <c r="AJ147" i="31"/>
  <c r="T147" i="31"/>
  <c r="AE39" i="31"/>
  <c r="AJ39" i="31"/>
  <c r="T39" i="31"/>
  <c r="M121" i="31"/>
  <c r="L121" i="31"/>
  <c r="L273" i="31"/>
  <c r="L204" i="31"/>
  <c r="M204" i="31"/>
  <c r="L387" i="31"/>
  <c r="L304" i="31"/>
  <c r="L441" i="31"/>
  <c r="M146" i="31"/>
  <c r="L146" i="31"/>
  <c r="AM112" i="31"/>
  <c r="AK112" i="31"/>
  <c r="AL112" i="31"/>
  <c r="AM124" i="31"/>
  <c r="AL124" i="31"/>
  <c r="AK124" i="31"/>
  <c r="AK19" i="31"/>
  <c r="AM19" i="31"/>
  <c r="AL19" i="31"/>
  <c r="M14" i="30"/>
  <c r="L14" i="30"/>
  <c r="T201" i="30"/>
  <c r="AE201" i="30"/>
  <c r="AJ201" i="30"/>
  <c r="AE64" i="30"/>
  <c r="AJ64" i="30"/>
  <c r="T64" i="30"/>
  <c r="M94" i="30"/>
  <c r="L94" i="30"/>
  <c r="M71" i="30"/>
  <c r="L71" i="30"/>
  <c r="AE104" i="30"/>
  <c r="AJ104" i="30"/>
  <c r="T104" i="30"/>
  <c r="AE98" i="30"/>
  <c r="AJ98" i="30"/>
  <c r="T98" i="30"/>
  <c r="M119" i="30"/>
  <c r="L119" i="30"/>
  <c r="AE119" i="30"/>
  <c r="AJ119" i="30"/>
  <c r="T119" i="30"/>
  <c r="T127" i="30"/>
  <c r="AE127" i="30"/>
  <c r="AJ127" i="30"/>
  <c r="L101" i="30"/>
  <c r="M101" i="30"/>
  <c r="AE152" i="30"/>
  <c r="AJ152" i="30"/>
  <c r="T152" i="30"/>
  <c r="M198" i="30"/>
  <c r="L198" i="30"/>
  <c r="L230" i="30"/>
  <c r="L221" i="30"/>
  <c r="L246" i="30"/>
  <c r="L387" i="30"/>
  <c r="M33" i="30"/>
  <c r="L33" i="30"/>
  <c r="T44" i="30"/>
  <c r="AE44" i="30"/>
  <c r="AJ44" i="30"/>
  <c r="M154" i="31"/>
  <c r="L154" i="31"/>
  <c r="M21" i="31"/>
  <c r="L21" i="31"/>
  <c r="AE90" i="31"/>
  <c r="AJ90" i="31"/>
  <c r="T90" i="31"/>
  <c r="AE106" i="31"/>
  <c r="AJ106" i="31"/>
  <c r="T106" i="31"/>
  <c r="M99" i="31"/>
  <c r="L99" i="31"/>
  <c r="AE65" i="31"/>
  <c r="AJ65" i="31"/>
  <c r="T65" i="31"/>
  <c r="M114" i="31"/>
  <c r="L114" i="31"/>
  <c r="M43" i="31"/>
  <c r="L43" i="31"/>
  <c r="T181" i="31"/>
  <c r="AE181" i="31"/>
  <c r="AJ181" i="31"/>
  <c r="M163" i="31"/>
  <c r="L163" i="31"/>
  <c r="M173" i="31"/>
  <c r="L173" i="31"/>
  <c r="M174" i="31"/>
  <c r="L174" i="31"/>
  <c r="M192" i="31"/>
  <c r="L192" i="31"/>
  <c r="AE156" i="31"/>
  <c r="AJ156" i="31"/>
  <c r="T156" i="31"/>
  <c r="L390" i="31"/>
  <c r="L352" i="31"/>
  <c r="L439" i="31"/>
  <c r="L46" i="31"/>
  <c r="AL47" i="31"/>
  <c r="AM47" i="31"/>
  <c r="AK47" i="31"/>
  <c r="AM36" i="31"/>
  <c r="AL36" i="31"/>
  <c r="AK36" i="31"/>
  <c r="M30" i="30"/>
  <c r="L30" i="30"/>
  <c r="AE68" i="30"/>
  <c r="AJ68" i="30"/>
  <c r="T68" i="30"/>
  <c r="M68" i="30"/>
  <c r="L68" i="30"/>
  <c r="AE122" i="30"/>
  <c r="AJ122" i="30"/>
  <c r="T122" i="30"/>
  <c r="T91" i="30"/>
  <c r="AE91" i="30"/>
  <c r="AJ91" i="30"/>
  <c r="AE110" i="30"/>
  <c r="AJ110" i="30"/>
  <c r="T110" i="30"/>
  <c r="AE193" i="30"/>
  <c r="AJ193" i="30"/>
  <c r="T193" i="30"/>
  <c r="M147" i="30"/>
  <c r="L147" i="30"/>
  <c r="AE66" i="30"/>
  <c r="AJ66" i="30"/>
  <c r="T66" i="30"/>
  <c r="M123" i="30"/>
  <c r="L123" i="30"/>
  <c r="T144" i="30"/>
  <c r="AE144" i="30"/>
  <c r="AJ144" i="30"/>
  <c r="T99" i="30"/>
  <c r="AE99" i="30"/>
  <c r="AJ99" i="30"/>
  <c r="L333" i="30"/>
  <c r="AE142" i="30"/>
  <c r="AJ142" i="30"/>
  <c r="T142" i="30"/>
  <c r="M156" i="30"/>
  <c r="L156" i="30"/>
  <c r="L273" i="30"/>
  <c r="L226" i="30"/>
  <c r="L248" i="30"/>
  <c r="L286" i="30"/>
  <c r="L350" i="30"/>
  <c r="L288" i="30"/>
  <c r="L352" i="30"/>
  <c r="L478" i="30"/>
  <c r="L426" i="30"/>
  <c r="T27" i="30"/>
  <c r="AE27" i="30"/>
  <c r="AJ27" i="30"/>
  <c r="AM55" i="30"/>
  <c r="AL55" i="30"/>
  <c r="AK55" i="30"/>
  <c r="L39" i="30"/>
  <c r="M39" i="30"/>
  <c r="AM39" i="30"/>
  <c r="AL39" i="30"/>
  <c r="AK39" i="30"/>
  <c r="AE28" i="30"/>
  <c r="AJ28" i="30"/>
  <c r="T28" i="30"/>
  <c r="AE45" i="30"/>
  <c r="AJ45" i="30"/>
  <c r="T45" i="30"/>
  <c r="L18" i="31"/>
  <c r="M18" i="31"/>
  <c r="T14" i="31"/>
  <c r="AE14" i="31"/>
  <c r="AJ14" i="31"/>
  <c r="M94" i="31"/>
  <c r="L94" i="31"/>
  <c r="M108" i="31"/>
  <c r="L108" i="31"/>
  <c r="L237" i="31"/>
  <c r="L117" i="31"/>
  <c r="M117" i="31"/>
  <c r="T100" i="31"/>
  <c r="AE100" i="31"/>
  <c r="AJ100" i="31"/>
  <c r="M69" i="31"/>
  <c r="L69" i="31"/>
  <c r="T179" i="31"/>
  <c r="AE179" i="31"/>
  <c r="AJ179" i="31"/>
  <c r="AE46" i="31"/>
  <c r="AJ46" i="31"/>
  <c r="T46" i="31"/>
  <c r="L189" i="31"/>
  <c r="M189" i="31"/>
  <c r="M156" i="31"/>
  <c r="L156" i="31"/>
  <c r="AE166" i="31"/>
  <c r="AJ166" i="31"/>
  <c r="T166" i="31"/>
  <c r="M175" i="31"/>
  <c r="L175" i="31"/>
  <c r="AE154" i="31"/>
  <c r="AJ154" i="31"/>
  <c r="T154" i="31"/>
  <c r="L213" i="31"/>
  <c r="AE187" i="31"/>
  <c r="AJ187" i="31"/>
  <c r="T187" i="31"/>
  <c r="M160" i="31"/>
  <c r="L160" i="31"/>
  <c r="L209" i="31"/>
  <c r="L342" i="31"/>
  <c r="L268" i="31"/>
  <c r="L460" i="31"/>
  <c r="AK42" i="31"/>
  <c r="AM42" i="31"/>
  <c r="AL42" i="31"/>
  <c r="AM74" i="31"/>
  <c r="AL74" i="31"/>
  <c r="AK74" i="31"/>
  <c r="I8" i="31"/>
  <c r="G8" i="31"/>
  <c r="T49" i="30"/>
  <c r="AE49" i="30"/>
  <c r="AJ49" i="30"/>
  <c r="M169" i="30"/>
  <c r="L169" i="30"/>
  <c r="T125" i="30"/>
  <c r="AE125" i="30"/>
  <c r="AJ125" i="30"/>
  <c r="M124" i="30"/>
  <c r="L124" i="30"/>
  <c r="M149" i="30"/>
  <c r="L149" i="30"/>
  <c r="M65" i="30"/>
  <c r="L65" i="30"/>
  <c r="M87" i="30"/>
  <c r="L87" i="30"/>
  <c r="L70" i="30"/>
  <c r="M70" i="30"/>
  <c r="M205" i="30"/>
  <c r="L205" i="30"/>
  <c r="M103" i="30"/>
  <c r="L103" i="30"/>
  <c r="M146" i="30"/>
  <c r="L146" i="30"/>
  <c r="AE147" i="30"/>
  <c r="AJ147" i="30"/>
  <c r="T147" i="30"/>
  <c r="L347" i="30"/>
  <c r="L245" i="30"/>
  <c r="L290" i="30"/>
  <c r="L358" i="30"/>
  <c r="L423" i="30"/>
  <c r="L487" i="30"/>
  <c r="BA18" i="30"/>
  <c r="BB26" i="30"/>
  <c r="T23" i="30"/>
  <c r="AE23" i="30"/>
  <c r="AJ23" i="30"/>
  <c r="M24" i="30"/>
  <c r="L24" i="30"/>
  <c r="M43" i="30"/>
  <c r="L43" i="30"/>
  <c r="AE31" i="30"/>
  <c r="AJ31" i="30"/>
  <c r="T31" i="30"/>
  <c r="M12" i="31"/>
  <c r="L12" i="31"/>
  <c r="M141" i="31"/>
  <c r="L141" i="31"/>
  <c r="M147" i="31"/>
  <c r="L147" i="31"/>
  <c r="M13" i="31"/>
  <c r="L13" i="31"/>
  <c r="AE98" i="31"/>
  <c r="AJ98" i="31"/>
  <c r="T98" i="31"/>
  <c r="T109" i="31"/>
  <c r="AE109" i="31"/>
  <c r="AJ109" i="31"/>
  <c r="AE95" i="31"/>
  <c r="AJ95" i="31"/>
  <c r="T95" i="31"/>
  <c r="T93" i="31"/>
  <c r="AE93" i="31"/>
  <c r="AJ93" i="31"/>
  <c r="M50" i="31"/>
  <c r="L50" i="31"/>
  <c r="M198" i="31"/>
  <c r="L198" i="31"/>
  <c r="AE178" i="31"/>
  <c r="AJ178" i="31"/>
  <c r="T178" i="31"/>
  <c r="AE129" i="31"/>
  <c r="AJ129" i="31"/>
  <c r="T129" i="31"/>
  <c r="M157" i="31"/>
  <c r="L157" i="31"/>
  <c r="M191" i="31"/>
  <c r="L191" i="31"/>
  <c r="L297" i="31"/>
  <c r="M150" i="31"/>
  <c r="L150" i="31"/>
  <c r="AE59" i="30"/>
  <c r="AJ59" i="30"/>
  <c r="T59" i="30"/>
  <c r="AE24" i="30"/>
  <c r="AJ24" i="30"/>
  <c r="T24" i="30"/>
  <c r="AE124" i="30"/>
  <c r="AJ124" i="30"/>
  <c r="T124" i="30"/>
  <c r="T79" i="30"/>
  <c r="AE79" i="30"/>
  <c r="AJ79" i="30"/>
  <c r="AE133" i="30"/>
  <c r="AJ133" i="30"/>
  <c r="T133" i="30"/>
  <c r="AE132" i="30"/>
  <c r="AJ132" i="30"/>
  <c r="T132" i="30"/>
  <c r="T109" i="30"/>
  <c r="AE109" i="30"/>
  <c r="AJ109" i="30"/>
  <c r="L151" i="30"/>
  <c r="M151" i="30"/>
  <c r="M164" i="30"/>
  <c r="L164" i="30"/>
  <c r="L249" i="30"/>
  <c r="T206" i="30"/>
  <c r="AE206" i="30"/>
  <c r="AJ206" i="30"/>
  <c r="M165" i="30"/>
  <c r="L165" i="30"/>
  <c r="L229" i="30"/>
  <c r="L269" i="30"/>
  <c r="L412" i="30"/>
  <c r="L397" i="30"/>
  <c r="L475" i="30"/>
  <c r="L402" i="30"/>
  <c r="L430" i="30"/>
  <c r="L395" i="30"/>
  <c r="M75" i="30"/>
  <c r="L75" i="30"/>
  <c r="T30" i="30"/>
  <c r="AE30" i="30"/>
  <c r="AJ30" i="30"/>
  <c r="AE51" i="30"/>
  <c r="AJ51" i="30"/>
  <c r="T51" i="30"/>
  <c r="T34" i="30"/>
  <c r="AE34" i="30"/>
  <c r="AJ34" i="30"/>
  <c r="M8" i="31"/>
  <c r="L8" i="31"/>
  <c r="M145" i="31"/>
  <c r="L145" i="31"/>
  <c r="T136" i="31"/>
  <c r="AE136" i="31"/>
  <c r="AJ136" i="31"/>
  <c r="T118" i="31"/>
  <c r="AE118" i="31"/>
  <c r="AJ118" i="31"/>
  <c r="M125" i="31"/>
  <c r="L125" i="31"/>
  <c r="M110" i="31"/>
  <c r="L110" i="31"/>
  <c r="AE51" i="31"/>
  <c r="AJ51" i="31"/>
  <c r="T51" i="31"/>
  <c r="AE135" i="31"/>
  <c r="AJ135" i="31"/>
  <c r="T135" i="31"/>
  <c r="M100" i="31"/>
  <c r="L100" i="31"/>
  <c r="T174" i="31"/>
  <c r="AE174" i="31"/>
  <c r="AJ174" i="31"/>
  <c r="T184" i="31"/>
  <c r="AE184" i="31"/>
  <c r="AJ184" i="31"/>
  <c r="AE159" i="31"/>
  <c r="AJ159" i="31"/>
  <c r="T159" i="31"/>
  <c r="M133" i="31"/>
  <c r="L133" i="31"/>
  <c r="T202" i="31"/>
  <c r="AE202" i="31"/>
  <c r="AJ202" i="31"/>
  <c r="T196" i="31"/>
  <c r="AE196" i="31"/>
  <c r="AJ196" i="31"/>
  <c r="L359" i="31"/>
  <c r="L442" i="31"/>
  <c r="L398" i="31"/>
  <c r="L360" i="31"/>
  <c r="AL54" i="31"/>
  <c r="AM54" i="31"/>
  <c r="AK54" i="31"/>
  <c r="AM35" i="31"/>
  <c r="AL35" i="31"/>
  <c r="AK35" i="31"/>
  <c r="L17" i="31"/>
  <c r="M53" i="30"/>
  <c r="L53" i="30"/>
  <c r="AE76" i="30"/>
  <c r="AJ76" i="30"/>
  <c r="T76" i="30"/>
  <c r="M62" i="30"/>
  <c r="L62" i="30"/>
  <c r="AE92" i="30"/>
  <c r="AJ92" i="30"/>
  <c r="T92" i="30"/>
  <c r="L99" i="30"/>
  <c r="M99" i="30"/>
  <c r="AE188" i="30"/>
  <c r="AJ188" i="30"/>
  <c r="T188" i="30"/>
  <c r="M143" i="30"/>
  <c r="L143" i="30"/>
  <c r="L108" i="30"/>
  <c r="M108" i="30"/>
  <c r="AE126" i="30"/>
  <c r="AJ126" i="30"/>
  <c r="T126" i="30"/>
  <c r="M113" i="30"/>
  <c r="L113" i="30"/>
  <c r="L450" i="30"/>
  <c r="AE168" i="30"/>
  <c r="AJ168" i="30"/>
  <c r="T168" i="30"/>
  <c r="L256" i="30"/>
  <c r="L392" i="30"/>
  <c r="L296" i="30"/>
  <c r="L472" i="30"/>
  <c r="M72" i="30"/>
  <c r="L72" i="30"/>
  <c r="M28" i="30"/>
  <c r="L28" i="30"/>
  <c r="L18" i="30"/>
  <c r="M18" i="30"/>
  <c r="BA19" i="30"/>
  <c r="M38" i="30"/>
  <c r="L38" i="30"/>
  <c r="M26" i="30"/>
  <c r="L26" i="30"/>
  <c r="T14" i="30"/>
  <c r="AE14" i="30"/>
  <c r="AJ14" i="30"/>
  <c r="T84" i="31"/>
  <c r="AE84" i="31"/>
  <c r="AJ84" i="31"/>
  <c r="M89" i="31"/>
  <c r="L89" i="31"/>
  <c r="L101" i="31"/>
  <c r="M101" i="31"/>
  <c r="T126" i="31"/>
  <c r="AE126" i="31"/>
  <c r="AJ126" i="31"/>
  <c r="T127" i="31"/>
  <c r="AE127" i="31"/>
  <c r="AJ127" i="31"/>
  <c r="AE111" i="31"/>
  <c r="AJ111" i="31"/>
  <c r="T111" i="31"/>
  <c r="AE77" i="31"/>
  <c r="AJ77" i="31"/>
  <c r="T77" i="31"/>
  <c r="M55" i="31"/>
  <c r="L55" i="31"/>
  <c r="AE138" i="31"/>
  <c r="AJ138" i="31"/>
  <c r="T138" i="31"/>
  <c r="M182" i="31"/>
  <c r="L182" i="31"/>
  <c r="T186" i="31"/>
  <c r="AE186" i="31"/>
  <c r="AJ186" i="31"/>
  <c r="L351" i="31"/>
  <c r="L258" i="31"/>
  <c r="M195" i="31"/>
  <c r="L195" i="31"/>
  <c r="AE168" i="31"/>
  <c r="AJ168" i="31"/>
  <c r="T168" i="31"/>
  <c r="L323" i="31"/>
  <c r="L287" i="31"/>
  <c r="L230" i="31"/>
  <c r="L223" i="31"/>
  <c r="L338" i="31"/>
  <c r="L326" i="31"/>
  <c r="L303" i="31"/>
  <c r="L276" i="31"/>
  <c r="L364" i="31"/>
  <c r="L393" i="31"/>
  <c r="L385" i="31"/>
  <c r="L402" i="31"/>
  <c r="L404" i="31"/>
  <c r="L426" i="31"/>
  <c r="L475" i="31"/>
  <c r="L468" i="31"/>
  <c r="L470" i="31"/>
  <c r="M47" i="30"/>
  <c r="L47" i="30"/>
  <c r="AE11" i="30"/>
  <c r="AJ11" i="30"/>
  <c r="T11" i="30"/>
  <c r="L51" i="30"/>
  <c r="M51" i="30"/>
  <c r="M83" i="30"/>
  <c r="L83" i="30"/>
  <c r="M80" i="30"/>
  <c r="L80" i="30"/>
  <c r="M97" i="30"/>
  <c r="L97" i="30"/>
  <c r="AE73" i="30"/>
  <c r="AJ73" i="30"/>
  <c r="T73" i="30"/>
  <c r="AE78" i="30"/>
  <c r="AJ78" i="30"/>
  <c r="T78" i="30"/>
  <c r="M183" i="30"/>
  <c r="L183" i="30"/>
  <c r="M140" i="30"/>
  <c r="L140" i="30"/>
  <c r="M155" i="30"/>
  <c r="L155" i="30"/>
  <c r="AE162" i="30"/>
  <c r="AJ162" i="30"/>
  <c r="T162" i="30"/>
  <c r="T111" i="30"/>
  <c r="AE111" i="30"/>
  <c r="AJ111" i="30"/>
  <c r="L136" i="30"/>
  <c r="M136" i="30"/>
  <c r="AE154" i="30"/>
  <c r="AJ154" i="30"/>
  <c r="T154" i="30"/>
  <c r="T165" i="30"/>
  <c r="AE165" i="30"/>
  <c r="AJ165" i="30"/>
  <c r="L224" i="30"/>
  <c r="M172" i="30"/>
  <c r="L172" i="30"/>
  <c r="L305" i="30"/>
  <c r="L253" i="30"/>
  <c r="L382" i="30"/>
  <c r="L368" i="30"/>
  <c r="L456" i="30"/>
  <c r="L421" i="30"/>
  <c r="L485" i="30"/>
  <c r="L431" i="30"/>
  <c r="AE61" i="30"/>
  <c r="AJ61" i="30"/>
  <c r="T61" i="30"/>
  <c r="L29" i="30"/>
  <c r="M29" i="30"/>
  <c r="M19" i="30"/>
  <c r="L19" i="30"/>
  <c r="AZ22" i="30"/>
  <c r="AE201" i="31"/>
  <c r="AJ201" i="31"/>
  <c r="T201" i="31"/>
  <c r="M170" i="31"/>
  <c r="L170" i="31"/>
  <c r="AE199" i="31"/>
  <c r="AJ199" i="31"/>
  <c r="T199" i="31"/>
  <c r="AM120" i="31"/>
  <c r="AL120" i="31"/>
  <c r="AK120" i="31"/>
  <c r="AE153" i="30"/>
  <c r="AJ153" i="30"/>
  <c r="T153" i="30"/>
  <c r="M86" i="30"/>
  <c r="L86" i="30"/>
  <c r="M123" i="31"/>
  <c r="L123" i="31"/>
  <c r="T102" i="31"/>
  <c r="AE102" i="31"/>
  <c r="AJ102" i="31"/>
  <c r="AE113" i="31"/>
  <c r="AJ113" i="31"/>
  <c r="T113" i="31"/>
  <c r="T103" i="31"/>
  <c r="AE103" i="31"/>
  <c r="AJ103" i="31"/>
  <c r="AE122" i="31"/>
  <c r="AJ122" i="31"/>
  <c r="T122" i="31"/>
  <c r="M81" i="31"/>
  <c r="L81" i="31"/>
  <c r="AE115" i="31"/>
  <c r="AJ115" i="31"/>
  <c r="T115" i="31"/>
  <c r="AE58" i="31"/>
  <c r="AJ58" i="31"/>
  <c r="T58" i="31"/>
  <c r="AE152" i="31"/>
  <c r="AJ152" i="31"/>
  <c r="T152" i="31"/>
  <c r="AE108" i="31"/>
  <c r="AJ108" i="31"/>
  <c r="T108" i="31"/>
  <c r="AE140" i="31"/>
  <c r="AJ140" i="31"/>
  <c r="T140" i="31"/>
  <c r="T164" i="31"/>
  <c r="AE164" i="31"/>
  <c r="AJ164" i="31"/>
  <c r="AE185" i="31"/>
  <c r="AJ185" i="31"/>
  <c r="T185" i="31"/>
  <c r="L210" i="31"/>
  <c r="M208" i="31"/>
  <c r="L208" i="31"/>
  <c r="AE165" i="31"/>
  <c r="AJ165" i="31"/>
  <c r="T165" i="31"/>
  <c r="M172" i="31"/>
  <c r="L172" i="31"/>
  <c r="L322" i="31"/>
  <c r="L306" i="31"/>
  <c r="L365" i="31"/>
  <c r="L305" i="31"/>
  <c r="L464" i="31"/>
  <c r="M104" i="31"/>
  <c r="L104" i="31"/>
  <c r="M142" i="31"/>
  <c r="AM33" i="31"/>
  <c r="AL33" i="31"/>
  <c r="AK33" i="31"/>
  <c r="AE19" i="30"/>
  <c r="AJ19" i="30"/>
  <c r="T19" i="30"/>
  <c r="AE71" i="30"/>
  <c r="AJ71" i="30"/>
  <c r="T71" i="30"/>
  <c r="AE9" i="30"/>
  <c r="AJ9" i="30"/>
  <c r="T9" i="30"/>
  <c r="T42" i="30"/>
  <c r="AE42" i="30"/>
  <c r="AJ42" i="30"/>
  <c r="M64" i="30"/>
  <c r="L64" i="30"/>
  <c r="M77" i="30"/>
  <c r="L77" i="30"/>
  <c r="M137" i="30"/>
  <c r="L137" i="30"/>
  <c r="M148" i="30"/>
  <c r="L148" i="30"/>
  <c r="T158" i="30"/>
  <c r="AE158" i="30"/>
  <c r="AJ158" i="30"/>
  <c r="L128" i="30"/>
  <c r="M128" i="30"/>
  <c r="T130" i="30"/>
  <c r="AE130" i="30"/>
  <c r="AJ130" i="30"/>
  <c r="M115" i="30"/>
  <c r="L115" i="30"/>
  <c r="M158" i="30"/>
  <c r="L158" i="30"/>
  <c r="T179" i="30"/>
  <c r="AE179" i="30"/>
  <c r="AJ179" i="30"/>
  <c r="AE159" i="30"/>
  <c r="AJ159" i="30"/>
  <c r="T159" i="30"/>
  <c r="M178" i="30"/>
  <c r="L178" i="30"/>
  <c r="L306" i="30"/>
  <c r="AE173" i="30"/>
  <c r="AJ173" i="30"/>
  <c r="T173" i="30"/>
  <c r="L337" i="30"/>
  <c r="L243" i="30"/>
  <c r="L277" i="30"/>
  <c r="L274" i="30"/>
  <c r="L383" i="30"/>
  <c r="L381" i="30"/>
  <c r="L398" i="30"/>
  <c r="L410" i="30"/>
  <c r="L403" i="30"/>
  <c r="L500" i="30"/>
  <c r="M15" i="30"/>
  <c r="L15" i="30"/>
  <c r="M152" i="31"/>
  <c r="L152" i="31"/>
  <c r="AE130" i="31"/>
  <c r="AJ130" i="31"/>
  <c r="T130" i="31"/>
  <c r="M76" i="31"/>
  <c r="L76" i="31"/>
  <c r="M111" i="31"/>
  <c r="L111" i="31"/>
  <c r="M98" i="31"/>
  <c r="L98" i="31"/>
  <c r="T85" i="31"/>
  <c r="AE85" i="31"/>
  <c r="AJ85" i="31"/>
  <c r="L105" i="31"/>
  <c r="M105" i="31"/>
  <c r="L126" i="31"/>
  <c r="M126" i="31"/>
  <c r="M62" i="31"/>
  <c r="L62" i="31"/>
  <c r="T149" i="31"/>
  <c r="AE149" i="31"/>
  <c r="AJ149" i="31"/>
  <c r="L212" i="31"/>
  <c r="T172" i="31"/>
  <c r="AE172" i="31"/>
  <c r="AJ172" i="31"/>
  <c r="AE145" i="31"/>
  <c r="AJ145" i="31"/>
  <c r="T145" i="31"/>
  <c r="M190" i="31"/>
  <c r="L190" i="31"/>
  <c r="L169" i="31"/>
  <c r="M169" i="31"/>
  <c r="AE208" i="31"/>
  <c r="AJ208" i="31"/>
  <c r="T208" i="31"/>
  <c r="L289" i="31"/>
  <c r="L307" i="31"/>
  <c r="L369" i="31"/>
  <c r="L413" i="31"/>
  <c r="L420" i="31"/>
  <c r="L368" i="31"/>
  <c r="L469" i="31"/>
  <c r="L455" i="31"/>
  <c r="L23" i="31"/>
  <c r="M22" i="31"/>
  <c r="M42" i="30"/>
  <c r="L42" i="30"/>
  <c r="AE15" i="30"/>
  <c r="AJ15" i="30"/>
  <c r="T15" i="30"/>
  <c r="M61" i="30"/>
  <c r="L61" i="30"/>
  <c r="T53" i="30"/>
  <c r="AE53" i="30"/>
  <c r="AJ53" i="30"/>
  <c r="T37" i="30"/>
  <c r="AE37" i="30"/>
  <c r="AJ37" i="30"/>
  <c r="AE112" i="30"/>
  <c r="AJ112" i="30"/>
  <c r="T112" i="30"/>
  <c r="AE70" i="30"/>
  <c r="AJ70" i="30"/>
  <c r="T70" i="30"/>
  <c r="AE114" i="30"/>
  <c r="AJ114" i="30"/>
  <c r="T114" i="30"/>
  <c r="M207" i="30"/>
  <c r="L207" i="30"/>
  <c r="M135" i="30"/>
  <c r="L135" i="30"/>
  <c r="AE116" i="30"/>
  <c r="AJ116" i="30"/>
  <c r="T116" i="30"/>
  <c r="M145" i="30"/>
  <c r="L145" i="30"/>
  <c r="T121" i="30"/>
  <c r="AE121" i="30"/>
  <c r="AJ121" i="30"/>
  <c r="T186" i="30"/>
  <c r="AE186" i="30"/>
  <c r="AJ186" i="30"/>
  <c r="M171" i="30"/>
  <c r="L171" i="30"/>
  <c r="L240" i="30"/>
  <c r="M177" i="30"/>
  <c r="L177" i="30"/>
  <c r="L279" i="30"/>
  <c r="L399" i="30"/>
  <c r="L302" i="30"/>
  <c r="L304" i="30"/>
  <c r="L483" i="30"/>
  <c r="L473" i="30"/>
  <c r="M31" i="30"/>
  <c r="L31" i="30"/>
  <c r="AE25" i="30"/>
  <c r="AJ25" i="30"/>
  <c r="T25" i="30"/>
  <c r="M17" i="30"/>
  <c r="L17" i="30"/>
  <c r="M45" i="31"/>
  <c r="L45" i="31"/>
  <c r="M171" i="31"/>
  <c r="L171" i="31"/>
  <c r="T163" i="31"/>
  <c r="AE163" i="31"/>
  <c r="AJ163" i="31"/>
  <c r="M46" i="30"/>
  <c r="L46" i="30"/>
  <c r="T178" i="30"/>
  <c r="AE178" i="30"/>
  <c r="AJ178" i="30"/>
  <c r="M206" i="30"/>
  <c r="L206" i="30"/>
  <c r="M84" i="31"/>
  <c r="L84" i="31"/>
  <c r="AE80" i="31"/>
  <c r="AJ80" i="31"/>
  <c r="T80" i="31"/>
  <c r="M124" i="31"/>
  <c r="L124" i="31"/>
  <c r="M118" i="31"/>
  <c r="L118" i="31"/>
  <c r="AE63" i="31"/>
  <c r="AJ63" i="31"/>
  <c r="T63" i="31"/>
  <c r="T155" i="31"/>
  <c r="AE155" i="31"/>
  <c r="AJ155" i="31"/>
  <c r="AE150" i="31"/>
  <c r="AJ150" i="31"/>
  <c r="T150" i="31"/>
  <c r="AE203" i="31"/>
  <c r="AJ203" i="31"/>
  <c r="T203" i="31"/>
  <c r="L231" i="31"/>
  <c r="L331" i="31"/>
  <c r="L319" i="31"/>
  <c r="L324" i="31"/>
  <c r="L284" i="31"/>
  <c r="L361" i="31"/>
  <c r="L482" i="31"/>
  <c r="L425" i="31"/>
  <c r="L473" i="31"/>
  <c r="L421" i="31"/>
  <c r="L483" i="31"/>
  <c r="L476" i="31"/>
  <c r="AM73" i="31"/>
  <c r="AL73" i="31"/>
  <c r="AK73" i="31"/>
  <c r="L10" i="31"/>
  <c r="AM16" i="31"/>
  <c r="AL16" i="31"/>
  <c r="AK16" i="31"/>
  <c r="T60" i="30"/>
  <c r="AE60" i="30"/>
  <c r="AJ60" i="30"/>
  <c r="AE94" i="30"/>
  <c r="AJ94" i="30"/>
  <c r="T94" i="30"/>
  <c r="M88" i="30"/>
  <c r="L88" i="30"/>
  <c r="L96" i="30"/>
  <c r="M96" i="30"/>
  <c r="T117" i="30"/>
  <c r="AE117" i="30"/>
  <c r="AJ117" i="30"/>
  <c r="M74" i="30"/>
  <c r="L74" i="30"/>
  <c r="AE118" i="30"/>
  <c r="AJ118" i="30"/>
  <c r="T118" i="30"/>
  <c r="M92" i="30"/>
  <c r="L92" i="30"/>
  <c r="M154" i="30"/>
  <c r="L154" i="30"/>
  <c r="M159" i="30"/>
  <c r="L159" i="30"/>
  <c r="L120" i="30"/>
  <c r="M120" i="30"/>
  <c r="M125" i="30"/>
  <c r="L125" i="30"/>
  <c r="AE149" i="30"/>
  <c r="AJ149" i="30"/>
  <c r="T149" i="30"/>
  <c r="AE166" i="30"/>
  <c r="AJ166" i="30"/>
  <c r="T166" i="30"/>
  <c r="AE180" i="30"/>
  <c r="AJ180" i="30"/>
  <c r="T180" i="30"/>
  <c r="L261" i="30"/>
  <c r="L291" i="30"/>
  <c r="L309" i="30"/>
  <c r="L393" i="30"/>
  <c r="L429" i="30"/>
  <c r="L439" i="30"/>
  <c r="M10" i="30"/>
  <c r="L10" i="30"/>
  <c r="L80" i="31"/>
  <c r="M80" i="31"/>
  <c r="M68" i="31"/>
  <c r="L68" i="31"/>
  <c r="AK68" i="31"/>
  <c r="AL68" i="31"/>
  <c r="AM68" i="31"/>
  <c r="T69" i="31"/>
  <c r="AE69" i="31"/>
  <c r="AJ69" i="31"/>
  <c r="M77" i="31"/>
  <c r="L77" i="31"/>
  <c r="M71" i="31"/>
  <c r="L71" i="31"/>
  <c r="AE125" i="31"/>
  <c r="AJ125" i="31"/>
  <c r="T125" i="31"/>
  <c r="T133" i="31"/>
  <c r="AE133" i="31"/>
  <c r="AJ133" i="31"/>
  <c r="AE89" i="31"/>
  <c r="AJ89" i="31"/>
  <c r="T89" i="31"/>
  <c r="AE119" i="31"/>
  <c r="AJ119" i="31"/>
  <c r="T119" i="31"/>
  <c r="M67" i="31"/>
  <c r="L67" i="31"/>
  <c r="T169" i="31"/>
  <c r="AE169" i="31"/>
  <c r="AJ169" i="31"/>
  <c r="T160" i="31"/>
  <c r="AE160" i="31"/>
  <c r="AJ160" i="31"/>
  <c r="AE183" i="31"/>
  <c r="AJ183" i="31"/>
  <c r="T183" i="31"/>
  <c r="M183" i="31"/>
  <c r="L183" i="31"/>
  <c r="T167" i="31"/>
  <c r="AE167" i="31"/>
  <c r="AJ167" i="31"/>
  <c r="M206" i="31"/>
  <c r="L206" i="31"/>
  <c r="AE180" i="31"/>
  <c r="AJ180" i="31"/>
  <c r="T180" i="31"/>
  <c r="L397" i="31"/>
  <c r="L472" i="31"/>
  <c r="AE58" i="30"/>
  <c r="AJ58" i="30"/>
  <c r="T58" i="30"/>
  <c r="AZ30" i="30"/>
  <c r="M100" i="30"/>
  <c r="L100" i="30"/>
  <c r="AE89" i="30"/>
  <c r="AJ89" i="30"/>
  <c r="T89" i="30"/>
  <c r="T72" i="30"/>
  <c r="AE72" i="30"/>
  <c r="AJ72" i="30"/>
  <c r="M114" i="30"/>
  <c r="L114" i="30"/>
  <c r="L211" i="30"/>
  <c r="AE157" i="30"/>
  <c r="AJ157" i="30"/>
  <c r="T157" i="30"/>
  <c r="T156" i="30"/>
  <c r="AE156" i="30"/>
  <c r="AJ156" i="30"/>
  <c r="T123" i="30"/>
  <c r="AE123" i="30"/>
  <c r="AJ123" i="30"/>
  <c r="M153" i="30"/>
  <c r="L153" i="30"/>
  <c r="L185" i="30"/>
  <c r="M185" i="30"/>
  <c r="M191" i="30"/>
  <c r="L191" i="30"/>
  <c r="M184" i="30"/>
  <c r="L184" i="30"/>
  <c r="L251" i="30"/>
  <c r="L452" i="30"/>
  <c r="L411" i="30"/>
  <c r="C10" i="30"/>
  <c r="F10" i="30"/>
  <c r="S9" i="30"/>
  <c r="AD9" i="30"/>
  <c r="M54" i="30"/>
  <c r="L54" i="30"/>
  <c r="AE18" i="30"/>
  <c r="AJ18" i="30"/>
  <c r="T18" i="30"/>
  <c r="AE94" i="31"/>
  <c r="AJ94" i="31"/>
  <c r="T94" i="31"/>
  <c r="M73" i="30"/>
  <c r="L73" i="30"/>
  <c r="AE76" i="31"/>
  <c r="AJ76" i="31"/>
  <c r="T76" i="31"/>
  <c r="M139" i="31"/>
  <c r="L139" i="31"/>
  <c r="L129" i="31"/>
  <c r="M129" i="31"/>
  <c r="M116" i="31"/>
  <c r="L116" i="31"/>
  <c r="AE132" i="31"/>
  <c r="AJ132" i="31"/>
  <c r="T132" i="31"/>
  <c r="M93" i="31"/>
  <c r="L93" i="31"/>
  <c r="M122" i="31"/>
  <c r="L122" i="31"/>
  <c r="AE70" i="31"/>
  <c r="AJ70" i="31"/>
  <c r="T70" i="31"/>
  <c r="T148" i="31"/>
  <c r="AE148" i="31"/>
  <c r="AJ148" i="31"/>
  <c r="AE197" i="31"/>
  <c r="AJ197" i="31"/>
  <c r="T197" i="31"/>
  <c r="L238" i="31"/>
  <c r="T153" i="31"/>
  <c r="AE153" i="31"/>
  <c r="AJ153" i="31"/>
  <c r="L263" i="31"/>
  <c r="T198" i="31"/>
  <c r="AE198" i="31"/>
  <c r="AJ198" i="31"/>
  <c r="L217" i="31"/>
  <c r="AE177" i="31"/>
  <c r="AJ177" i="31"/>
  <c r="T177" i="31"/>
  <c r="AE139" i="31"/>
  <c r="AJ139" i="31"/>
  <c r="T139" i="31"/>
  <c r="M184" i="31"/>
  <c r="L184" i="31"/>
  <c r="L264" i="31"/>
  <c r="L277" i="31"/>
  <c r="L298" i="31"/>
  <c r="L295" i="31"/>
  <c r="L270" i="31"/>
  <c r="L242" i="31"/>
  <c r="L330" i="31"/>
  <c r="L349" i="31"/>
  <c r="L427" i="31"/>
  <c r="L376" i="31"/>
  <c r="L477" i="31"/>
  <c r="L463" i="31"/>
  <c r="L37" i="31"/>
  <c r="AE167" i="30"/>
  <c r="AJ167" i="30"/>
  <c r="T167" i="30"/>
  <c r="AE84" i="30"/>
  <c r="AJ84" i="30"/>
  <c r="T84" i="30"/>
  <c r="M41" i="30"/>
  <c r="L41" i="30"/>
  <c r="AE47" i="30"/>
  <c r="AJ47" i="30"/>
  <c r="T47" i="30"/>
  <c r="AE101" i="30"/>
  <c r="AJ101" i="30"/>
  <c r="T101" i="30"/>
  <c r="AE95" i="30"/>
  <c r="AJ95" i="30"/>
  <c r="T95" i="30"/>
  <c r="M76" i="30"/>
  <c r="L76" i="30"/>
  <c r="M121" i="30"/>
  <c r="L121" i="30"/>
  <c r="AE80" i="30"/>
  <c r="AJ80" i="30"/>
  <c r="T80" i="30"/>
  <c r="T93" i="30"/>
  <c r="AE93" i="30"/>
  <c r="AJ93" i="30"/>
  <c r="M180" i="30"/>
  <c r="L180" i="30"/>
  <c r="M142" i="30"/>
  <c r="L142" i="30"/>
  <c r="M188" i="30"/>
  <c r="L188" i="30"/>
  <c r="AE138" i="30"/>
  <c r="AJ138" i="30"/>
  <c r="T138" i="30"/>
  <c r="M163" i="30"/>
  <c r="L163" i="30"/>
  <c r="M193" i="30"/>
  <c r="L193" i="30"/>
  <c r="T172" i="30"/>
  <c r="AE172" i="30"/>
  <c r="AJ172" i="30"/>
  <c r="M195" i="30"/>
  <c r="L195" i="30"/>
  <c r="T185" i="30"/>
  <c r="AE185" i="30"/>
  <c r="AJ185" i="30"/>
  <c r="L459" i="30"/>
  <c r="L314" i="30"/>
  <c r="L322" i="30"/>
  <c r="L401" i="30"/>
  <c r="L310" i="30"/>
  <c r="L312" i="30"/>
  <c r="L389" i="30"/>
  <c r="L490" i="30"/>
  <c r="L480" i="30"/>
  <c r="L409" i="30"/>
  <c r="L427" i="30"/>
  <c r="L486" i="30"/>
  <c r="L497" i="30"/>
  <c r="L22" i="30"/>
  <c r="M22" i="30"/>
  <c r="AE10" i="30"/>
  <c r="AJ10" i="30"/>
  <c r="T10" i="30"/>
  <c r="AE23" i="31"/>
  <c r="AJ23" i="31"/>
  <c r="T23" i="31"/>
  <c r="M199" i="31"/>
  <c r="L199" i="31"/>
  <c r="M167" i="30"/>
  <c r="L167" i="30"/>
  <c r="T146" i="30"/>
  <c r="AE146" i="30"/>
  <c r="AJ146" i="30"/>
  <c r="M61" i="31"/>
  <c r="L61" i="31"/>
  <c r="AE62" i="31"/>
  <c r="AJ62" i="31"/>
  <c r="T62" i="31"/>
  <c r="L66" i="31"/>
  <c r="L135" i="31"/>
  <c r="M135" i="31"/>
  <c r="M74" i="31"/>
  <c r="L74" i="31"/>
  <c r="M188" i="31"/>
  <c r="L188" i="31"/>
  <c r="M168" i="31"/>
  <c r="L168" i="31"/>
  <c r="L180" i="31"/>
  <c r="M180" i="31"/>
  <c r="M194" i="31"/>
  <c r="L194" i="31"/>
  <c r="L259" i="31"/>
  <c r="M181" i="31"/>
  <c r="L181" i="31"/>
  <c r="M143" i="31"/>
  <c r="L143" i="31"/>
  <c r="L341" i="31"/>
  <c r="L357" i="31"/>
  <c r="L370" i="31"/>
  <c r="L292" i="31"/>
  <c r="L372" i="31"/>
  <c r="L396" i="31"/>
  <c r="L486" i="31"/>
  <c r="AK92" i="31"/>
  <c r="AM92" i="31"/>
  <c r="AL92" i="31"/>
  <c r="M57" i="30"/>
  <c r="L57" i="30"/>
  <c r="M34" i="30"/>
  <c r="L34" i="30"/>
  <c r="M25" i="30"/>
  <c r="L25" i="30"/>
  <c r="T120" i="30"/>
  <c r="AE120" i="30"/>
  <c r="AJ120" i="30"/>
  <c r="T151" i="30"/>
  <c r="AE151" i="30"/>
  <c r="AJ151" i="30"/>
  <c r="L122" i="30"/>
  <c r="M122" i="30"/>
  <c r="M82" i="30"/>
  <c r="L82" i="30"/>
  <c r="M98" i="30"/>
  <c r="L98" i="30"/>
  <c r="M168" i="30"/>
  <c r="L168" i="30"/>
  <c r="M138" i="30"/>
  <c r="L138" i="30"/>
  <c r="AE145" i="30"/>
  <c r="AJ145" i="30"/>
  <c r="T145" i="30"/>
  <c r="AE171" i="30"/>
  <c r="AJ171" i="30"/>
  <c r="T171" i="30"/>
  <c r="T196" i="30"/>
  <c r="AE196" i="30"/>
  <c r="AJ196" i="30"/>
  <c r="M189" i="30"/>
  <c r="L189" i="30"/>
  <c r="L281" i="30"/>
  <c r="L324" i="30"/>
  <c r="L369" i="30"/>
  <c r="L400" i="30"/>
  <c r="L406" i="30"/>
  <c r="L437" i="30"/>
  <c r="L447" i="30"/>
  <c r="T57" i="30"/>
  <c r="AE57" i="30"/>
  <c r="AJ57" i="30"/>
  <c r="T21" i="30"/>
  <c r="AE21" i="30"/>
  <c r="AJ21" i="30"/>
  <c r="T21" i="31"/>
  <c r="AE21" i="31"/>
  <c r="AJ21" i="31"/>
  <c r="BB28" i="31"/>
  <c r="BA20" i="31"/>
  <c r="M204" i="30"/>
  <c r="L204" i="30"/>
  <c r="AE56" i="31"/>
  <c r="AJ56" i="31"/>
  <c r="T56" i="31"/>
  <c r="M60" i="31"/>
  <c r="L60" i="31"/>
  <c r="T41" i="31"/>
  <c r="AE41" i="31"/>
  <c r="AJ41" i="31"/>
  <c r="M137" i="31"/>
  <c r="L137" i="31"/>
  <c r="M176" i="31"/>
  <c r="L176" i="31"/>
  <c r="T107" i="31"/>
  <c r="AE107" i="31"/>
  <c r="AJ107" i="31"/>
  <c r="M103" i="31"/>
  <c r="L103" i="31"/>
  <c r="M127" i="31"/>
  <c r="L127" i="31"/>
  <c r="AE75" i="31"/>
  <c r="AJ75" i="31"/>
  <c r="T75" i="31"/>
  <c r="M36" i="31"/>
  <c r="L36" i="31"/>
  <c r="T170" i="31"/>
  <c r="AE170" i="31"/>
  <c r="AJ170" i="31"/>
  <c r="T182" i="31"/>
  <c r="AE182" i="31"/>
  <c r="AJ182" i="31"/>
  <c r="L211" i="31"/>
  <c r="M128" i="31"/>
  <c r="L128" i="31"/>
  <c r="AE188" i="31"/>
  <c r="AJ188" i="31"/>
  <c r="T188" i="31"/>
  <c r="M166" i="31"/>
  <c r="L166" i="31"/>
  <c r="M201" i="31"/>
  <c r="L201" i="31"/>
  <c r="L241" i="31"/>
  <c r="L293" i="31"/>
  <c r="L278" i="31"/>
  <c r="L243" i="31"/>
  <c r="L350" i="31"/>
  <c r="L363" i="31"/>
  <c r="L379" i="31"/>
  <c r="L336" i="31"/>
  <c r="L321" i="31"/>
  <c r="L373" i="31"/>
  <c r="L416" i="31"/>
  <c r="L480" i="31"/>
  <c r="AM71" i="31"/>
  <c r="AL71" i="31"/>
  <c r="AK71" i="31"/>
  <c r="M92" i="31"/>
  <c r="T20" i="30"/>
  <c r="AE20" i="30"/>
  <c r="AJ20" i="30"/>
  <c r="AE102" i="30"/>
  <c r="AJ102" i="30"/>
  <c r="T102" i="30"/>
  <c r="M85" i="30"/>
  <c r="L85" i="30"/>
  <c r="M131" i="30"/>
  <c r="L131" i="30"/>
  <c r="AE88" i="30"/>
  <c r="AJ88" i="30"/>
  <c r="T88" i="30"/>
  <c r="T134" i="30"/>
  <c r="AE134" i="30"/>
  <c r="AJ134" i="30"/>
  <c r="AE187" i="30"/>
  <c r="AJ187" i="30"/>
  <c r="T187" i="30"/>
  <c r="AE169" i="30"/>
  <c r="AJ169" i="30"/>
  <c r="T169" i="30"/>
  <c r="M129" i="30"/>
  <c r="L129" i="30"/>
  <c r="AE137" i="30"/>
  <c r="AJ137" i="30"/>
  <c r="T137" i="30"/>
  <c r="AE150" i="30"/>
  <c r="AJ150" i="30"/>
  <c r="T150" i="30"/>
  <c r="L331" i="30"/>
  <c r="M175" i="30"/>
  <c r="L175" i="30"/>
  <c r="T161" i="30"/>
  <c r="AE161" i="30"/>
  <c r="AJ161" i="30"/>
  <c r="L170" i="30"/>
  <c r="M170" i="30"/>
  <c r="AE198" i="30"/>
  <c r="AJ198" i="30"/>
  <c r="T198" i="30"/>
  <c r="AE200" i="30"/>
  <c r="AJ200" i="30"/>
  <c r="T200" i="30"/>
  <c r="T199" i="30"/>
  <c r="AE199" i="30"/>
  <c r="AJ199" i="30"/>
  <c r="T192" i="30"/>
  <c r="AE192" i="30"/>
  <c r="AJ192" i="30"/>
  <c r="L259" i="30"/>
  <c r="L236" i="30"/>
  <c r="L316" i="30"/>
  <c r="L313" i="30"/>
  <c r="L325" i="30"/>
  <c r="L293" i="30"/>
  <c r="L295" i="30"/>
  <c r="L443" i="30"/>
  <c r="L448" i="30"/>
  <c r="L407" i="30"/>
  <c r="L442" i="30"/>
  <c r="L491" i="30"/>
  <c r="M55" i="30"/>
  <c r="L55" i="30"/>
  <c r="AE16" i="30"/>
  <c r="AJ16" i="30"/>
  <c r="T16" i="30"/>
  <c r="M11" i="30"/>
  <c r="L11" i="30"/>
  <c r="AZ20" i="30"/>
  <c r="AZ28" i="30"/>
  <c r="BA28" i="30"/>
  <c r="M41" i="31"/>
  <c r="L41" i="31"/>
  <c r="T176" i="31"/>
  <c r="AE176" i="31"/>
  <c r="AJ176" i="31"/>
  <c r="M136" i="31"/>
  <c r="L136" i="31"/>
  <c r="M157" i="30"/>
  <c r="L157" i="30"/>
  <c r="AE64" i="31"/>
  <c r="AJ64" i="31"/>
  <c r="T64" i="31"/>
  <c r="M54" i="31"/>
  <c r="L54" i="31"/>
  <c r="T55" i="31"/>
  <c r="AE55" i="31"/>
  <c r="AJ55" i="31"/>
  <c r="T110" i="31"/>
  <c r="AE110" i="31"/>
  <c r="AJ110" i="31"/>
  <c r="M130" i="31"/>
  <c r="L130" i="31"/>
  <c r="AE104" i="31"/>
  <c r="AJ104" i="31"/>
  <c r="T104" i="31"/>
  <c r="M132" i="31"/>
  <c r="L132" i="31"/>
  <c r="AE128" i="31"/>
  <c r="AJ128" i="31"/>
  <c r="T128" i="31"/>
  <c r="M79" i="31"/>
  <c r="L79" i="31"/>
  <c r="M131" i="31"/>
  <c r="L131" i="31"/>
  <c r="L233" i="31"/>
  <c r="M205" i="31"/>
  <c r="L205" i="31"/>
  <c r="L220" i="31"/>
  <c r="L221" i="31"/>
  <c r="AE192" i="31"/>
  <c r="AJ192" i="31"/>
  <c r="T192" i="31"/>
  <c r="L300" i="31"/>
  <c r="L245" i="31"/>
  <c r="L340" i="31"/>
  <c r="L384" i="31"/>
  <c r="L417" i="31"/>
  <c r="L485" i="31"/>
  <c r="L407" i="31"/>
  <c r="L471" i="31"/>
  <c r="AM12" i="31"/>
  <c r="AK12" i="31"/>
  <c r="AL12" i="31"/>
  <c r="T48" i="30"/>
  <c r="AE48" i="30"/>
  <c r="AJ48" i="30"/>
  <c r="M52" i="30"/>
  <c r="L52" i="30"/>
  <c r="M16" i="30"/>
  <c r="L16" i="30"/>
  <c r="M104" i="30"/>
  <c r="L104" i="30"/>
  <c r="AE174" i="30"/>
  <c r="AJ174" i="30"/>
  <c r="T174" i="30"/>
  <c r="T189" i="30"/>
  <c r="AE189" i="30"/>
  <c r="AJ189" i="30"/>
  <c r="M187" i="30"/>
  <c r="L187" i="30"/>
  <c r="AE131" i="30"/>
  <c r="AJ131" i="30"/>
  <c r="T131" i="30"/>
  <c r="L237" i="30"/>
  <c r="M176" i="30"/>
  <c r="L176" i="30"/>
  <c r="AE190" i="30"/>
  <c r="AJ190" i="30"/>
  <c r="T190" i="30"/>
  <c r="L332" i="30"/>
  <c r="M203" i="30"/>
  <c r="L203" i="30"/>
  <c r="M196" i="30"/>
  <c r="L196" i="30"/>
  <c r="L234" i="30"/>
  <c r="L330" i="30"/>
  <c r="L339" i="30"/>
  <c r="L307" i="30"/>
  <c r="L335" i="30"/>
  <c r="L318" i="30"/>
  <c r="L374" i="30"/>
  <c r="L320" i="30"/>
  <c r="L417" i="30"/>
  <c r="L425" i="30"/>
  <c r="L498" i="30"/>
  <c r="T69" i="30"/>
  <c r="AE69" i="30"/>
  <c r="AJ69" i="30"/>
  <c r="T41" i="30"/>
  <c r="AE41" i="30"/>
  <c r="AJ41" i="30"/>
  <c r="M9" i="30"/>
  <c r="L9" i="30"/>
  <c r="M78" i="31"/>
  <c r="L78" i="31"/>
  <c r="M69" i="30"/>
  <c r="L69" i="30"/>
  <c r="M79" i="30"/>
  <c r="L79" i="30"/>
  <c r="M59" i="31"/>
  <c r="L59" i="31"/>
  <c r="T88" i="31"/>
  <c r="AE88" i="31"/>
  <c r="AJ88" i="31"/>
  <c r="T131" i="31"/>
  <c r="AE131" i="31"/>
  <c r="AJ131" i="31"/>
  <c r="M187" i="31"/>
  <c r="L187" i="31"/>
  <c r="M113" i="31"/>
  <c r="L113" i="31"/>
  <c r="AE190" i="31"/>
  <c r="AJ190" i="31"/>
  <c r="T190" i="31"/>
  <c r="AE142" i="31"/>
  <c r="AJ142" i="31"/>
  <c r="T142" i="31"/>
  <c r="AE82" i="31"/>
  <c r="AJ82" i="31"/>
  <c r="T82" i="31"/>
  <c r="AE157" i="31"/>
  <c r="AJ157" i="31"/>
  <c r="T157" i="31"/>
  <c r="L224" i="31"/>
  <c r="AE189" i="31"/>
  <c r="AJ189" i="31"/>
  <c r="T189" i="31"/>
  <c r="AE151" i="31"/>
  <c r="AJ151" i="31"/>
  <c r="T151" i="31"/>
  <c r="L255" i="31"/>
  <c r="M196" i="31"/>
  <c r="L196" i="31"/>
  <c r="L246" i="31"/>
  <c r="L266" i="31"/>
  <c r="L412" i="31"/>
  <c r="L236" i="31"/>
  <c r="L406" i="31"/>
  <c r="L419" i="31"/>
  <c r="L435" i="31"/>
  <c r="L499" i="31"/>
  <c r="L494" i="31"/>
  <c r="L112" i="31"/>
  <c r="AM57" i="31"/>
  <c r="AL57" i="31"/>
  <c r="AK57" i="31"/>
  <c r="S10" i="31"/>
  <c r="AD10" i="31"/>
  <c r="C11" i="31"/>
  <c r="F11" i="31"/>
  <c r="AL29" i="31"/>
  <c r="AM29" i="31"/>
  <c r="AK29" i="31"/>
  <c r="T184" i="30"/>
  <c r="AE184" i="30"/>
  <c r="AJ184" i="30"/>
  <c r="T26" i="30"/>
  <c r="AE26" i="30"/>
  <c r="AJ26" i="30"/>
  <c r="M95" i="30"/>
  <c r="L95" i="30"/>
  <c r="T106" i="30"/>
  <c r="AE106" i="30"/>
  <c r="AJ106" i="30"/>
  <c r="M110" i="30"/>
  <c r="L110" i="30"/>
  <c r="AE181" i="30"/>
  <c r="AJ181" i="30"/>
  <c r="T181" i="30"/>
  <c r="M150" i="30"/>
  <c r="L150" i="30"/>
  <c r="AE195" i="30"/>
  <c r="AJ195" i="30"/>
  <c r="T195" i="30"/>
  <c r="M199" i="30"/>
  <c r="L199" i="30"/>
  <c r="M162" i="30"/>
  <c r="L162" i="30"/>
  <c r="L217" i="30"/>
  <c r="M194" i="30"/>
  <c r="L194" i="30"/>
  <c r="T197" i="30"/>
  <c r="AE197" i="30"/>
  <c r="AJ197" i="30"/>
  <c r="L340" i="30"/>
  <c r="L287" i="30"/>
  <c r="L355" i="30"/>
  <c r="L308" i="30"/>
  <c r="L388" i="30"/>
  <c r="L413" i="30"/>
  <c r="L375" i="30"/>
  <c r="L467" i="30"/>
  <c r="L445" i="30"/>
  <c r="L455" i="30"/>
  <c r="T12" i="30"/>
  <c r="AE12" i="30"/>
  <c r="AJ12" i="30"/>
  <c r="L13" i="30"/>
  <c r="M13" i="30"/>
  <c r="AZ21" i="30"/>
  <c r="AZ29" i="30"/>
  <c r="BA29" i="30"/>
  <c r="M153" i="31"/>
  <c r="L153" i="31"/>
  <c r="AE49" i="31"/>
  <c r="AJ49" i="31"/>
  <c r="T49" i="31"/>
  <c r="M53" i="31"/>
  <c r="L53" i="31"/>
  <c r="M35" i="31"/>
  <c r="L35" i="31"/>
  <c r="M120" i="31"/>
  <c r="L120" i="31"/>
  <c r="T114" i="31"/>
  <c r="AE114" i="31"/>
  <c r="AJ114" i="31"/>
  <c r="T143" i="31"/>
  <c r="AE143" i="31"/>
  <c r="AJ143" i="31"/>
  <c r="M86" i="31"/>
  <c r="L86" i="31"/>
  <c r="M178" i="31"/>
  <c r="L178" i="31"/>
  <c r="AE194" i="31"/>
  <c r="AJ194" i="31"/>
  <c r="T194" i="31"/>
  <c r="AE137" i="31"/>
  <c r="AJ137" i="31"/>
  <c r="T137" i="31"/>
  <c r="T204" i="31"/>
  <c r="AE204" i="31"/>
  <c r="AJ204" i="31"/>
  <c r="L214" i="31"/>
  <c r="M193" i="31"/>
  <c r="L193" i="31"/>
  <c r="M155" i="31"/>
  <c r="L155" i="31"/>
  <c r="L325" i="31"/>
  <c r="L269" i="31"/>
  <c r="L358" i="31"/>
  <c r="L391" i="31"/>
  <c r="L344" i="31"/>
  <c r="L329" i="31"/>
  <c r="L411" i="31"/>
  <c r="L465" i="31"/>
  <c r="L405" i="31"/>
  <c r="L409" i="31"/>
  <c r="L418" i="31"/>
  <c r="L424" i="31"/>
  <c r="L488" i="31"/>
  <c r="M14" i="31"/>
  <c r="AE43" i="30"/>
  <c r="AJ43" i="30"/>
  <c r="T43" i="30"/>
  <c r="T108" i="30"/>
  <c r="AE108" i="30"/>
  <c r="AJ108" i="30"/>
  <c r="AE83" i="30"/>
  <c r="AJ83" i="30"/>
  <c r="T83" i="30"/>
  <c r="T208" i="30"/>
  <c r="AE208" i="30"/>
  <c r="AJ208" i="30"/>
  <c r="M152" i="30"/>
  <c r="L152" i="30"/>
  <c r="L200" i="30"/>
  <c r="M200" i="30"/>
  <c r="M190" i="30"/>
  <c r="L190" i="30"/>
  <c r="T170" i="30"/>
  <c r="AE170" i="30"/>
  <c r="AJ170" i="30"/>
  <c r="L213" i="30"/>
  <c r="M201" i="30"/>
  <c r="L201" i="30"/>
  <c r="L341" i="30"/>
  <c r="L299" i="30"/>
  <c r="L244" i="30"/>
  <c r="L384" i="30"/>
  <c r="L420" i="30"/>
  <c r="L377" i="30"/>
  <c r="L390" i="30"/>
  <c r="L468" i="30"/>
  <c r="L370" i="30"/>
  <c r="L363" i="30"/>
  <c r="T8" i="30"/>
  <c r="AE8" i="30"/>
  <c r="AJ8" i="30"/>
  <c r="M112" i="29"/>
  <c r="L112" i="29"/>
  <c r="AE94" i="29"/>
  <c r="AJ94" i="29"/>
  <c r="T94" i="29"/>
  <c r="AE135" i="29"/>
  <c r="AJ135" i="29"/>
  <c r="T135" i="29"/>
  <c r="AE179" i="29"/>
  <c r="AJ179" i="29"/>
  <c r="T179" i="29"/>
  <c r="M106" i="29"/>
  <c r="L106" i="29"/>
  <c r="M83" i="29"/>
  <c r="L83" i="29"/>
  <c r="M64" i="29"/>
  <c r="L64" i="29"/>
  <c r="AE194" i="29"/>
  <c r="AJ194" i="29"/>
  <c r="T194" i="29"/>
  <c r="M186" i="29"/>
  <c r="L186" i="29"/>
  <c r="M208" i="29"/>
  <c r="L208" i="29"/>
  <c r="M187" i="29"/>
  <c r="L187" i="29"/>
  <c r="AE175" i="29"/>
  <c r="AJ175" i="29"/>
  <c r="T175" i="29"/>
  <c r="M162" i="29"/>
  <c r="L162" i="29"/>
  <c r="M136" i="29"/>
  <c r="L136" i="29"/>
  <c r="M205" i="29"/>
  <c r="L205" i="29"/>
  <c r="M185" i="29"/>
  <c r="L185" i="29"/>
  <c r="L369" i="29"/>
  <c r="L361" i="29"/>
  <c r="L357" i="29"/>
  <c r="AE18" i="29"/>
  <c r="AJ18" i="29"/>
  <c r="T18" i="29"/>
  <c r="BA26" i="29"/>
  <c r="AZ18" i="29"/>
  <c r="AZ26" i="29"/>
  <c r="M39" i="29"/>
  <c r="L39" i="29"/>
  <c r="T86" i="29"/>
  <c r="AE86" i="29"/>
  <c r="AJ86" i="29"/>
  <c r="M60" i="29"/>
  <c r="L60" i="29"/>
  <c r="T88" i="29"/>
  <c r="AE88" i="29"/>
  <c r="AJ88" i="29"/>
  <c r="L111" i="29"/>
  <c r="M111" i="29"/>
  <c r="T102" i="29"/>
  <c r="AE102" i="29"/>
  <c r="AJ102" i="29"/>
  <c r="AZ22" i="29"/>
  <c r="M119" i="29"/>
  <c r="L119" i="29"/>
  <c r="M124" i="29"/>
  <c r="L124" i="29"/>
  <c r="T109" i="29"/>
  <c r="AE109" i="29"/>
  <c r="AJ109" i="29"/>
  <c r="M154" i="29"/>
  <c r="L154" i="29"/>
  <c r="M188" i="29"/>
  <c r="L188" i="29"/>
  <c r="AE139" i="29"/>
  <c r="AJ139" i="29"/>
  <c r="T139" i="29"/>
  <c r="L250" i="29"/>
  <c r="L338" i="29"/>
  <c r="L388" i="29"/>
  <c r="T61" i="29"/>
  <c r="AE61" i="29"/>
  <c r="AJ61" i="29"/>
  <c r="AM44" i="29"/>
  <c r="AL44" i="29"/>
  <c r="AK44" i="29"/>
  <c r="M13" i="29"/>
  <c r="L13" i="29"/>
  <c r="AE97" i="29"/>
  <c r="AJ97" i="29"/>
  <c r="T97" i="29"/>
  <c r="T188" i="29"/>
  <c r="AE188" i="29"/>
  <c r="AJ188" i="29"/>
  <c r="M143" i="29"/>
  <c r="L143" i="29"/>
  <c r="M58" i="29"/>
  <c r="L58" i="29"/>
  <c r="M101" i="29"/>
  <c r="L101" i="29"/>
  <c r="AE83" i="29"/>
  <c r="AJ83" i="29"/>
  <c r="T83" i="29"/>
  <c r="M56" i="29"/>
  <c r="L56" i="29"/>
  <c r="T100" i="29"/>
  <c r="AE100" i="29"/>
  <c r="AJ100" i="29"/>
  <c r="T114" i="29"/>
  <c r="AE114" i="29"/>
  <c r="AJ114" i="29"/>
  <c r="T72" i="29"/>
  <c r="AE72" i="29"/>
  <c r="AJ72" i="29"/>
  <c r="M91" i="29"/>
  <c r="L91" i="29"/>
  <c r="T162" i="29"/>
  <c r="AE162" i="29"/>
  <c r="AJ162" i="29"/>
  <c r="AE186" i="29"/>
  <c r="AJ186" i="29"/>
  <c r="T186" i="29"/>
  <c r="T176" i="29"/>
  <c r="AE176" i="29"/>
  <c r="AJ176" i="29"/>
  <c r="AE112" i="29"/>
  <c r="AJ112" i="29"/>
  <c r="T112" i="29"/>
  <c r="L168" i="29"/>
  <c r="M168" i="29"/>
  <c r="L215" i="29"/>
  <c r="M163" i="29"/>
  <c r="L163" i="29"/>
  <c r="M196" i="29"/>
  <c r="L196" i="29"/>
  <c r="L191" i="29"/>
  <c r="M191" i="29"/>
  <c r="L203" i="29"/>
  <c r="M203" i="29"/>
  <c r="AE170" i="29"/>
  <c r="AJ170" i="29"/>
  <c r="T170" i="29"/>
  <c r="T144" i="29"/>
  <c r="AE144" i="29"/>
  <c r="AJ144" i="29"/>
  <c r="L225" i="29"/>
  <c r="AE193" i="29"/>
  <c r="AJ193" i="29"/>
  <c r="T193" i="29"/>
  <c r="L278" i="29"/>
  <c r="L286" i="29"/>
  <c r="L268" i="29"/>
  <c r="L365" i="29"/>
  <c r="L409" i="29"/>
  <c r="L437" i="29"/>
  <c r="L447" i="29"/>
  <c r="M11" i="29"/>
  <c r="L11" i="29"/>
  <c r="M52" i="29"/>
  <c r="L52" i="29"/>
  <c r="M74" i="29"/>
  <c r="L74" i="29"/>
  <c r="T37" i="29"/>
  <c r="AE37" i="29"/>
  <c r="AJ37" i="29"/>
  <c r="AE87" i="29"/>
  <c r="AJ87" i="29"/>
  <c r="T87" i="29"/>
  <c r="L189" i="29"/>
  <c r="M189" i="29"/>
  <c r="M23" i="29"/>
  <c r="L23" i="29"/>
  <c r="AE31" i="29"/>
  <c r="AJ31" i="29"/>
  <c r="T31" i="29"/>
  <c r="M76" i="29"/>
  <c r="L76" i="29"/>
  <c r="M116" i="29"/>
  <c r="L116" i="29"/>
  <c r="M102" i="29"/>
  <c r="L102" i="29"/>
  <c r="L244" i="29"/>
  <c r="M177" i="29"/>
  <c r="L177" i="29"/>
  <c r="L204" i="29"/>
  <c r="M204" i="29"/>
  <c r="L174" i="29"/>
  <c r="M174" i="29"/>
  <c r="M148" i="29"/>
  <c r="L148" i="29"/>
  <c r="L197" i="29"/>
  <c r="M197" i="29"/>
  <c r="L222" i="29"/>
  <c r="L336" i="29"/>
  <c r="L396" i="29"/>
  <c r="L442" i="29"/>
  <c r="L446" i="29"/>
  <c r="M9" i="29"/>
  <c r="L9" i="29"/>
  <c r="M50" i="29"/>
  <c r="L50" i="29"/>
  <c r="L35" i="29"/>
  <c r="M35" i="29"/>
  <c r="AE90" i="29"/>
  <c r="AJ90" i="29"/>
  <c r="T90" i="29"/>
  <c r="M26" i="29"/>
  <c r="L26" i="29"/>
  <c r="L113" i="29"/>
  <c r="M113" i="29"/>
  <c r="L87" i="29"/>
  <c r="M87" i="29"/>
  <c r="M27" i="29"/>
  <c r="L27" i="29"/>
  <c r="AE68" i="29"/>
  <c r="AJ68" i="29"/>
  <c r="T68" i="29"/>
  <c r="M133" i="29"/>
  <c r="L133" i="29"/>
  <c r="T82" i="29"/>
  <c r="AE82" i="29"/>
  <c r="AJ82" i="29"/>
  <c r="M170" i="29"/>
  <c r="L170" i="29"/>
  <c r="T197" i="29"/>
  <c r="AE197" i="29"/>
  <c r="AJ197" i="29"/>
  <c r="T178" i="29"/>
  <c r="AE178" i="29"/>
  <c r="AJ178" i="29"/>
  <c r="AE151" i="29"/>
  <c r="AJ151" i="29"/>
  <c r="T151" i="29"/>
  <c r="L234" i="29"/>
  <c r="L256" i="29"/>
  <c r="L394" i="29"/>
  <c r="L269" i="29"/>
  <c r="L444" i="29"/>
  <c r="M48" i="29"/>
  <c r="L48" i="29"/>
  <c r="AM12" i="29"/>
  <c r="AL12" i="29"/>
  <c r="AK12" i="29"/>
  <c r="L99" i="29"/>
  <c r="M99" i="29"/>
  <c r="M34" i="29"/>
  <c r="L34" i="29"/>
  <c r="M21" i="29"/>
  <c r="AE125" i="29"/>
  <c r="AJ125" i="29"/>
  <c r="T125" i="29"/>
  <c r="AE132" i="29"/>
  <c r="AJ132" i="29"/>
  <c r="T132" i="29"/>
  <c r="T167" i="29"/>
  <c r="AE167" i="29"/>
  <c r="AJ167" i="29"/>
  <c r="T54" i="29"/>
  <c r="AE54" i="29"/>
  <c r="AJ54" i="29"/>
  <c r="M97" i="29"/>
  <c r="L97" i="29"/>
  <c r="M73" i="29"/>
  <c r="L73" i="29"/>
  <c r="AE22" i="29"/>
  <c r="AJ22" i="29"/>
  <c r="T22" i="29"/>
  <c r="AE38" i="29"/>
  <c r="AJ38" i="29"/>
  <c r="T38" i="29"/>
  <c r="M140" i="29"/>
  <c r="L140" i="29"/>
  <c r="T141" i="29"/>
  <c r="AE141" i="29"/>
  <c r="AJ141" i="29"/>
  <c r="L86" i="29"/>
  <c r="M86" i="29"/>
  <c r="AE99" i="29"/>
  <c r="AJ99" i="29"/>
  <c r="T99" i="29"/>
  <c r="T172" i="29"/>
  <c r="AE172" i="29"/>
  <c r="AJ172" i="29"/>
  <c r="T143" i="29"/>
  <c r="AE143" i="29"/>
  <c r="AJ143" i="29"/>
  <c r="AE171" i="29"/>
  <c r="AJ171" i="29"/>
  <c r="T171" i="29"/>
  <c r="AE177" i="29"/>
  <c r="AJ177" i="29"/>
  <c r="T177" i="29"/>
  <c r="M182" i="29"/>
  <c r="L182" i="29"/>
  <c r="M155" i="29"/>
  <c r="L155" i="29"/>
  <c r="L273" i="29"/>
  <c r="L276" i="29"/>
  <c r="L373" i="29"/>
  <c r="L417" i="29"/>
  <c r="L445" i="29"/>
  <c r="L456" i="29"/>
  <c r="M68" i="29"/>
  <c r="L68" i="29"/>
  <c r="AM8" i="29"/>
  <c r="AL8" i="29"/>
  <c r="AK8" i="29"/>
  <c r="M77" i="29"/>
  <c r="L77" i="29"/>
  <c r="T103" i="29"/>
  <c r="AE103" i="29"/>
  <c r="AJ103" i="29"/>
  <c r="T121" i="29"/>
  <c r="AE121" i="29"/>
  <c r="AJ121" i="29"/>
  <c r="AE71" i="29"/>
  <c r="AJ71" i="29"/>
  <c r="T71" i="29"/>
  <c r="M32" i="29"/>
  <c r="L32" i="29"/>
  <c r="AE29" i="29"/>
  <c r="AJ29" i="29"/>
  <c r="T29" i="29"/>
  <c r="M129" i="29"/>
  <c r="L129" i="29"/>
  <c r="T84" i="29"/>
  <c r="AE84" i="29"/>
  <c r="AJ84" i="29"/>
  <c r="AE147" i="29"/>
  <c r="AJ147" i="29"/>
  <c r="T147" i="29"/>
  <c r="AE164" i="29"/>
  <c r="AJ164" i="29"/>
  <c r="T164" i="29"/>
  <c r="AE124" i="29"/>
  <c r="AJ124" i="29"/>
  <c r="T124" i="29"/>
  <c r="AE110" i="29"/>
  <c r="AJ110" i="29"/>
  <c r="T110" i="29"/>
  <c r="L181" i="29"/>
  <c r="M181" i="29"/>
  <c r="T183" i="29"/>
  <c r="AE183" i="29"/>
  <c r="AJ183" i="29"/>
  <c r="AE156" i="29"/>
  <c r="AJ156" i="29"/>
  <c r="T156" i="29"/>
  <c r="L249" i="29"/>
  <c r="L214" i="29"/>
  <c r="AE205" i="29"/>
  <c r="AJ205" i="29"/>
  <c r="T205" i="29"/>
  <c r="M190" i="29"/>
  <c r="L190" i="29"/>
  <c r="L259" i="29"/>
  <c r="L230" i="29"/>
  <c r="L353" i="29"/>
  <c r="L347" i="29"/>
  <c r="L411" i="29"/>
  <c r="L450" i="29"/>
  <c r="L62" i="29"/>
  <c r="M62" i="29"/>
  <c r="M46" i="29"/>
  <c r="L46" i="29"/>
  <c r="T79" i="29"/>
  <c r="AE79" i="29"/>
  <c r="AJ79" i="29"/>
  <c r="T52" i="29"/>
  <c r="AE52" i="29"/>
  <c r="AJ52" i="29"/>
  <c r="T126" i="29"/>
  <c r="AE126" i="29"/>
  <c r="AJ126" i="29"/>
  <c r="AE106" i="29"/>
  <c r="AJ106" i="29"/>
  <c r="T106" i="29"/>
  <c r="M95" i="29"/>
  <c r="L95" i="29"/>
  <c r="AE136" i="29"/>
  <c r="AJ136" i="29"/>
  <c r="T136" i="29"/>
  <c r="L88" i="29"/>
  <c r="M88" i="29"/>
  <c r="AE196" i="29"/>
  <c r="AJ196" i="29"/>
  <c r="T196" i="29"/>
  <c r="M147" i="29"/>
  <c r="L147" i="29"/>
  <c r="M128" i="29"/>
  <c r="L128" i="29"/>
  <c r="L114" i="29"/>
  <c r="M114" i="29"/>
  <c r="AE184" i="29"/>
  <c r="AJ184" i="29"/>
  <c r="T184" i="29"/>
  <c r="M178" i="29"/>
  <c r="L178" i="29"/>
  <c r="L160" i="29"/>
  <c r="M160" i="29"/>
  <c r="L247" i="29"/>
  <c r="L264" i="29"/>
  <c r="L323" i="29"/>
  <c r="L277" i="29"/>
  <c r="L354" i="29"/>
  <c r="M57" i="29"/>
  <c r="L57" i="29"/>
  <c r="L69" i="29"/>
  <c r="M69" i="29"/>
  <c r="M70" i="29"/>
  <c r="L70" i="29"/>
  <c r="L31" i="29"/>
  <c r="M33" i="29"/>
  <c r="L33" i="29"/>
  <c r="AE43" i="29"/>
  <c r="AJ43" i="29"/>
  <c r="T43" i="29"/>
  <c r="M104" i="29"/>
  <c r="L104" i="29"/>
  <c r="M37" i="29"/>
  <c r="L37" i="29"/>
  <c r="M54" i="29"/>
  <c r="L54" i="29"/>
  <c r="M145" i="29"/>
  <c r="L145" i="29"/>
  <c r="L175" i="29"/>
  <c r="M175" i="29"/>
  <c r="M103" i="29"/>
  <c r="L103" i="29"/>
  <c r="M98" i="29"/>
  <c r="L98" i="29"/>
  <c r="T111" i="29"/>
  <c r="AE111" i="29"/>
  <c r="AJ111" i="29"/>
  <c r="M118" i="29"/>
  <c r="L118" i="29"/>
  <c r="AE157" i="29"/>
  <c r="AJ157" i="29"/>
  <c r="T157" i="29"/>
  <c r="T166" i="29"/>
  <c r="AE166" i="29"/>
  <c r="AJ166" i="29"/>
  <c r="T195" i="29"/>
  <c r="AE195" i="29"/>
  <c r="AJ195" i="29"/>
  <c r="M167" i="29"/>
  <c r="L167" i="29"/>
  <c r="AE198" i="29"/>
  <c r="AJ198" i="29"/>
  <c r="T198" i="29"/>
  <c r="M183" i="29"/>
  <c r="L183" i="29"/>
  <c r="L279" i="29"/>
  <c r="L462" i="29"/>
  <c r="M45" i="29"/>
  <c r="L45" i="29"/>
  <c r="AE60" i="29"/>
  <c r="AJ60" i="29"/>
  <c r="T60" i="29"/>
  <c r="AM91" i="29"/>
  <c r="AL91" i="29"/>
  <c r="AK91" i="29"/>
  <c r="M47" i="29"/>
  <c r="L47" i="29"/>
  <c r="M78" i="29"/>
  <c r="L78" i="29"/>
  <c r="T42" i="29"/>
  <c r="AE42" i="29"/>
  <c r="AJ42" i="29"/>
  <c r="T96" i="29"/>
  <c r="AE96" i="29"/>
  <c r="AJ96" i="29"/>
  <c r="T123" i="29"/>
  <c r="AE123" i="29"/>
  <c r="AJ123" i="29"/>
  <c r="L179" i="29"/>
  <c r="M179" i="29"/>
  <c r="T148" i="29"/>
  <c r="AE148" i="29"/>
  <c r="AJ148" i="29"/>
  <c r="M109" i="29"/>
  <c r="L109" i="29"/>
  <c r="AE122" i="29"/>
  <c r="AJ122" i="29"/>
  <c r="T122" i="29"/>
  <c r="AE187" i="29"/>
  <c r="AJ187" i="29"/>
  <c r="T187" i="29"/>
  <c r="L194" i="29"/>
  <c r="M194" i="29"/>
  <c r="T168" i="29"/>
  <c r="AE168" i="29"/>
  <c r="AJ168" i="29"/>
  <c r="M201" i="29"/>
  <c r="L201" i="29"/>
  <c r="L280" i="29"/>
  <c r="L202" i="29"/>
  <c r="M202" i="29"/>
  <c r="L320" i="29"/>
  <c r="L255" i="29"/>
  <c r="L267" i="29"/>
  <c r="L285" i="29"/>
  <c r="L366" i="29"/>
  <c r="L467" i="29"/>
  <c r="T58" i="29"/>
  <c r="AE58" i="29"/>
  <c r="AJ58" i="29"/>
  <c r="AZ20" i="29"/>
  <c r="AZ28" i="29"/>
  <c r="BA28" i="29"/>
  <c r="AM66" i="29"/>
  <c r="AL66" i="29"/>
  <c r="AK66" i="29"/>
  <c r="I8" i="29"/>
  <c r="T185" i="29"/>
  <c r="AE185" i="29"/>
  <c r="AJ185" i="29"/>
  <c r="T107" i="29"/>
  <c r="AE107" i="29"/>
  <c r="AJ107" i="29"/>
  <c r="T81" i="29"/>
  <c r="AE81" i="29"/>
  <c r="AJ81" i="29"/>
  <c r="M80" i="29"/>
  <c r="L80" i="29"/>
  <c r="M146" i="29"/>
  <c r="L146" i="29"/>
  <c r="M127" i="29"/>
  <c r="L127" i="29"/>
  <c r="M100" i="29"/>
  <c r="L100" i="29"/>
  <c r="M108" i="29"/>
  <c r="L108" i="29"/>
  <c r="M117" i="29"/>
  <c r="L117" i="29"/>
  <c r="M198" i="29"/>
  <c r="L198" i="29"/>
  <c r="T154" i="29"/>
  <c r="AE154" i="29"/>
  <c r="AJ154" i="29"/>
  <c r="L126" i="29"/>
  <c r="M126" i="29"/>
  <c r="M172" i="29"/>
  <c r="L172" i="29"/>
  <c r="L229" i="29"/>
  <c r="L342" i="29"/>
  <c r="L393" i="29"/>
  <c r="L389" i="29"/>
  <c r="L433" i="29"/>
  <c r="L497" i="29"/>
  <c r="L461" i="29"/>
  <c r="L407" i="29"/>
  <c r="L471" i="29"/>
  <c r="L408" i="29"/>
  <c r="L472" i="29"/>
  <c r="M55" i="29"/>
  <c r="L55" i="29"/>
  <c r="T51" i="29"/>
  <c r="AE51" i="29"/>
  <c r="AJ51" i="29"/>
  <c r="L43" i="29"/>
  <c r="L72" i="29"/>
  <c r="M72" i="29"/>
  <c r="G8" i="29"/>
  <c r="M25" i="29"/>
  <c r="L25" i="29"/>
  <c r="T47" i="29"/>
  <c r="AE47" i="29"/>
  <c r="AJ47" i="29"/>
  <c r="T74" i="29"/>
  <c r="AE74" i="29"/>
  <c r="AJ74" i="29"/>
  <c r="T45" i="29"/>
  <c r="AE45" i="29"/>
  <c r="AJ45" i="29"/>
  <c r="AE133" i="29"/>
  <c r="AJ133" i="29"/>
  <c r="T133" i="29"/>
  <c r="M107" i="29"/>
  <c r="L107" i="29"/>
  <c r="AE208" i="29"/>
  <c r="AJ208" i="29"/>
  <c r="T208" i="29"/>
  <c r="L152" i="29"/>
  <c r="M152" i="29"/>
  <c r="M153" i="29"/>
  <c r="L153" i="29"/>
  <c r="AE199" i="29"/>
  <c r="AJ199" i="29"/>
  <c r="T199" i="29"/>
  <c r="L257" i="29"/>
  <c r="AE191" i="29"/>
  <c r="AJ191" i="29"/>
  <c r="T191" i="29"/>
  <c r="L327" i="29"/>
  <c r="L246" i="29"/>
  <c r="L351" i="29"/>
  <c r="L363" i="29"/>
  <c r="L356" i="29"/>
  <c r="L470" i="29"/>
  <c r="M53" i="29"/>
  <c r="L53" i="29"/>
  <c r="AE89" i="29"/>
  <c r="AJ89" i="29"/>
  <c r="T89" i="29"/>
  <c r="T149" i="29"/>
  <c r="AE149" i="29"/>
  <c r="AJ149" i="29"/>
  <c r="AE55" i="29"/>
  <c r="AJ55" i="29"/>
  <c r="T55" i="29"/>
  <c r="M51" i="29"/>
  <c r="L51" i="29"/>
  <c r="M49" i="29"/>
  <c r="L49" i="29"/>
  <c r="T130" i="29"/>
  <c r="AE130" i="29"/>
  <c r="AJ130" i="29"/>
  <c r="T116" i="29"/>
  <c r="AE116" i="29"/>
  <c r="AJ116" i="29"/>
  <c r="AE206" i="29"/>
  <c r="AJ206" i="29"/>
  <c r="T206" i="29"/>
  <c r="T153" i="29"/>
  <c r="AE153" i="29"/>
  <c r="AJ153" i="29"/>
  <c r="AE117" i="29"/>
  <c r="AJ117" i="29"/>
  <c r="T117" i="29"/>
  <c r="AE204" i="29"/>
  <c r="AJ204" i="29"/>
  <c r="T204" i="29"/>
  <c r="T202" i="29"/>
  <c r="AE202" i="29"/>
  <c r="AJ202" i="29"/>
  <c r="L218" i="29"/>
  <c r="M195" i="29"/>
  <c r="L195" i="29"/>
  <c r="L293" i="29"/>
  <c r="L382" i="29"/>
  <c r="L383" i="29"/>
  <c r="L475" i="29"/>
  <c r="AE77" i="29"/>
  <c r="AJ77" i="29"/>
  <c r="T77" i="29"/>
  <c r="M30" i="29"/>
  <c r="AE192" i="29"/>
  <c r="AJ192" i="29"/>
  <c r="T192" i="29"/>
  <c r="L63" i="29"/>
  <c r="M63" i="29"/>
  <c r="M59" i="29"/>
  <c r="L59" i="29"/>
  <c r="AE80" i="29"/>
  <c r="AJ80" i="29"/>
  <c r="T80" i="29"/>
  <c r="T62" i="29"/>
  <c r="AE62" i="29"/>
  <c r="AJ62" i="29"/>
  <c r="L123" i="29"/>
  <c r="M123" i="29"/>
  <c r="T118" i="29"/>
  <c r="AE118" i="29"/>
  <c r="AJ118" i="29"/>
  <c r="T119" i="29"/>
  <c r="AE119" i="29"/>
  <c r="AJ119" i="29"/>
  <c r="AE159" i="29"/>
  <c r="AJ159" i="29"/>
  <c r="T159" i="29"/>
  <c r="M165" i="29"/>
  <c r="L165" i="29"/>
  <c r="L121" i="29"/>
  <c r="M121" i="29"/>
  <c r="T174" i="29"/>
  <c r="AE174" i="29"/>
  <c r="AJ174" i="29"/>
  <c r="T134" i="29"/>
  <c r="AE134" i="29"/>
  <c r="AJ134" i="29"/>
  <c r="L237" i="29"/>
  <c r="L297" i="29"/>
  <c r="L300" i="29"/>
  <c r="L401" i="29"/>
  <c r="L333" i="29"/>
  <c r="L397" i="29"/>
  <c r="L441" i="29"/>
  <c r="L469" i="29"/>
  <c r="L415" i="29"/>
  <c r="L479" i="29"/>
  <c r="L416" i="29"/>
  <c r="L480" i="29"/>
  <c r="AE34" i="29"/>
  <c r="AJ34" i="29"/>
  <c r="T34" i="29"/>
  <c r="AM28" i="29"/>
  <c r="AL28" i="29"/>
  <c r="AK28" i="29"/>
  <c r="T33" i="29"/>
  <c r="AE33" i="29"/>
  <c r="AJ33" i="29"/>
  <c r="M19" i="29"/>
  <c r="L19" i="29"/>
  <c r="M141" i="29"/>
  <c r="L141" i="29"/>
  <c r="T165" i="29"/>
  <c r="AE165" i="29"/>
  <c r="AJ165" i="29"/>
  <c r="M164" i="29"/>
  <c r="L164" i="29"/>
  <c r="T169" i="29"/>
  <c r="AE169" i="29"/>
  <c r="AJ169" i="29"/>
  <c r="AE150" i="29"/>
  <c r="AJ150" i="29"/>
  <c r="T150" i="29"/>
  <c r="L334" i="29"/>
  <c r="L364" i="29"/>
  <c r="L478" i="29"/>
  <c r="AE53" i="29"/>
  <c r="AJ53" i="29"/>
  <c r="T53" i="29"/>
  <c r="AE65" i="29"/>
  <c r="AJ65" i="29"/>
  <c r="T65" i="29"/>
  <c r="BA27" i="29"/>
  <c r="AZ19" i="29"/>
  <c r="AZ27" i="29"/>
  <c r="AE115" i="29"/>
  <c r="AJ115" i="29"/>
  <c r="T115" i="29"/>
  <c r="M15" i="29"/>
  <c r="L15" i="29"/>
  <c r="M89" i="29"/>
  <c r="L89" i="29"/>
  <c r="AE73" i="29"/>
  <c r="AJ73" i="29"/>
  <c r="T73" i="29"/>
  <c r="L65" i="29"/>
  <c r="M65" i="29"/>
  <c r="T59" i="29"/>
  <c r="AE59" i="29"/>
  <c r="AJ59" i="29"/>
  <c r="T57" i="29"/>
  <c r="AE57" i="29"/>
  <c r="AJ57" i="29"/>
  <c r="M122" i="29"/>
  <c r="L122" i="29"/>
  <c r="AE152" i="29"/>
  <c r="AJ152" i="29"/>
  <c r="T152" i="29"/>
  <c r="M176" i="29"/>
  <c r="L176" i="29"/>
  <c r="M158" i="29"/>
  <c r="L158" i="29"/>
  <c r="M166" i="29"/>
  <c r="L166" i="29"/>
  <c r="AE155" i="29"/>
  <c r="AJ155" i="29"/>
  <c r="T155" i="29"/>
  <c r="T200" i="29"/>
  <c r="AE200" i="29"/>
  <c r="AJ200" i="29"/>
  <c r="T203" i="29"/>
  <c r="AE203" i="29"/>
  <c r="AJ203" i="29"/>
  <c r="L224" i="29"/>
  <c r="L335" i="29"/>
  <c r="L283" i="29"/>
  <c r="L301" i="29"/>
  <c r="L390" i="29"/>
  <c r="L391" i="29"/>
  <c r="L404" i="29"/>
  <c r="L483" i="29"/>
  <c r="L476" i="29"/>
  <c r="M71" i="29"/>
  <c r="L71" i="29"/>
  <c r="AE64" i="29"/>
  <c r="AJ64" i="29"/>
  <c r="T64" i="29"/>
  <c r="L92" i="29"/>
  <c r="M92" i="29"/>
  <c r="M61" i="29"/>
  <c r="L61" i="29"/>
  <c r="AE127" i="29"/>
  <c r="AJ127" i="29"/>
  <c r="T127" i="29"/>
  <c r="M125" i="29"/>
  <c r="L125" i="29"/>
  <c r="M130" i="29"/>
  <c r="L130" i="29"/>
  <c r="L132" i="29"/>
  <c r="M132" i="29"/>
  <c r="AE63" i="29"/>
  <c r="AJ63" i="29"/>
  <c r="T63" i="29"/>
  <c r="M184" i="29"/>
  <c r="L184" i="29"/>
  <c r="M199" i="29"/>
  <c r="L199" i="29"/>
  <c r="AE129" i="29"/>
  <c r="AJ129" i="29"/>
  <c r="T129" i="29"/>
  <c r="L258" i="29"/>
  <c r="L303" i="29"/>
  <c r="M180" i="29"/>
  <c r="L180" i="29"/>
  <c r="L192" i="29"/>
  <c r="M192" i="29"/>
  <c r="L212" i="29"/>
  <c r="L226" i="29"/>
  <c r="L328" i="29"/>
  <c r="L296" i="29"/>
  <c r="L220" i="29"/>
  <c r="M207" i="29"/>
  <c r="L207" i="29"/>
  <c r="L245" i="29"/>
  <c r="L305" i="29"/>
  <c r="L304" i="29"/>
  <c r="L360" i="29"/>
  <c r="L308" i="29"/>
  <c r="L412" i="29"/>
  <c r="L341" i="29"/>
  <c r="L449" i="29"/>
  <c r="L477" i="29"/>
  <c r="L423" i="29"/>
  <c r="L487" i="29"/>
  <c r="L424" i="29"/>
  <c r="L488" i="29"/>
  <c r="M28" i="29"/>
  <c r="L28" i="29"/>
  <c r="AE21" i="29"/>
  <c r="AJ21" i="29"/>
  <c r="T21" i="29"/>
  <c r="M24" i="29"/>
  <c r="L24" i="29"/>
  <c r="AM70" i="29"/>
  <c r="AK70" i="29"/>
  <c r="AL70" i="29"/>
  <c r="M120" i="29"/>
  <c r="L120" i="29"/>
  <c r="M93" i="29"/>
  <c r="L93" i="29"/>
  <c r="M105" i="29"/>
  <c r="L105" i="29"/>
  <c r="AE92" i="29"/>
  <c r="AJ92" i="29"/>
  <c r="T92" i="29"/>
  <c r="M151" i="29"/>
  <c r="L151" i="29"/>
  <c r="T128" i="29"/>
  <c r="AE128" i="29"/>
  <c r="AJ128" i="29"/>
  <c r="M131" i="29"/>
  <c r="L131" i="29"/>
  <c r="M67" i="29"/>
  <c r="L67" i="29"/>
  <c r="T207" i="29"/>
  <c r="AE207" i="29"/>
  <c r="AJ207" i="29"/>
  <c r="M134" i="29"/>
  <c r="L134" i="29"/>
  <c r="M159" i="29"/>
  <c r="L159" i="29"/>
  <c r="AE182" i="29"/>
  <c r="AJ182" i="29"/>
  <c r="T182" i="29"/>
  <c r="AE146" i="29"/>
  <c r="AJ146" i="29"/>
  <c r="T146" i="29"/>
  <c r="AE189" i="29"/>
  <c r="AJ189" i="29"/>
  <c r="T189" i="29"/>
  <c r="L236" i="29"/>
  <c r="L288" i="29"/>
  <c r="L262" i="29"/>
  <c r="L306" i="29"/>
  <c r="L377" i="29"/>
  <c r="L332" i="29"/>
  <c r="L418" i="29"/>
  <c r="L379" i="29"/>
  <c r="L372" i="29"/>
  <c r="L482" i="29"/>
  <c r="L422" i="29"/>
  <c r="L486" i="29"/>
  <c r="AE36" i="29"/>
  <c r="AJ36" i="29"/>
  <c r="T36" i="29"/>
  <c r="M17" i="29"/>
  <c r="L17" i="29"/>
  <c r="M20" i="29"/>
  <c r="L20" i="29"/>
  <c r="AE163" i="29"/>
  <c r="AJ163" i="29"/>
  <c r="T163" i="29"/>
  <c r="M85" i="29"/>
  <c r="L85" i="29"/>
  <c r="M94" i="29"/>
  <c r="L94" i="29"/>
  <c r="L90" i="29"/>
  <c r="M90" i="29"/>
  <c r="M96" i="29"/>
  <c r="L96" i="29"/>
  <c r="T138" i="29"/>
  <c r="AE138" i="29"/>
  <c r="AJ138" i="29"/>
  <c r="L156" i="29"/>
  <c r="M156" i="29"/>
  <c r="L157" i="29"/>
  <c r="M157" i="29"/>
  <c r="M171" i="29"/>
  <c r="L171" i="29"/>
  <c r="L251" i="29"/>
  <c r="L233" i="29"/>
  <c r="M150" i="29"/>
  <c r="L150" i="29"/>
  <c r="L243" i="29"/>
  <c r="L282" i="29"/>
  <c r="M193" i="29"/>
  <c r="L193" i="29"/>
  <c r="L289" i="29"/>
  <c r="L311" i="29"/>
  <c r="L232" i="29"/>
  <c r="L378" i="29"/>
  <c r="L291" i="29"/>
  <c r="L309" i="29"/>
  <c r="L398" i="29"/>
  <c r="L399" i="29"/>
  <c r="AE108" i="29"/>
  <c r="AJ108" i="29"/>
  <c r="T108" i="29"/>
  <c r="M149" i="29"/>
  <c r="L149" i="29"/>
  <c r="T69" i="29"/>
  <c r="AE69" i="29"/>
  <c r="AJ69" i="29"/>
  <c r="AE10" i="29"/>
  <c r="AJ10" i="29"/>
  <c r="T10" i="29"/>
  <c r="L75" i="29"/>
  <c r="M75" i="29"/>
  <c r="T93" i="29"/>
  <c r="AE93" i="29"/>
  <c r="AJ93" i="29"/>
  <c r="M110" i="29"/>
  <c r="L110" i="29"/>
  <c r="M81" i="29"/>
  <c r="L81" i="29"/>
  <c r="M82" i="29"/>
  <c r="L82" i="29"/>
  <c r="M66" i="29"/>
  <c r="L66" i="29"/>
  <c r="AE105" i="29"/>
  <c r="AJ105" i="29"/>
  <c r="T105" i="29"/>
  <c r="M139" i="29"/>
  <c r="L139" i="29"/>
  <c r="L144" i="29"/>
  <c r="M144" i="29"/>
  <c r="AE140" i="29"/>
  <c r="AJ140" i="29"/>
  <c r="T140" i="29"/>
  <c r="T101" i="29"/>
  <c r="AE101" i="29"/>
  <c r="AJ101" i="29"/>
  <c r="M115" i="29"/>
  <c r="L115" i="29"/>
  <c r="M200" i="29"/>
  <c r="L200" i="29"/>
  <c r="M142" i="29"/>
  <c r="L142" i="29"/>
  <c r="T190" i="29"/>
  <c r="AE190" i="29"/>
  <c r="AJ190" i="29"/>
  <c r="AE145" i="29"/>
  <c r="AJ145" i="29"/>
  <c r="T145" i="29"/>
  <c r="L235" i="29"/>
  <c r="L211" i="29"/>
  <c r="L295" i="29"/>
  <c r="L253" i="29"/>
  <c r="L312" i="29"/>
  <c r="L410" i="29"/>
  <c r="L316" i="29"/>
  <c r="L352" i="29"/>
  <c r="L384" i="29"/>
  <c r="L429" i="29"/>
  <c r="L405" i="29"/>
  <c r="L349" i="29"/>
  <c r="L457" i="29"/>
  <c r="L485" i="29"/>
  <c r="L431" i="29"/>
  <c r="L495" i="29"/>
  <c r="L432" i="29"/>
  <c r="L496" i="29"/>
  <c r="T26" i="29"/>
  <c r="AE26" i="29"/>
  <c r="AJ26" i="29"/>
  <c r="T13" i="29"/>
  <c r="AE13" i="29"/>
  <c r="AJ13" i="29"/>
  <c r="AE50" i="29"/>
  <c r="AJ50" i="29"/>
  <c r="T50" i="29"/>
  <c r="M173" i="29"/>
  <c r="L173" i="29"/>
  <c r="T56" i="29"/>
  <c r="AE56" i="29"/>
  <c r="AJ56" i="29"/>
  <c r="L138" i="29"/>
  <c r="M138" i="29"/>
  <c r="T98" i="29"/>
  <c r="AE98" i="29"/>
  <c r="AJ98" i="29"/>
  <c r="AE137" i="29"/>
  <c r="AJ137" i="29"/>
  <c r="T137" i="29"/>
  <c r="AE85" i="29"/>
  <c r="AJ85" i="29"/>
  <c r="T85" i="29"/>
  <c r="AE40" i="29"/>
  <c r="AJ40" i="29"/>
  <c r="T40" i="29"/>
  <c r="T67" i="29"/>
  <c r="AE67" i="29"/>
  <c r="AJ67" i="29"/>
  <c r="L84" i="29"/>
  <c r="M84" i="29"/>
  <c r="AE113" i="29"/>
  <c r="AJ113" i="29"/>
  <c r="T113" i="29"/>
  <c r="T131" i="29"/>
  <c r="AE131" i="29"/>
  <c r="AJ131" i="29"/>
  <c r="T142" i="29"/>
  <c r="AE142" i="29"/>
  <c r="AJ142" i="29"/>
  <c r="AE120" i="29"/>
  <c r="AJ120" i="29"/>
  <c r="T120" i="29"/>
  <c r="T75" i="29"/>
  <c r="AE75" i="29"/>
  <c r="AJ75" i="29"/>
  <c r="M169" i="29"/>
  <c r="L169" i="29"/>
  <c r="L161" i="29"/>
  <c r="M161" i="29"/>
  <c r="M137" i="29"/>
  <c r="L137" i="29"/>
  <c r="T160" i="29"/>
  <c r="AE160" i="29"/>
  <c r="AJ160" i="29"/>
  <c r="M206" i="29"/>
  <c r="L206" i="29"/>
  <c r="L266" i="29"/>
  <c r="L358" i="29"/>
  <c r="L302" i="29"/>
  <c r="L260" i="29"/>
  <c r="L330" i="29"/>
  <c r="L387" i="29"/>
  <c r="L380" i="29"/>
  <c r="L427" i="29"/>
  <c r="L490" i="29"/>
  <c r="L430" i="29"/>
  <c r="L494" i="29"/>
  <c r="AM25" i="29"/>
  <c r="AL25" i="29"/>
  <c r="AK25" i="29"/>
  <c r="AM48" i="29"/>
  <c r="AL48" i="29"/>
  <c r="AK48" i="29"/>
  <c r="I9" i="29"/>
  <c r="C11" i="29"/>
  <c r="F11" i="29"/>
  <c r="S10" i="29"/>
  <c r="AD10" i="29"/>
  <c r="AE78" i="29"/>
  <c r="AJ78" i="29"/>
  <c r="T78" i="29"/>
  <c r="BA29" i="29"/>
  <c r="AZ21" i="29"/>
  <c r="AZ29" i="29"/>
  <c r="T35" i="29"/>
  <c r="AE35" i="29"/>
  <c r="AJ35" i="29"/>
  <c r="AE95" i="29"/>
  <c r="AJ95" i="29"/>
  <c r="T95" i="29"/>
  <c r="M44" i="29"/>
  <c r="L44" i="29"/>
  <c r="AE76" i="29"/>
  <c r="AJ76" i="29"/>
  <c r="T76" i="29"/>
  <c r="M135" i="29"/>
  <c r="L135" i="29"/>
  <c r="T104" i="29"/>
  <c r="AE104" i="29"/>
  <c r="AJ104" i="29"/>
  <c r="M79" i="29"/>
  <c r="L79" i="29"/>
  <c r="AE173" i="29"/>
  <c r="AJ173" i="29"/>
  <c r="T173" i="29"/>
  <c r="AE161" i="29"/>
  <c r="AJ161" i="29"/>
  <c r="T161" i="29"/>
  <c r="AE180" i="29"/>
  <c r="AJ180" i="29"/>
  <c r="T180" i="29"/>
  <c r="L345" i="29"/>
  <c r="T158" i="29"/>
  <c r="AE158" i="29"/>
  <c r="AJ158" i="29"/>
  <c r="AE201" i="29"/>
  <c r="AJ201" i="29"/>
  <c r="T201" i="29"/>
  <c r="AE181" i="29"/>
  <c r="AJ181" i="29"/>
  <c r="T181" i="29"/>
  <c r="L319" i="29"/>
  <c r="L223" i="29"/>
  <c r="L240" i="29"/>
  <c r="L329" i="29"/>
  <c r="L299" i="29"/>
  <c r="L317" i="29"/>
  <c r="L426" i="29"/>
  <c r="L419" i="29"/>
  <c r="L435" i="29"/>
  <c r="L499" i="29"/>
  <c r="AM46" i="29"/>
  <c r="AL46" i="29"/>
  <c r="AK46" i="29"/>
  <c r="AE16" i="29"/>
  <c r="AJ16" i="29"/>
  <c r="T16" i="29"/>
  <c r="I8" i="32"/>
  <c r="I9" i="32"/>
  <c r="B8" i="32"/>
  <c r="C12" i="37"/>
  <c r="F11" i="37"/>
  <c r="I10" i="37"/>
  <c r="S11" i="37"/>
  <c r="AD11" i="37"/>
  <c r="G9" i="37"/>
  <c r="I9" i="37"/>
  <c r="G8" i="36"/>
  <c r="H8" i="36"/>
  <c r="G9" i="29"/>
  <c r="AM74" i="36"/>
  <c r="AL74" i="36"/>
  <c r="AK74" i="36"/>
  <c r="AM127" i="38"/>
  <c r="AM201" i="37"/>
  <c r="AL201" i="37"/>
  <c r="AK201" i="37"/>
  <c r="AM33" i="36"/>
  <c r="AL33" i="36"/>
  <c r="AK33" i="36"/>
  <c r="AM105" i="36"/>
  <c r="AL105" i="36"/>
  <c r="AK105" i="36"/>
  <c r="AM105" i="38"/>
  <c r="AM153" i="36"/>
  <c r="AL153" i="36"/>
  <c r="AK153" i="36"/>
  <c r="AM122" i="38"/>
  <c r="AM91" i="38"/>
  <c r="AM166" i="38"/>
  <c r="AF6" i="37"/>
  <c r="AL147" i="37"/>
  <c r="AK147" i="37"/>
  <c r="AM147" i="37"/>
  <c r="AK157" i="36"/>
  <c r="AL157" i="36"/>
  <c r="AM157" i="36"/>
  <c r="AM165" i="38"/>
  <c r="AK151" i="37"/>
  <c r="AM151" i="37"/>
  <c r="AL151" i="37"/>
  <c r="AM29" i="36"/>
  <c r="AL29" i="36"/>
  <c r="AK29" i="36"/>
  <c r="AM117" i="38"/>
  <c r="AM203" i="36"/>
  <c r="AL203" i="36"/>
  <c r="AK203" i="36"/>
  <c r="AM121" i="38"/>
  <c r="AM75" i="38"/>
  <c r="AM104" i="36"/>
  <c r="AL104" i="36"/>
  <c r="AK104" i="36"/>
  <c r="AM104" i="38"/>
  <c r="AL137" i="36"/>
  <c r="AM137" i="36"/>
  <c r="AK137" i="36"/>
  <c r="AM114" i="38"/>
  <c r="AM93" i="36"/>
  <c r="AL93" i="36"/>
  <c r="AK93" i="36"/>
  <c r="AM172" i="36"/>
  <c r="AL172" i="36"/>
  <c r="AK172" i="36"/>
  <c r="AM161" i="38"/>
  <c r="AL201" i="36"/>
  <c r="AK201" i="36"/>
  <c r="AM201" i="36"/>
  <c r="AM96" i="36"/>
  <c r="AL96" i="36"/>
  <c r="AK96" i="36"/>
  <c r="AL16" i="37"/>
  <c r="AK16" i="37"/>
  <c r="AM16" i="37"/>
  <c r="AM154" i="36"/>
  <c r="AL154" i="36"/>
  <c r="AK154" i="36"/>
  <c r="AM168" i="38"/>
  <c r="AM73" i="38"/>
  <c r="AK163" i="37"/>
  <c r="AM163" i="37"/>
  <c r="AL163" i="37"/>
  <c r="AM124" i="38"/>
  <c r="AL188" i="36"/>
  <c r="AK188" i="36"/>
  <c r="AM188" i="36"/>
  <c r="AM197" i="37"/>
  <c r="AK197" i="37"/>
  <c r="AL197" i="37"/>
  <c r="AM136" i="38"/>
  <c r="AM21" i="36"/>
  <c r="AL21" i="36"/>
  <c r="AK21" i="36"/>
  <c r="AM72" i="36"/>
  <c r="AL72" i="36"/>
  <c r="AK72" i="36"/>
  <c r="AM198" i="37"/>
  <c r="AL198" i="37"/>
  <c r="AK198" i="37"/>
  <c r="AM88" i="38"/>
  <c r="AM96" i="38"/>
  <c r="AL147" i="36"/>
  <c r="AK147" i="36"/>
  <c r="AM147" i="36"/>
  <c r="AM160" i="36"/>
  <c r="AL160" i="36"/>
  <c r="AK160" i="36"/>
  <c r="AF6" i="36"/>
  <c r="AM146" i="36"/>
  <c r="AL146" i="36"/>
  <c r="AK146" i="36"/>
  <c r="AM101" i="38"/>
  <c r="AM81" i="38"/>
  <c r="AM200" i="38"/>
  <c r="AM89" i="38"/>
  <c r="AM36" i="36"/>
  <c r="AL36" i="36"/>
  <c r="AK36" i="36"/>
  <c r="AM129" i="37"/>
  <c r="AL129" i="37"/>
  <c r="AK129" i="37"/>
  <c r="AM77" i="38"/>
  <c r="AM166" i="36"/>
  <c r="AL166" i="36"/>
  <c r="AK166" i="36"/>
  <c r="AM118" i="38"/>
  <c r="AK196" i="36"/>
  <c r="AM196" i="36"/>
  <c r="AL196" i="36"/>
  <c r="AM114" i="36"/>
  <c r="AL114" i="36"/>
  <c r="AK114" i="36"/>
  <c r="AM155" i="36"/>
  <c r="AL155" i="36"/>
  <c r="AK155" i="36"/>
  <c r="AM162" i="37"/>
  <c r="AL162" i="37"/>
  <c r="AK162" i="37"/>
  <c r="AM139" i="37"/>
  <c r="AL139" i="37"/>
  <c r="AK139" i="37"/>
  <c r="AM46" i="38"/>
  <c r="AM158" i="36"/>
  <c r="AL158" i="36"/>
  <c r="AK158" i="36"/>
  <c r="AM128" i="36"/>
  <c r="AL128" i="36"/>
  <c r="AK128" i="36"/>
  <c r="AM71" i="36"/>
  <c r="AK71" i="36"/>
  <c r="AL71" i="36"/>
  <c r="AM96" i="37"/>
  <c r="AL96" i="37"/>
  <c r="AK96" i="37"/>
  <c r="AM165" i="37"/>
  <c r="AL165" i="37"/>
  <c r="AK165" i="37"/>
  <c r="AL77" i="37"/>
  <c r="AK77" i="37"/>
  <c r="AM77" i="37"/>
  <c r="AM157" i="38"/>
  <c r="AM95" i="38"/>
  <c r="AM116" i="38"/>
  <c r="AM12" i="36"/>
  <c r="AL12" i="36"/>
  <c r="AK12" i="36"/>
  <c r="AK152" i="37"/>
  <c r="AM152" i="37"/>
  <c r="AL152" i="37"/>
  <c r="AL178" i="36"/>
  <c r="AK178" i="36"/>
  <c r="AM178" i="36"/>
  <c r="AM187" i="36"/>
  <c r="AL187" i="36"/>
  <c r="AK187" i="36"/>
  <c r="AM88" i="36"/>
  <c r="AL88" i="36"/>
  <c r="AK88" i="36"/>
  <c r="AM170" i="37"/>
  <c r="AL170" i="37"/>
  <c r="AK170" i="37"/>
  <c r="AM174" i="38"/>
  <c r="AM43" i="36"/>
  <c r="AL43" i="36"/>
  <c r="AK43" i="36"/>
  <c r="AM164" i="36"/>
  <c r="AK164" i="36"/>
  <c r="AL164" i="36"/>
  <c r="AM159" i="38"/>
  <c r="AM189" i="38"/>
  <c r="AM51" i="36"/>
  <c r="AL51" i="36"/>
  <c r="AK51" i="36"/>
  <c r="C12" i="38"/>
  <c r="F12" i="38"/>
  <c r="I10" i="38"/>
  <c r="S11" i="38"/>
  <c r="AD11" i="38"/>
  <c r="AK156" i="36"/>
  <c r="AM156" i="36"/>
  <c r="AL156" i="36"/>
  <c r="AL176" i="36"/>
  <c r="AK176" i="36"/>
  <c r="AM176" i="36"/>
  <c r="AM89" i="36"/>
  <c r="AL89" i="36"/>
  <c r="AK89" i="36"/>
  <c r="AM194" i="36"/>
  <c r="AL194" i="36"/>
  <c r="AK194" i="36"/>
  <c r="Q14" i="37"/>
  <c r="Q15" i="37"/>
  <c r="Q16" i="37"/>
  <c r="Q17" i="37"/>
  <c r="Q18" i="37"/>
  <c r="Q19" i="37"/>
  <c r="Q20" i="37"/>
  <c r="Q21" i="37"/>
  <c r="Q22" i="37"/>
  <c r="Q23" i="37"/>
  <c r="Q24" i="37"/>
  <c r="Q25" i="37"/>
  <c r="Q26" i="37"/>
  <c r="Q27" i="37"/>
  <c r="Q28" i="37"/>
  <c r="Q29" i="37"/>
  <c r="Q30" i="37"/>
  <c r="Q31" i="37"/>
  <c r="Q32" i="37"/>
  <c r="Q33" i="37"/>
  <c r="Q34" i="37"/>
  <c r="Q35" i="37"/>
  <c r="Q36" i="37"/>
  <c r="Q37" i="37"/>
  <c r="Q38" i="37"/>
  <c r="Q39" i="37"/>
  <c r="Q40" i="37"/>
  <c r="Q41" i="37"/>
  <c r="Q42" i="37"/>
  <c r="Q43" i="37"/>
  <c r="Q44" i="37"/>
  <c r="Q45" i="37"/>
  <c r="AM193" i="38"/>
  <c r="AM103" i="36"/>
  <c r="AL103" i="36"/>
  <c r="AK103" i="36"/>
  <c r="AK66" i="36"/>
  <c r="AL66" i="36"/>
  <c r="AM66" i="36"/>
  <c r="AZ18" i="38"/>
  <c r="AZ26" i="38"/>
  <c r="BA26" i="38"/>
  <c r="AK175" i="36"/>
  <c r="AM175" i="36"/>
  <c r="AL175" i="36"/>
  <c r="AM22" i="37"/>
  <c r="AL22" i="37"/>
  <c r="AK22" i="37"/>
  <c r="AM66" i="38"/>
  <c r="AM98" i="38"/>
  <c r="AM38" i="36"/>
  <c r="AL38" i="36"/>
  <c r="AK38" i="36"/>
  <c r="AM10" i="38"/>
  <c r="AM69" i="36"/>
  <c r="AL69" i="36"/>
  <c r="AK69" i="36"/>
  <c r="AM14" i="38"/>
  <c r="AM79" i="38"/>
  <c r="AM138" i="36"/>
  <c r="AL138" i="36"/>
  <c r="AK138" i="36"/>
  <c r="AM205" i="37"/>
  <c r="AL205" i="37"/>
  <c r="AK205" i="37"/>
  <c r="AM64" i="38"/>
  <c r="AL193" i="36"/>
  <c r="AK193" i="36"/>
  <c r="AM193" i="36"/>
  <c r="AM99" i="38"/>
  <c r="AM183" i="36"/>
  <c r="AL183" i="36"/>
  <c r="AK183" i="36"/>
  <c r="AM159" i="36"/>
  <c r="AL159" i="36"/>
  <c r="AK159" i="36"/>
  <c r="AM62" i="36"/>
  <c r="AL62" i="36"/>
  <c r="AK62" i="36"/>
  <c r="AL135" i="36"/>
  <c r="AK135" i="36"/>
  <c r="AM135" i="36"/>
  <c r="AM140" i="36"/>
  <c r="AL140" i="36"/>
  <c r="AK140" i="36"/>
  <c r="AM150" i="38"/>
  <c r="AM155" i="38"/>
  <c r="AM167" i="38"/>
  <c r="AK145" i="36"/>
  <c r="AL145" i="36"/>
  <c r="AM145" i="36"/>
  <c r="AM152" i="36"/>
  <c r="AK152" i="36"/>
  <c r="AL152" i="36"/>
  <c r="AM206" i="38"/>
  <c r="AM74" i="38"/>
  <c r="AM183" i="38"/>
  <c r="C11" i="36"/>
  <c r="F11" i="36"/>
  <c r="S10" i="36"/>
  <c r="AD10" i="36"/>
  <c r="G9" i="36"/>
  <c r="Q11" i="38"/>
  <c r="Q12" i="38"/>
  <c r="Q13" i="38"/>
  <c r="Q14" i="38"/>
  <c r="Q15" i="38"/>
  <c r="Q16" i="38"/>
  <c r="Q17" i="38"/>
  <c r="Q18" i="38"/>
  <c r="Q19" i="38"/>
  <c r="Q20" i="38"/>
  <c r="Q21" i="38"/>
  <c r="Q22" i="38"/>
  <c r="Q23" i="38"/>
  <c r="Q24" i="38"/>
  <c r="Q25" i="38"/>
  <c r="Q26" i="38"/>
  <c r="Q27" i="38"/>
  <c r="Q28" i="38"/>
  <c r="Q29" i="38"/>
  <c r="Q30" i="38"/>
  <c r="Q31" i="38"/>
  <c r="Q32" i="38"/>
  <c r="Q33" i="38"/>
  <c r="Q34" i="38"/>
  <c r="Q35" i="38"/>
  <c r="Q36" i="38"/>
  <c r="Q37" i="38"/>
  <c r="Q38" i="38"/>
  <c r="Q39" i="38"/>
  <c r="Q40" i="38"/>
  <c r="Q41" i="38"/>
  <c r="Q42" i="38"/>
  <c r="Q43" i="38"/>
  <c r="Q44" i="38"/>
  <c r="Q45" i="38"/>
  <c r="Q46" i="38"/>
  <c r="Q47" i="38"/>
  <c r="Q48" i="38"/>
  <c r="Q49" i="38"/>
  <c r="Q50" i="38"/>
  <c r="Q51" i="38"/>
  <c r="Q52" i="38"/>
  <c r="Q53" i="38"/>
  <c r="Q54" i="38"/>
  <c r="Q55" i="38"/>
  <c r="AQ33" i="38"/>
  <c r="AM8" i="36"/>
  <c r="AL8" i="36"/>
  <c r="AK8" i="36"/>
  <c r="AK148" i="37"/>
  <c r="AM148" i="37"/>
  <c r="AL148" i="37"/>
  <c r="AM163" i="36"/>
  <c r="AL163" i="36"/>
  <c r="AK163" i="36"/>
  <c r="AK120" i="36"/>
  <c r="AM120" i="36"/>
  <c r="AL120" i="36"/>
  <c r="AM58" i="38"/>
  <c r="AM119" i="38"/>
  <c r="AM153" i="38"/>
  <c r="AM117" i="36"/>
  <c r="AL117" i="36"/>
  <c r="AK117" i="36"/>
  <c r="AM155" i="37"/>
  <c r="AL155" i="37"/>
  <c r="AK155" i="37"/>
  <c r="AM140" i="38"/>
  <c r="AK176" i="37"/>
  <c r="AM176" i="37"/>
  <c r="AL176" i="37"/>
  <c r="AL53" i="37"/>
  <c r="AK53" i="37"/>
  <c r="AM53" i="37"/>
  <c r="AM180" i="38"/>
  <c r="AM32" i="36"/>
  <c r="AL32" i="36"/>
  <c r="AK32" i="36"/>
  <c r="AM84" i="36"/>
  <c r="AL84" i="36"/>
  <c r="AK84" i="36"/>
  <c r="Q56" i="38"/>
  <c r="Q57" i="38"/>
  <c r="Q58" i="38"/>
  <c r="Q59" i="38"/>
  <c r="Q60" i="38"/>
  <c r="Q61" i="38"/>
  <c r="Q62" i="38"/>
  <c r="Q63" i="38"/>
  <c r="Q64" i="38"/>
  <c r="Q65" i="38"/>
  <c r="Q66" i="38"/>
  <c r="AQ40" i="38"/>
  <c r="AM80" i="36"/>
  <c r="AL80" i="36"/>
  <c r="AK80" i="36"/>
  <c r="AM147" i="38"/>
  <c r="AL161" i="36"/>
  <c r="AM161" i="36"/>
  <c r="AK161" i="36"/>
  <c r="AM186" i="37"/>
  <c r="AL186" i="37"/>
  <c r="AK186" i="37"/>
  <c r="AM105" i="37"/>
  <c r="AL105" i="37"/>
  <c r="AK105" i="37"/>
  <c r="AM115" i="37"/>
  <c r="AL115" i="37"/>
  <c r="AK115" i="37"/>
  <c r="AL198" i="36"/>
  <c r="AM198" i="36"/>
  <c r="AK198" i="36"/>
  <c r="AM143" i="36"/>
  <c r="AL143" i="36"/>
  <c r="AK143" i="36"/>
  <c r="AM158" i="38"/>
  <c r="AM197" i="38"/>
  <c r="AM171" i="36"/>
  <c r="AL171" i="36"/>
  <c r="AK171" i="36"/>
  <c r="AL171" i="37"/>
  <c r="AK171" i="37"/>
  <c r="AM171" i="37"/>
  <c r="AG5" i="38"/>
  <c r="AM107" i="38"/>
  <c r="AM68" i="36"/>
  <c r="AL68" i="36"/>
  <c r="AK68" i="36"/>
  <c r="AM203" i="37"/>
  <c r="AL203" i="37"/>
  <c r="AK203" i="37"/>
  <c r="AM45" i="37"/>
  <c r="AL45" i="37"/>
  <c r="AK45" i="37"/>
  <c r="AM130" i="38"/>
  <c r="AM28" i="36"/>
  <c r="AL28" i="36"/>
  <c r="AK28" i="36"/>
  <c r="AM125" i="37"/>
  <c r="AL125" i="37"/>
  <c r="AK125" i="37"/>
  <c r="AM108" i="38"/>
  <c r="V4" i="38"/>
  <c r="AM175" i="38"/>
  <c r="AM19" i="36"/>
  <c r="AL19" i="36"/>
  <c r="AK19" i="36"/>
  <c r="AM55" i="38"/>
  <c r="AM34" i="38"/>
  <c r="AM27" i="38"/>
  <c r="AM152" i="38"/>
  <c r="AM106" i="38"/>
  <c r="AM145" i="38"/>
  <c r="AM202" i="36"/>
  <c r="AL202" i="36"/>
  <c r="AK202" i="36"/>
  <c r="AM39" i="38"/>
  <c r="AM108" i="36"/>
  <c r="AL108" i="36"/>
  <c r="AK108" i="36"/>
  <c r="AM190" i="37"/>
  <c r="AL190" i="37"/>
  <c r="AK190" i="37"/>
  <c r="AM25" i="36"/>
  <c r="AL25" i="36"/>
  <c r="AK25" i="36"/>
  <c r="AK200" i="37"/>
  <c r="AM200" i="37"/>
  <c r="AL200" i="37"/>
  <c r="AM118" i="36"/>
  <c r="AL118" i="36"/>
  <c r="AK118" i="36"/>
  <c r="AK149" i="37"/>
  <c r="AM149" i="37"/>
  <c r="AL149" i="37"/>
  <c r="AM202" i="38"/>
  <c r="AM116" i="36"/>
  <c r="AL116" i="36"/>
  <c r="AK116" i="36"/>
  <c r="AM106" i="36"/>
  <c r="AL106" i="36"/>
  <c r="AK106" i="36"/>
  <c r="AM207" i="38"/>
  <c r="AQ36" i="38"/>
  <c r="AK161" i="37"/>
  <c r="AM161" i="37"/>
  <c r="AL161" i="37"/>
  <c r="AM151" i="38"/>
  <c r="AM97" i="38"/>
  <c r="AM117" i="37"/>
  <c r="AL117" i="37"/>
  <c r="AK117" i="37"/>
  <c r="AM113" i="38"/>
  <c r="AM51" i="38"/>
  <c r="AM67" i="36"/>
  <c r="AL67" i="36"/>
  <c r="AK67" i="36"/>
  <c r="AM40" i="36"/>
  <c r="AL40" i="36"/>
  <c r="AK40" i="36"/>
  <c r="AM146" i="38"/>
  <c r="AM129" i="38"/>
  <c r="AM100" i="36"/>
  <c r="AL100" i="36"/>
  <c r="AK100" i="36"/>
  <c r="AG4" i="38"/>
  <c r="AM162" i="36"/>
  <c r="AL162" i="36"/>
  <c r="AK162" i="36"/>
  <c r="AM202" i="37"/>
  <c r="AK202" i="37"/>
  <c r="AL202" i="37"/>
  <c r="AK169" i="36"/>
  <c r="AL169" i="36"/>
  <c r="AM169" i="36"/>
  <c r="AM108" i="37"/>
  <c r="AL108" i="37"/>
  <c r="AK108" i="37"/>
  <c r="AM186" i="38"/>
  <c r="AM206" i="36"/>
  <c r="AL206" i="36"/>
  <c r="AK206" i="36"/>
  <c r="AM72" i="38"/>
  <c r="AM131" i="36"/>
  <c r="AL131" i="36"/>
  <c r="AK131" i="36"/>
  <c r="AM97" i="36"/>
  <c r="AL97" i="36"/>
  <c r="AK97" i="36"/>
  <c r="AM83" i="38"/>
  <c r="AM160" i="38"/>
  <c r="AM190" i="38"/>
  <c r="AL125" i="36"/>
  <c r="AM125" i="36"/>
  <c r="AK125" i="36"/>
  <c r="V5" i="38"/>
  <c r="AM169" i="38"/>
  <c r="AK182" i="36"/>
  <c r="AM182" i="36"/>
  <c r="AL182" i="36"/>
  <c r="AM111" i="38"/>
  <c r="AM175" i="37"/>
  <c r="AK175" i="37"/>
  <c r="AL175" i="37"/>
  <c r="AK168" i="36"/>
  <c r="AM168" i="36"/>
  <c r="AL168" i="36"/>
  <c r="AM70" i="38"/>
  <c r="AM63" i="36"/>
  <c r="AL63" i="36"/>
  <c r="AK63" i="36"/>
  <c r="AM67" i="38"/>
  <c r="AM187" i="38"/>
  <c r="AL192" i="36"/>
  <c r="AK192" i="36"/>
  <c r="AM192" i="36"/>
  <c r="AK132" i="36"/>
  <c r="AM132" i="36"/>
  <c r="AL132" i="36"/>
  <c r="AM120" i="38"/>
  <c r="AM98" i="36"/>
  <c r="AL98" i="36"/>
  <c r="AK98" i="36"/>
  <c r="AM144" i="37"/>
  <c r="AL144" i="37"/>
  <c r="AK144" i="37"/>
  <c r="AM95" i="36"/>
  <c r="AL95" i="36"/>
  <c r="AK95" i="36"/>
  <c r="AM154" i="38"/>
  <c r="AM176" i="38"/>
  <c r="AM191" i="36"/>
  <c r="AL191" i="36"/>
  <c r="AK191" i="36"/>
  <c r="AM193" i="37"/>
  <c r="AL193" i="37"/>
  <c r="AK193" i="37"/>
  <c r="AM142" i="37"/>
  <c r="AL142" i="37"/>
  <c r="AK142" i="37"/>
  <c r="AM56" i="38"/>
  <c r="AM41" i="38"/>
  <c r="AM48" i="37"/>
  <c r="AL48" i="37"/>
  <c r="AK48" i="37"/>
  <c r="AM208" i="37"/>
  <c r="AL208" i="37"/>
  <c r="AK208" i="37"/>
  <c r="AM49" i="36"/>
  <c r="AL49" i="36"/>
  <c r="AK49" i="36"/>
  <c r="AM180" i="37"/>
  <c r="AL180" i="37"/>
  <c r="AK180" i="37"/>
  <c r="AM18" i="36"/>
  <c r="AL18" i="36"/>
  <c r="AK18" i="36"/>
  <c r="AM58" i="36"/>
  <c r="AL58" i="36"/>
  <c r="AK58" i="36"/>
  <c r="AM130" i="36"/>
  <c r="AL130" i="36"/>
  <c r="AK130" i="36"/>
  <c r="AM31" i="36"/>
  <c r="AL31" i="36"/>
  <c r="AK31" i="36"/>
  <c r="AM93" i="38"/>
  <c r="AM20" i="36"/>
  <c r="AL20" i="36"/>
  <c r="AK20" i="36"/>
  <c r="AM184" i="38"/>
  <c r="AM77" i="36"/>
  <c r="AL77" i="36"/>
  <c r="AK77" i="36"/>
  <c r="AM83" i="36"/>
  <c r="AL83" i="36"/>
  <c r="AK83" i="36"/>
  <c r="AM162" i="38"/>
  <c r="AM133" i="38"/>
  <c r="AM81" i="37"/>
  <c r="AL81" i="37"/>
  <c r="AK81" i="37"/>
  <c r="AM92" i="36"/>
  <c r="AL92" i="36"/>
  <c r="AK92" i="36"/>
  <c r="AM23" i="38"/>
  <c r="AL173" i="36"/>
  <c r="AK173" i="36"/>
  <c r="AM173" i="36"/>
  <c r="AM179" i="37"/>
  <c r="AL179" i="37"/>
  <c r="AK179" i="37"/>
  <c r="AM182" i="38"/>
  <c r="AM70" i="36"/>
  <c r="AL70" i="36"/>
  <c r="AK70" i="36"/>
  <c r="AM32" i="38"/>
  <c r="AM127" i="36"/>
  <c r="AL127" i="36"/>
  <c r="AK127" i="36"/>
  <c r="AM36" i="37"/>
  <c r="AL36" i="37"/>
  <c r="AK36" i="37"/>
  <c r="AM204" i="36"/>
  <c r="AL204" i="36"/>
  <c r="AK204" i="36"/>
  <c r="AK102" i="36"/>
  <c r="AL102" i="36"/>
  <c r="AM102" i="36"/>
  <c r="AM128" i="38"/>
  <c r="AM76" i="38"/>
  <c r="AM191" i="38"/>
  <c r="H8" i="38"/>
  <c r="B8" i="38"/>
  <c r="AM24" i="36"/>
  <c r="AL24" i="36"/>
  <c r="AK24" i="36"/>
  <c r="AG5" i="36"/>
  <c r="V5" i="36"/>
  <c r="AG4" i="36"/>
  <c r="AQ36" i="36"/>
  <c r="V4" i="36"/>
  <c r="AQ40" i="36"/>
  <c r="AQ33" i="36"/>
  <c r="AG3" i="36"/>
  <c r="V3" i="36"/>
  <c r="Q9" i="36"/>
  <c r="J8" i="36"/>
  <c r="A8" i="36"/>
  <c r="AM120" i="37"/>
  <c r="AL120" i="37"/>
  <c r="AK120" i="37"/>
  <c r="AM158" i="37"/>
  <c r="AL158" i="37"/>
  <c r="AK158" i="37"/>
  <c r="AM187" i="37"/>
  <c r="AK187" i="37"/>
  <c r="AL187" i="37"/>
  <c r="AM207" i="36"/>
  <c r="AL207" i="36"/>
  <c r="AK207" i="36"/>
  <c r="AM34" i="36"/>
  <c r="AL34" i="36"/>
  <c r="AK34" i="36"/>
  <c r="AM205" i="38"/>
  <c r="AM172" i="38"/>
  <c r="AM136" i="36"/>
  <c r="AL136" i="36"/>
  <c r="AK136" i="36"/>
  <c r="AM141" i="38"/>
  <c r="AM127" i="37"/>
  <c r="AL127" i="37"/>
  <c r="AK127" i="37"/>
  <c r="AM126" i="38"/>
  <c r="AM181" i="38"/>
  <c r="AM115" i="36"/>
  <c r="AL115" i="36"/>
  <c r="AK115" i="36"/>
  <c r="Q10" i="36"/>
  <c r="J8" i="38"/>
  <c r="A8" i="38"/>
  <c r="AK90" i="36"/>
  <c r="AL90" i="36"/>
  <c r="AM90" i="36"/>
  <c r="AM164" i="38"/>
  <c r="AM148" i="38"/>
  <c r="AM94" i="36"/>
  <c r="AL94" i="36"/>
  <c r="AK94" i="36"/>
  <c r="AM48" i="38"/>
  <c r="AM87" i="38"/>
  <c r="AM168" i="37"/>
  <c r="AL168" i="37"/>
  <c r="AK168" i="37"/>
  <c r="AM110" i="38"/>
  <c r="AM125" i="38"/>
  <c r="AM52" i="36"/>
  <c r="AL52" i="36"/>
  <c r="AK52" i="36"/>
  <c r="AL195" i="37"/>
  <c r="AK195" i="37"/>
  <c r="AM195" i="37"/>
  <c r="AL149" i="36"/>
  <c r="AM149" i="36"/>
  <c r="AK149" i="36"/>
  <c r="V5" i="37"/>
  <c r="Q10" i="37"/>
  <c r="Q11" i="37"/>
  <c r="AG4" i="37"/>
  <c r="AQ36" i="37"/>
  <c r="V4" i="37"/>
  <c r="AG3" i="37"/>
  <c r="AQ40" i="37"/>
  <c r="AQ33" i="37"/>
  <c r="V3" i="37"/>
  <c r="AG5" i="37"/>
  <c r="AM53" i="38"/>
  <c r="AK26" i="36"/>
  <c r="AL26" i="36"/>
  <c r="AM26" i="36"/>
  <c r="AM171" i="38"/>
  <c r="AK144" i="36"/>
  <c r="AM144" i="36"/>
  <c r="AL144" i="36"/>
  <c r="AM69" i="38"/>
  <c r="AM196" i="38"/>
  <c r="AM30" i="38"/>
  <c r="AM85" i="36"/>
  <c r="AL85" i="36"/>
  <c r="AK85" i="36"/>
  <c r="AM30" i="36"/>
  <c r="AL30" i="36"/>
  <c r="AK30" i="36"/>
  <c r="AK78" i="36"/>
  <c r="AL78" i="36"/>
  <c r="AM78" i="36"/>
  <c r="AM79" i="37"/>
  <c r="AL79" i="37"/>
  <c r="AK79" i="37"/>
  <c r="AM28" i="37"/>
  <c r="AL28" i="37"/>
  <c r="AK28" i="37"/>
  <c r="AM86" i="38"/>
  <c r="AM143" i="38"/>
  <c r="AM156" i="37"/>
  <c r="AL156" i="37"/>
  <c r="AK156" i="37"/>
  <c r="AM135" i="38"/>
  <c r="AL174" i="36"/>
  <c r="AM174" i="36"/>
  <c r="AK174" i="36"/>
  <c r="AM174" i="37"/>
  <c r="AL174" i="37"/>
  <c r="AK174" i="37"/>
  <c r="AM165" i="36"/>
  <c r="AL165" i="36"/>
  <c r="AK165" i="36"/>
  <c r="AM101" i="36"/>
  <c r="AL101" i="36"/>
  <c r="AK101" i="36"/>
  <c r="AM100" i="38"/>
  <c r="AK133" i="36"/>
  <c r="AL133" i="36"/>
  <c r="AM133" i="36"/>
  <c r="AM57" i="36"/>
  <c r="AL57" i="36"/>
  <c r="AK57" i="36"/>
  <c r="Q67" i="38"/>
  <c r="Q68" i="38"/>
  <c r="Q69" i="38"/>
  <c r="Q70" i="38"/>
  <c r="Q71" i="38"/>
  <c r="Q72" i="38"/>
  <c r="Q73" i="38"/>
  <c r="Q74" i="38"/>
  <c r="Q75" i="38"/>
  <c r="Q76" i="38"/>
  <c r="Q77" i="38"/>
  <c r="Q78" i="38"/>
  <c r="Q79" i="38"/>
  <c r="Q80" i="38"/>
  <c r="Q81" i="38"/>
  <c r="Q82" i="38"/>
  <c r="Q83" i="38"/>
  <c r="Q84" i="38"/>
  <c r="Q85" i="38"/>
  <c r="Q86" i="38"/>
  <c r="Q87" i="38"/>
  <c r="Q88" i="38"/>
  <c r="Q89" i="38"/>
  <c r="Q90" i="38"/>
  <c r="Q91" i="38"/>
  <c r="Q92" i="38"/>
  <c r="Q93" i="38"/>
  <c r="Q94" i="38"/>
  <c r="Q95" i="38"/>
  <c r="Q96" i="38"/>
  <c r="Q97" i="38"/>
  <c r="Q98" i="38"/>
  <c r="Q99" i="38"/>
  <c r="Q100" i="38"/>
  <c r="Q101" i="38"/>
  <c r="Q102" i="38"/>
  <c r="Q103" i="38"/>
  <c r="Q104" i="38"/>
  <c r="Q105" i="38"/>
  <c r="Q106" i="38"/>
  <c r="Q107" i="38"/>
  <c r="Q108" i="38"/>
  <c r="Q109" i="38"/>
  <c r="Q110" i="38"/>
  <c r="Q111" i="38"/>
  <c r="Q112" i="38"/>
  <c r="Q113" i="38"/>
  <c r="Q114" i="38"/>
  <c r="Q115" i="38"/>
  <c r="Q116" i="38"/>
  <c r="Q117" i="38"/>
  <c r="Q118" i="38"/>
  <c r="Q119" i="38"/>
  <c r="Q120" i="38"/>
  <c r="Q121" i="38"/>
  <c r="Q122" i="38"/>
  <c r="Q123" i="38"/>
  <c r="Q124" i="38"/>
  <c r="Q125" i="38"/>
  <c r="Q126" i="38"/>
  <c r="Q127" i="38"/>
  <c r="Q128" i="38"/>
  <c r="Q129" i="38"/>
  <c r="Q130" i="38"/>
  <c r="Q131" i="38"/>
  <c r="Q132" i="38"/>
  <c r="Q133" i="38"/>
  <c r="Q134" i="38"/>
  <c r="Q135" i="38"/>
  <c r="Q136" i="38"/>
  <c r="Q137" i="38"/>
  <c r="Q138" i="38"/>
  <c r="Q139" i="38"/>
  <c r="Q140" i="38"/>
  <c r="Q141" i="38"/>
  <c r="Q142" i="38"/>
  <c r="Q143" i="38"/>
  <c r="Q144" i="38"/>
  <c r="Q145" i="38"/>
  <c r="Q146" i="38"/>
  <c r="Q147" i="38"/>
  <c r="Q148" i="38"/>
  <c r="Q149" i="38"/>
  <c r="Q150" i="38"/>
  <c r="Q151" i="38"/>
  <c r="Q152" i="38"/>
  <c r="Q153" i="38"/>
  <c r="Q154" i="38"/>
  <c r="Q155" i="38"/>
  <c r="Q156" i="38"/>
  <c r="Q157" i="38"/>
  <c r="Q158" i="38"/>
  <c r="Q159" i="38"/>
  <c r="Q160" i="38"/>
  <c r="Q161" i="38"/>
  <c r="Q162" i="38"/>
  <c r="Q163" i="38"/>
  <c r="Q164" i="38"/>
  <c r="Q165" i="38"/>
  <c r="Q166" i="38"/>
  <c r="Q167" i="38"/>
  <c r="Q168" i="38"/>
  <c r="Q169" i="38"/>
  <c r="Q170" i="38"/>
  <c r="Q171" i="38"/>
  <c r="Q172" i="38"/>
  <c r="Q173" i="38"/>
  <c r="Q174" i="38"/>
  <c r="Q175" i="38"/>
  <c r="Q176" i="38"/>
  <c r="Q177" i="38"/>
  <c r="Q178" i="38"/>
  <c r="Q179" i="38"/>
  <c r="Q180" i="38"/>
  <c r="Q181" i="38"/>
  <c r="Q182" i="38"/>
  <c r="Q183" i="38"/>
  <c r="Q184" i="38"/>
  <c r="Q185" i="38"/>
  <c r="Q186" i="38"/>
  <c r="Q187" i="38"/>
  <c r="Q188" i="38"/>
  <c r="Q189" i="38"/>
  <c r="Q190" i="38"/>
  <c r="Q191" i="38"/>
  <c r="Q192" i="38"/>
  <c r="Q193" i="38"/>
  <c r="Q194" i="38"/>
  <c r="Q195" i="38"/>
  <c r="Q196" i="38"/>
  <c r="Q197" i="38"/>
  <c r="Q198" i="38"/>
  <c r="Q199" i="38"/>
  <c r="Q200" i="38"/>
  <c r="Q201" i="38"/>
  <c r="Q202" i="38"/>
  <c r="Q203" i="38"/>
  <c r="Q204" i="38"/>
  <c r="Q205" i="38"/>
  <c r="Q206" i="38"/>
  <c r="Q207" i="38"/>
  <c r="Q208" i="38"/>
  <c r="Q209" i="38"/>
  <c r="Q210" i="38"/>
  <c r="Q211" i="38"/>
  <c r="Q212" i="38"/>
  <c r="Q213" i="38"/>
  <c r="Q214" i="38"/>
  <c r="Q215" i="38"/>
  <c r="Q216" i="38"/>
  <c r="Q217" i="38"/>
  <c r="Q218" i="38"/>
  <c r="Q219" i="38"/>
  <c r="Q220" i="38"/>
  <c r="Q221" i="38"/>
  <c r="Q222" i="38"/>
  <c r="Q223" i="38"/>
  <c r="Q224" i="38"/>
  <c r="Q225" i="38"/>
  <c r="Q226" i="38"/>
  <c r="Q227" i="38"/>
  <c r="Q228" i="38"/>
  <c r="Q229" i="38"/>
  <c r="Q230" i="38"/>
  <c r="Q231" i="38"/>
  <c r="Q232" i="38"/>
  <c r="Q233" i="38"/>
  <c r="Q234" i="38"/>
  <c r="Q235" i="38"/>
  <c r="Q236" i="38"/>
  <c r="Q237" i="38"/>
  <c r="Q238" i="38"/>
  <c r="Q239" i="38"/>
  <c r="Q240" i="38"/>
  <c r="Q241" i="38"/>
  <c r="Q242" i="38"/>
  <c r="Q243" i="38"/>
  <c r="Q244" i="38"/>
  <c r="Q245" i="38"/>
  <c r="Q246" i="38"/>
  <c r="Q247" i="38"/>
  <c r="Q248" i="38"/>
  <c r="Q249" i="38"/>
  <c r="Q250" i="38"/>
  <c r="Q251" i="38"/>
  <c r="Q252" i="38"/>
  <c r="Q253" i="38"/>
  <c r="Q254" i="38"/>
  <c r="Q255" i="38"/>
  <c r="Q256" i="38"/>
  <c r="Q257" i="38"/>
  <c r="Q258" i="38"/>
  <c r="Q259" i="38"/>
  <c r="Q260" i="38"/>
  <c r="Q261" i="38"/>
  <c r="Q262" i="38"/>
  <c r="Q263" i="38"/>
  <c r="Q264" i="38"/>
  <c r="Q265" i="38"/>
  <c r="Q266" i="38"/>
  <c r="Q267" i="38"/>
  <c r="Q268" i="38"/>
  <c r="Q269" i="38"/>
  <c r="Q270" i="38"/>
  <c r="Q271" i="38"/>
  <c r="Q272" i="38"/>
  <c r="Q273" i="38"/>
  <c r="Q274" i="38"/>
  <c r="Q275" i="38"/>
  <c r="Q276" i="38"/>
  <c r="Q277" i="38"/>
  <c r="Q278" i="38"/>
  <c r="Q279" i="38"/>
  <c r="Q280" i="38"/>
  <c r="Q281" i="38"/>
  <c r="Q282" i="38"/>
  <c r="Q283" i="38"/>
  <c r="Q284" i="38"/>
  <c r="Q285" i="38"/>
  <c r="Q286" i="38"/>
  <c r="Q287" i="38"/>
  <c r="Q288" i="38"/>
  <c r="Q289" i="38"/>
  <c r="Q290" i="38"/>
  <c r="Q291" i="38"/>
  <c r="Q292" i="38"/>
  <c r="Q293" i="38"/>
  <c r="Q294" i="38"/>
  <c r="Q295" i="38"/>
  <c r="Q296" i="38"/>
  <c r="Q297" i="38"/>
  <c r="Q298" i="38"/>
  <c r="Q299" i="38"/>
  <c r="Q300" i="38"/>
  <c r="Q301" i="38"/>
  <c r="Q302" i="38"/>
  <c r="Q303" i="38"/>
  <c r="Q304" i="38"/>
  <c r="Q305" i="38"/>
  <c r="Q306" i="38"/>
  <c r="Q307" i="38"/>
  <c r="Q308" i="38"/>
  <c r="Q309" i="38"/>
  <c r="Q310" i="38"/>
  <c r="Q311" i="38"/>
  <c r="Q312" i="38"/>
  <c r="Q313" i="38"/>
  <c r="Q314" i="38"/>
  <c r="Q315" i="38"/>
  <c r="Q316" i="38"/>
  <c r="Q317" i="38"/>
  <c r="Q318" i="38"/>
  <c r="Q319" i="38"/>
  <c r="Q320" i="38"/>
  <c r="Q321" i="38"/>
  <c r="Q322" i="38"/>
  <c r="Q323" i="38"/>
  <c r="Q324" i="38"/>
  <c r="Q325" i="38"/>
  <c r="Q326" i="38"/>
  <c r="Q327" i="38"/>
  <c r="Q328" i="38"/>
  <c r="Q329" i="38"/>
  <c r="Q330" i="38"/>
  <c r="Q331" i="38"/>
  <c r="Q332" i="38"/>
  <c r="Q333" i="38"/>
  <c r="Q334" i="38"/>
  <c r="Q335" i="38"/>
  <c r="Q336" i="38"/>
  <c r="Q337" i="38"/>
  <c r="Q338" i="38"/>
  <c r="Q339" i="38"/>
  <c r="Q340" i="38"/>
  <c r="Q341" i="38"/>
  <c r="Q342" i="38"/>
  <c r="Q343" i="38"/>
  <c r="Q344" i="38"/>
  <c r="Q345" i="38"/>
  <c r="Q346" i="38"/>
  <c r="Q347" i="38"/>
  <c r="Q348" i="38"/>
  <c r="Q349" i="38"/>
  <c r="Q350" i="38"/>
  <c r="Q351" i="38"/>
  <c r="Q352" i="38"/>
  <c r="Q353" i="38"/>
  <c r="Q354" i="38"/>
  <c r="Q355" i="38"/>
  <c r="Q356" i="38"/>
  <c r="Q357" i="38"/>
  <c r="Q358" i="38"/>
  <c r="Q359" i="38"/>
  <c r="Q360" i="38"/>
  <c r="Q361" i="38"/>
  <c r="Q362" i="38"/>
  <c r="Q363" i="38"/>
  <c r="Q364" i="38"/>
  <c r="Q365" i="38"/>
  <c r="Q366" i="38"/>
  <c r="Q367" i="38"/>
  <c r="Q368" i="38"/>
  <c r="Q369" i="38"/>
  <c r="Q370" i="38"/>
  <c r="Q371" i="38"/>
  <c r="Q372" i="38"/>
  <c r="Q373" i="38"/>
  <c r="Q374" i="38"/>
  <c r="Q375" i="38"/>
  <c r="Q376" i="38"/>
  <c r="Q377" i="38"/>
  <c r="Q378" i="38"/>
  <c r="Q379" i="38"/>
  <c r="Q380" i="38"/>
  <c r="Q381" i="38"/>
  <c r="Q382" i="38"/>
  <c r="Q383" i="38"/>
  <c r="Q384" i="38"/>
  <c r="Q385" i="38"/>
  <c r="Q386" i="38"/>
  <c r="Q387" i="38"/>
  <c r="Q388" i="38"/>
  <c r="Q389" i="38"/>
  <c r="Q390" i="38"/>
  <c r="Q391" i="38"/>
  <c r="Q392" i="38"/>
  <c r="Q393" i="38"/>
  <c r="Q394" i="38"/>
  <c r="Q395" i="38"/>
  <c r="Q396" i="38"/>
  <c r="Q397" i="38"/>
  <c r="Q398" i="38"/>
  <c r="Q399" i="38"/>
  <c r="Q400" i="38"/>
  <c r="Q401" i="38"/>
  <c r="Q402" i="38"/>
  <c r="Q403" i="38"/>
  <c r="Q404" i="38"/>
  <c r="Q405" i="38"/>
  <c r="Q406" i="38"/>
  <c r="Q407" i="38"/>
  <c r="Q408" i="38"/>
  <c r="Q409" i="38"/>
  <c r="Q410" i="38"/>
  <c r="Q411" i="38"/>
  <c r="Q412" i="38"/>
  <c r="Q413" i="38"/>
  <c r="Q414" i="38"/>
  <c r="Q415" i="38"/>
  <c r="Q416" i="38"/>
  <c r="Q417" i="38"/>
  <c r="Q418" i="38"/>
  <c r="Q419" i="38"/>
  <c r="Q420" i="38"/>
  <c r="Q421" i="38"/>
  <c r="Q422" i="38"/>
  <c r="Q423" i="38"/>
  <c r="Q424" i="38"/>
  <c r="Q425" i="38"/>
  <c r="Q426" i="38"/>
  <c r="Q427" i="38"/>
  <c r="Q428" i="38"/>
  <c r="Q429" i="38"/>
  <c r="Q430" i="38"/>
  <c r="Q431" i="38"/>
  <c r="Q432" i="38"/>
  <c r="Q433" i="38"/>
  <c r="Q434" i="38"/>
  <c r="Q435" i="38"/>
  <c r="Q436" i="38"/>
  <c r="Q437" i="38"/>
  <c r="Q438" i="38"/>
  <c r="Q439" i="38"/>
  <c r="Q440" i="38"/>
  <c r="Q441" i="38"/>
  <c r="Q442" i="38"/>
  <c r="Q443" i="38"/>
  <c r="Q444" i="38"/>
  <c r="Q445" i="38"/>
  <c r="Q446" i="38"/>
  <c r="Q447" i="38"/>
  <c r="Q448" i="38"/>
  <c r="Q449" i="38"/>
  <c r="Q450" i="38"/>
  <c r="Q451" i="38"/>
  <c r="Q452" i="38"/>
  <c r="Q453" i="38"/>
  <c r="Q454" i="38"/>
  <c r="Q455" i="38"/>
  <c r="Q456" i="38"/>
  <c r="Q457" i="38"/>
  <c r="Q458" i="38"/>
  <c r="Q459" i="38"/>
  <c r="Q460" i="38"/>
  <c r="Q461" i="38"/>
  <c r="Q462" i="38"/>
  <c r="Q463" i="38"/>
  <c r="Q464" i="38"/>
  <c r="Q465" i="38"/>
  <c r="Q466" i="38"/>
  <c r="Q467" i="38"/>
  <c r="Q468" i="38"/>
  <c r="Q469" i="38"/>
  <c r="Q470" i="38"/>
  <c r="Q471" i="38"/>
  <c r="Q472" i="38"/>
  <c r="Q473" i="38"/>
  <c r="Q474" i="38"/>
  <c r="Q475" i="38"/>
  <c r="Q476" i="38"/>
  <c r="Q477" i="38"/>
  <c r="Q478" i="38"/>
  <c r="Q479" i="38"/>
  <c r="Q480" i="38"/>
  <c r="Q481" i="38"/>
  <c r="Q482" i="38"/>
  <c r="Q483" i="38"/>
  <c r="Q484" i="38"/>
  <c r="Q485" i="38"/>
  <c r="Q486" i="38"/>
  <c r="Q487" i="38"/>
  <c r="Q488" i="38"/>
  <c r="Q489" i="38"/>
  <c r="Q490" i="38"/>
  <c r="Q491" i="38"/>
  <c r="Q492" i="38"/>
  <c r="Q493" i="38"/>
  <c r="Q494" i="38"/>
  <c r="Q495" i="38"/>
  <c r="Q496" i="38"/>
  <c r="Q497" i="38"/>
  <c r="Q498" i="38"/>
  <c r="Q499" i="38"/>
  <c r="Q500" i="38"/>
  <c r="AM16" i="36"/>
  <c r="AL16" i="36"/>
  <c r="AK16" i="36"/>
  <c r="AM115" i="38"/>
  <c r="AM55" i="36"/>
  <c r="AL55" i="36"/>
  <c r="AK55" i="36"/>
  <c r="AL181" i="36"/>
  <c r="AM181" i="36"/>
  <c r="AK181" i="36"/>
  <c r="AM196" i="37"/>
  <c r="AL196" i="37"/>
  <c r="AK196" i="37"/>
  <c r="AM103" i="38"/>
  <c r="AM148" i="36"/>
  <c r="AL148" i="36"/>
  <c r="AK148" i="36"/>
  <c r="AL25" i="37"/>
  <c r="AK25" i="37"/>
  <c r="AM25" i="37"/>
  <c r="AK173" i="37"/>
  <c r="AM173" i="37"/>
  <c r="AL173" i="37"/>
  <c r="AM68" i="38"/>
  <c r="AM184" i="37"/>
  <c r="AL184" i="37"/>
  <c r="AK184" i="37"/>
  <c r="AM132" i="38"/>
  <c r="AM107" i="36"/>
  <c r="AL107" i="36"/>
  <c r="AK107" i="36"/>
  <c r="AM84" i="38"/>
  <c r="AM141" i="36"/>
  <c r="AL141" i="36"/>
  <c r="AK141" i="36"/>
  <c r="BA29" i="37"/>
  <c r="AZ21" i="37"/>
  <c r="AZ29" i="37"/>
  <c r="AM146" i="37"/>
  <c r="AL146" i="37"/>
  <c r="AK146" i="37"/>
  <c r="AM72" i="37"/>
  <c r="AL72" i="37"/>
  <c r="AK72" i="37"/>
  <c r="AM206" i="37"/>
  <c r="AL206" i="37"/>
  <c r="AK206" i="37"/>
  <c r="AM198" i="38"/>
  <c r="AM190" i="36"/>
  <c r="AL190" i="36"/>
  <c r="AK190" i="36"/>
  <c r="AM167" i="36"/>
  <c r="AL167" i="36"/>
  <c r="AK167" i="36"/>
  <c r="AL185" i="36"/>
  <c r="AM185" i="36"/>
  <c r="AK185" i="36"/>
  <c r="AM87" i="36"/>
  <c r="AL87" i="36"/>
  <c r="AK87" i="36"/>
  <c r="AM16" i="38"/>
  <c r="AM44" i="38"/>
  <c r="AM22" i="36"/>
  <c r="AL22" i="36"/>
  <c r="AK22" i="36"/>
  <c r="AM82" i="36"/>
  <c r="AL82" i="36"/>
  <c r="AK82" i="36"/>
  <c r="AM75" i="36"/>
  <c r="AL75" i="36"/>
  <c r="AK75" i="36"/>
  <c r="AM192" i="37"/>
  <c r="AL192" i="37"/>
  <c r="AK192" i="37"/>
  <c r="AM170" i="36"/>
  <c r="AL170" i="36"/>
  <c r="AK170" i="36"/>
  <c r="AM48" i="36"/>
  <c r="AL48" i="36"/>
  <c r="AK48" i="36"/>
  <c r="AL101" i="37"/>
  <c r="AK101" i="37"/>
  <c r="AM101" i="37"/>
  <c r="AL205" i="36"/>
  <c r="AM205" i="36"/>
  <c r="AK205" i="36"/>
  <c r="AM131" i="38"/>
  <c r="AM208" i="38"/>
  <c r="AM56" i="36"/>
  <c r="AL56" i="36"/>
  <c r="AK56" i="36"/>
  <c r="AM188" i="38"/>
  <c r="AL183" i="37"/>
  <c r="AK183" i="37"/>
  <c r="AM183" i="37"/>
  <c r="AM18" i="38"/>
  <c r="AL119" i="36"/>
  <c r="AK119" i="36"/>
  <c r="AM119" i="36"/>
  <c r="AM109" i="38"/>
  <c r="AM86" i="36"/>
  <c r="AL86" i="36"/>
  <c r="AK86" i="36"/>
  <c r="AL197" i="36"/>
  <c r="AM197" i="36"/>
  <c r="AK197" i="36"/>
  <c r="AM69" i="37"/>
  <c r="AL69" i="37"/>
  <c r="AK69" i="37"/>
  <c r="AM179" i="38"/>
  <c r="AZ18" i="36"/>
  <c r="AZ26" i="36"/>
  <c r="BA26" i="36"/>
  <c r="AM85" i="38"/>
  <c r="AM61" i="36"/>
  <c r="AL61" i="36"/>
  <c r="AK61" i="36"/>
  <c r="AM199" i="38"/>
  <c r="AM153" i="37"/>
  <c r="AL153" i="37"/>
  <c r="AK153" i="37"/>
  <c r="AL123" i="36"/>
  <c r="AK123" i="36"/>
  <c r="AM123" i="36"/>
  <c r="AM41" i="36"/>
  <c r="AL41" i="36"/>
  <c r="AK41" i="36"/>
  <c r="AK164" i="37"/>
  <c r="AM164" i="37"/>
  <c r="AL164" i="37"/>
  <c r="AM194" i="38"/>
  <c r="AM129" i="36"/>
  <c r="AL129" i="36"/>
  <c r="AK129" i="36"/>
  <c r="AM138" i="38"/>
  <c r="AM92" i="38"/>
  <c r="AK185" i="37"/>
  <c r="AM185" i="37"/>
  <c r="AL185" i="37"/>
  <c r="AM65" i="38"/>
  <c r="AM157" i="37"/>
  <c r="AL157" i="37"/>
  <c r="AK157" i="37"/>
  <c r="AM27" i="36"/>
  <c r="AL27" i="36"/>
  <c r="AK27" i="36"/>
  <c r="AM134" i="38"/>
  <c r="AM43" i="38"/>
  <c r="AM53" i="36"/>
  <c r="AL53" i="36"/>
  <c r="AK53" i="36"/>
  <c r="AK188" i="37"/>
  <c r="AM188" i="37"/>
  <c r="AL188" i="37"/>
  <c r="AM29" i="37"/>
  <c r="AL29" i="37"/>
  <c r="AK29" i="37"/>
  <c r="AZ21" i="38"/>
  <c r="AZ29" i="38"/>
  <c r="BA29" i="38"/>
  <c r="AM112" i="38"/>
  <c r="AM12" i="38"/>
  <c r="AM194" i="37"/>
  <c r="AL194" i="37"/>
  <c r="AK194" i="37"/>
  <c r="Q46" i="37"/>
  <c r="Q47" i="37"/>
  <c r="Q48" i="37"/>
  <c r="Q49" i="37"/>
  <c r="Q50" i="37"/>
  <c r="Q51" i="37"/>
  <c r="Q52" i="37"/>
  <c r="Q53" i="37"/>
  <c r="Q54" i="37"/>
  <c r="Q55" i="37"/>
  <c r="Q56" i="37"/>
  <c r="Q57" i="37"/>
  <c r="Q58" i="37"/>
  <c r="Q59" i="37"/>
  <c r="Q60" i="37"/>
  <c r="Q61" i="37"/>
  <c r="Q62" i="37"/>
  <c r="Q63" i="37"/>
  <c r="Q64" i="37"/>
  <c r="Q65" i="37"/>
  <c r="Q66" i="37"/>
  <c r="Q67" i="37"/>
  <c r="Q68" i="37"/>
  <c r="Q69" i="37"/>
  <c r="Q70" i="37"/>
  <c r="Q71" i="37"/>
  <c r="Q72" i="37"/>
  <c r="Q73" i="37"/>
  <c r="Q74" i="37"/>
  <c r="Q75" i="37"/>
  <c r="Q76" i="37"/>
  <c r="Q77" i="37"/>
  <c r="Q78" i="37"/>
  <c r="Q79" i="37"/>
  <c r="Q80" i="37"/>
  <c r="Q81" i="37"/>
  <c r="Q82" i="37"/>
  <c r="Q83" i="37"/>
  <c r="Q84" i="37"/>
  <c r="Q85" i="37"/>
  <c r="Q86" i="37"/>
  <c r="Q87" i="37"/>
  <c r="Q88" i="37"/>
  <c r="Q89" i="37"/>
  <c r="Q90" i="37"/>
  <c r="Q91" i="37"/>
  <c r="Q92" i="37"/>
  <c r="Q93" i="37"/>
  <c r="Q94" i="37"/>
  <c r="Q95" i="37"/>
  <c r="Q96" i="37"/>
  <c r="Q97" i="37"/>
  <c r="Q98" i="37"/>
  <c r="Q99" i="37"/>
  <c r="Q100" i="37"/>
  <c r="Q101" i="37"/>
  <c r="Q102" i="37"/>
  <c r="Q103" i="37"/>
  <c r="Q104" i="37"/>
  <c r="Q105" i="37"/>
  <c r="Q106" i="37"/>
  <c r="Q107" i="37"/>
  <c r="Q108" i="37"/>
  <c r="Q109" i="37"/>
  <c r="Q110" i="37"/>
  <c r="Q111" i="37"/>
  <c r="Q112" i="37"/>
  <c r="Q113" i="37"/>
  <c r="Q114" i="37"/>
  <c r="Q115" i="37"/>
  <c r="Q116" i="37"/>
  <c r="Q117" i="37"/>
  <c r="Q118" i="37"/>
  <c r="Q119" i="37"/>
  <c r="Q120" i="37"/>
  <c r="Q121" i="37"/>
  <c r="Q122" i="37"/>
  <c r="Q123" i="37"/>
  <c r="Q124" i="37"/>
  <c r="Q125" i="37"/>
  <c r="Q126" i="37"/>
  <c r="Q127" i="37"/>
  <c r="Q128" i="37"/>
  <c r="Q129" i="37"/>
  <c r="Q130" i="37"/>
  <c r="Q131" i="37"/>
  <c r="Q132" i="37"/>
  <c r="Q133" i="37"/>
  <c r="Q134" i="37"/>
  <c r="Q135" i="37"/>
  <c r="Q136" i="37"/>
  <c r="Q137" i="37"/>
  <c r="Q138" i="37"/>
  <c r="Q139" i="37"/>
  <c r="Q140" i="37"/>
  <c r="Q141" i="37"/>
  <c r="Q142" i="37"/>
  <c r="Q143" i="37"/>
  <c r="Q144" i="37"/>
  <c r="Q145" i="37"/>
  <c r="Q146" i="37"/>
  <c r="Q147" i="37"/>
  <c r="Q148" i="37"/>
  <c r="Q149" i="37"/>
  <c r="Q150" i="37"/>
  <c r="Q151" i="37"/>
  <c r="Q152" i="37"/>
  <c r="Q153" i="37"/>
  <c r="Q154" i="37"/>
  <c r="Q155" i="37"/>
  <c r="Q156" i="37"/>
  <c r="Q157" i="37"/>
  <c r="Q158" i="37"/>
  <c r="Q159" i="37"/>
  <c r="Q160" i="37"/>
  <c r="Q161" i="37"/>
  <c r="Q162" i="37"/>
  <c r="Q163" i="37"/>
  <c r="Q164" i="37"/>
  <c r="Q165" i="37"/>
  <c r="Q166" i="37"/>
  <c r="Q167" i="37"/>
  <c r="Q168" i="37"/>
  <c r="Q169" i="37"/>
  <c r="Q170" i="37"/>
  <c r="Q171" i="37"/>
  <c r="Q172" i="37"/>
  <c r="Q173" i="37"/>
  <c r="Q174" i="37"/>
  <c r="Q175" i="37"/>
  <c r="Q176" i="37"/>
  <c r="Q177" i="37"/>
  <c r="Q178" i="37"/>
  <c r="Q179" i="37"/>
  <c r="Q180" i="37"/>
  <c r="Q181" i="37"/>
  <c r="Q182" i="37"/>
  <c r="Q183" i="37"/>
  <c r="Q184" i="37"/>
  <c r="Q185" i="37"/>
  <c r="Q186" i="37"/>
  <c r="Q187" i="37"/>
  <c r="Q188" i="37"/>
  <c r="Q189" i="37"/>
  <c r="Q190" i="37"/>
  <c r="Q191" i="37"/>
  <c r="Q192" i="37"/>
  <c r="Q193" i="37"/>
  <c r="Q194" i="37"/>
  <c r="Q195" i="37"/>
  <c r="Q196" i="37"/>
  <c r="Q197" i="37"/>
  <c r="Q198" i="37"/>
  <c r="Q199" i="37"/>
  <c r="Q200" i="37"/>
  <c r="Q201" i="37"/>
  <c r="Q202" i="37"/>
  <c r="Q203" i="37"/>
  <c r="Q204" i="37"/>
  <c r="Q205" i="37"/>
  <c r="Q206" i="37"/>
  <c r="Q207" i="37"/>
  <c r="Q208" i="37"/>
  <c r="Q209" i="37"/>
  <c r="Q210" i="37"/>
  <c r="Q211" i="37"/>
  <c r="Q212" i="37"/>
  <c r="Q213" i="37"/>
  <c r="Q214" i="37"/>
  <c r="Q215" i="37"/>
  <c r="Q216" i="37"/>
  <c r="Q217" i="37"/>
  <c r="Q218" i="37"/>
  <c r="Q219" i="37"/>
  <c r="Q220" i="37"/>
  <c r="Q221" i="37"/>
  <c r="Q222" i="37"/>
  <c r="Q223" i="37"/>
  <c r="Q224" i="37"/>
  <c r="Q225" i="37"/>
  <c r="Q226" i="37"/>
  <c r="Q227" i="37"/>
  <c r="Q228" i="37"/>
  <c r="Q229" i="37"/>
  <c r="Q230" i="37"/>
  <c r="Q231" i="37"/>
  <c r="Q232" i="37"/>
  <c r="Q233" i="37"/>
  <c r="Q234" i="37"/>
  <c r="Q235" i="37"/>
  <c r="Q236" i="37"/>
  <c r="Q237" i="37"/>
  <c r="Q238" i="37"/>
  <c r="Q239" i="37"/>
  <c r="Q240" i="37"/>
  <c r="Q241" i="37"/>
  <c r="Q242" i="37"/>
  <c r="Q243" i="37"/>
  <c r="Q244" i="37"/>
  <c r="Q245" i="37"/>
  <c r="Q246" i="37"/>
  <c r="Q247" i="37"/>
  <c r="Q248" i="37"/>
  <c r="Q249" i="37"/>
  <c r="Q250" i="37"/>
  <c r="Q251" i="37"/>
  <c r="Q252" i="37"/>
  <c r="Q253" i="37"/>
  <c r="Q254" i="37"/>
  <c r="Q255" i="37"/>
  <c r="Q256" i="37"/>
  <c r="Q257" i="37"/>
  <c r="Q258" i="37"/>
  <c r="Q259" i="37"/>
  <c r="Q260" i="37"/>
  <c r="Q261" i="37"/>
  <c r="Q262" i="37"/>
  <c r="Q263" i="37"/>
  <c r="Q264" i="37"/>
  <c r="Q265" i="37"/>
  <c r="Q266" i="37"/>
  <c r="Q267" i="37"/>
  <c r="Q268" i="37"/>
  <c r="Q269" i="37"/>
  <c r="Q270" i="37"/>
  <c r="Q271" i="37"/>
  <c r="Q272" i="37"/>
  <c r="Q273" i="37"/>
  <c r="Q274" i="37"/>
  <c r="Q275" i="37"/>
  <c r="Q276" i="37"/>
  <c r="Q277" i="37"/>
  <c r="Q278" i="37"/>
  <c r="Q279" i="37"/>
  <c r="Q280" i="37"/>
  <c r="Q281" i="37"/>
  <c r="Q282" i="37"/>
  <c r="Q283" i="37"/>
  <c r="Q284" i="37"/>
  <c r="Q285" i="37"/>
  <c r="Q286" i="37"/>
  <c r="Q287" i="37"/>
  <c r="Q288" i="37"/>
  <c r="Q289" i="37"/>
  <c r="Q290" i="37"/>
  <c r="Q291" i="37"/>
  <c r="Q292" i="37"/>
  <c r="Q293" i="37"/>
  <c r="Q294" i="37"/>
  <c r="Q295" i="37"/>
  <c r="Q296" i="37"/>
  <c r="Q297" i="37"/>
  <c r="Q298" i="37"/>
  <c r="Q299" i="37"/>
  <c r="Q300" i="37"/>
  <c r="Q301" i="37"/>
  <c r="Q302" i="37"/>
  <c r="Q303" i="37"/>
  <c r="Q304" i="37"/>
  <c r="Q305" i="37"/>
  <c r="Q306" i="37"/>
  <c r="Q307" i="37"/>
  <c r="Q308" i="37"/>
  <c r="Q309" i="37"/>
  <c r="Q310" i="37"/>
  <c r="Q311" i="37"/>
  <c r="Q312" i="37"/>
  <c r="Q313" i="37"/>
  <c r="Q314" i="37"/>
  <c r="Q315" i="37"/>
  <c r="Q316" i="37"/>
  <c r="Q317" i="37"/>
  <c r="Q318" i="37"/>
  <c r="Q319" i="37"/>
  <c r="Q320" i="37"/>
  <c r="Q321" i="37"/>
  <c r="Q322" i="37"/>
  <c r="Q323" i="37"/>
  <c r="Q324" i="37"/>
  <c r="Q325" i="37"/>
  <c r="Q326" i="37"/>
  <c r="Q327" i="37"/>
  <c r="Q328" i="37"/>
  <c r="Q329" i="37"/>
  <c r="Q330" i="37"/>
  <c r="Q331" i="37"/>
  <c r="Q332" i="37"/>
  <c r="Q333" i="37"/>
  <c r="Q334" i="37"/>
  <c r="Q335" i="37"/>
  <c r="Q336" i="37"/>
  <c r="Q337" i="37"/>
  <c r="Q338" i="37"/>
  <c r="Q339" i="37"/>
  <c r="Q340" i="37"/>
  <c r="Q341" i="37"/>
  <c r="Q342" i="37"/>
  <c r="Q343" i="37"/>
  <c r="Q344" i="37"/>
  <c r="Q345" i="37"/>
  <c r="Q346" i="37"/>
  <c r="Q347" i="37"/>
  <c r="Q348" i="37"/>
  <c r="Q349" i="37"/>
  <c r="Q350" i="37"/>
  <c r="Q351" i="37"/>
  <c r="Q352" i="37"/>
  <c r="Q353" i="37"/>
  <c r="Q354" i="37"/>
  <c r="Q355" i="37"/>
  <c r="Q356" i="37"/>
  <c r="Q357" i="37"/>
  <c r="Q358" i="37"/>
  <c r="Q359" i="37"/>
  <c r="Q360" i="37"/>
  <c r="Q361" i="37"/>
  <c r="Q362" i="37"/>
  <c r="Q363" i="37"/>
  <c r="Q364" i="37"/>
  <c r="Q365" i="37"/>
  <c r="Q366" i="37"/>
  <c r="Q367" i="37"/>
  <c r="Q368" i="37"/>
  <c r="Q369" i="37"/>
  <c r="Q370" i="37"/>
  <c r="Q371" i="37"/>
  <c r="Q372" i="37"/>
  <c r="Q373" i="37"/>
  <c r="Q374" i="37"/>
  <c r="Q375" i="37"/>
  <c r="Q376" i="37"/>
  <c r="Q377" i="37"/>
  <c r="Q378" i="37"/>
  <c r="Q379" i="37"/>
  <c r="Q380" i="37"/>
  <c r="Q381" i="37"/>
  <c r="Q382" i="37"/>
  <c r="Q383" i="37"/>
  <c r="Q384" i="37"/>
  <c r="Q385" i="37"/>
  <c r="Q386" i="37"/>
  <c r="Q387" i="37"/>
  <c r="Q388" i="37"/>
  <c r="Q389" i="37"/>
  <c r="Q390" i="37"/>
  <c r="Q391" i="37"/>
  <c r="Q392" i="37"/>
  <c r="Q393" i="37"/>
  <c r="Q394" i="37"/>
  <c r="Q395" i="37"/>
  <c r="Q396" i="37"/>
  <c r="Q397" i="37"/>
  <c r="Q398" i="37"/>
  <c r="Q399" i="37"/>
  <c r="Q400" i="37"/>
  <c r="Q401" i="37"/>
  <c r="Q402" i="37"/>
  <c r="Q403" i="37"/>
  <c r="Q404" i="37"/>
  <c r="Q405" i="37"/>
  <c r="Q406" i="37"/>
  <c r="Q407" i="37"/>
  <c r="Q408" i="37"/>
  <c r="Q409" i="37"/>
  <c r="Q410" i="37"/>
  <c r="Q411" i="37"/>
  <c r="Q412" i="37"/>
  <c r="Q413" i="37"/>
  <c r="Q414" i="37"/>
  <c r="Q415" i="37"/>
  <c r="Q416" i="37"/>
  <c r="Q417" i="37"/>
  <c r="Q418" i="37"/>
  <c r="Q419" i="37"/>
  <c r="Q420" i="37"/>
  <c r="Q421" i="37"/>
  <c r="Q422" i="37"/>
  <c r="Q423" i="37"/>
  <c r="Q424" i="37"/>
  <c r="Q425" i="37"/>
  <c r="Q426" i="37"/>
  <c r="Q427" i="37"/>
  <c r="Q428" i="37"/>
  <c r="Q429" i="37"/>
  <c r="Q430" i="37"/>
  <c r="Q431" i="37"/>
  <c r="Q432" i="37"/>
  <c r="Q433" i="37"/>
  <c r="Q434" i="37"/>
  <c r="Q435" i="37"/>
  <c r="Q436" i="37"/>
  <c r="Q437" i="37"/>
  <c r="Q438" i="37"/>
  <c r="Q439" i="37"/>
  <c r="Q440" i="37"/>
  <c r="Q441" i="37"/>
  <c r="Q442" i="37"/>
  <c r="Q443" i="37"/>
  <c r="Q444" i="37"/>
  <c r="Q445" i="37"/>
  <c r="Q446" i="37"/>
  <c r="Q447" i="37"/>
  <c r="Q448" i="37"/>
  <c r="Q449" i="37"/>
  <c r="Q450" i="37"/>
  <c r="Q451" i="37"/>
  <c r="Q452" i="37"/>
  <c r="Q453" i="37"/>
  <c r="Q454" i="37"/>
  <c r="Q455" i="37"/>
  <c r="Q456" i="37"/>
  <c r="Q457" i="37"/>
  <c r="Q458" i="37"/>
  <c r="Q459" i="37"/>
  <c r="Q460" i="37"/>
  <c r="Q461" i="37"/>
  <c r="Q462" i="37"/>
  <c r="Q463" i="37"/>
  <c r="Q464" i="37"/>
  <c r="Q465" i="37"/>
  <c r="Q466" i="37"/>
  <c r="Q467" i="37"/>
  <c r="Q468" i="37"/>
  <c r="Q469" i="37"/>
  <c r="Q470" i="37"/>
  <c r="Q471" i="37"/>
  <c r="Q472" i="37"/>
  <c r="Q473" i="37"/>
  <c r="Q474" i="37"/>
  <c r="Q475" i="37"/>
  <c r="Q476" i="37"/>
  <c r="Q477" i="37"/>
  <c r="Q478" i="37"/>
  <c r="Q479" i="37"/>
  <c r="Q480" i="37"/>
  <c r="Q481" i="37"/>
  <c r="Q482" i="37"/>
  <c r="Q483" i="37"/>
  <c r="Q484" i="37"/>
  <c r="Q485" i="37"/>
  <c r="Q486" i="37"/>
  <c r="Q487" i="37"/>
  <c r="Q488" i="37"/>
  <c r="Q489" i="37"/>
  <c r="Q490" i="37"/>
  <c r="Q491" i="37"/>
  <c r="Q492" i="37"/>
  <c r="Q493" i="37"/>
  <c r="Q494" i="37"/>
  <c r="Q495" i="37"/>
  <c r="Q496" i="37"/>
  <c r="Q497" i="37"/>
  <c r="Q498" i="37"/>
  <c r="Q499" i="37"/>
  <c r="Q500" i="37"/>
  <c r="AM123" i="38"/>
  <c r="AM201" i="38"/>
  <c r="AM21" i="38"/>
  <c r="AM111" i="36"/>
  <c r="AL111" i="36"/>
  <c r="AK111" i="36"/>
  <c r="AM28" i="38"/>
  <c r="AM180" i="36"/>
  <c r="AL180" i="36"/>
  <c r="AK180" i="36"/>
  <c r="AM177" i="37"/>
  <c r="AL177" i="37"/>
  <c r="AK177" i="37"/>
  <c r="AM167" i="37"/>
  <c r="AL167" i="37"/>
  <c r="AK167" i="37"/>
  <c r="AM141" i="37"/>
  <c r="AL141" i="37"/>
  <c r="AK141" i="37"/>
  <c r="AM65" i="36"/>
  <c r="AL65" i="36"/>
  <c r="AK65" i="36"/>
  <c r="AZ21" i="36"/>
  <c r="AZ29" i="36"/>
  <c r="BA29" i="36"/>
  <c r="AM204" i="37"/>
  <c r="AL204" i="37"/>
  <c r="AK204" i="37"/>
  <c r="AM60" i="36"/>
  <c r="AL60" i="36"/>
  <c r="AK6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48" i="36"/>
  <c r="Q49" i="36"/>
  <c r="Q50" i="36"/>
  <c r="Q51" i="36"/>
  <c r="Q52" i="36"/>
  <c r="Q53" i="36"/>
  <c r="Q54" i="36"/>
  <c r="Q55" i="36"/>
  <c r="Q56" i="36"/>
  <c r="Q57" i="36"/>
  <c r="Q58" i="36"/>
  <c r="Q59" i="36"/>
  <c r="Q60" i="36"/>
  <c r="Q61" i="36"/>
  <c r="Q62" i="36"/>
  <c r="Q63" i="36"/>
  <c r="Q64" i="36"/>
  <c r="Q65" i="36"/>
  <c r="Q66" i="36"/>
  <c r="Q67" i="36"/>
  <c r="Q68" i="36"/>
  <c r="Q69" i="36"/>
  <c r="Q70" i="36"/>
  <c r="Q71" i="36"/>
  <c r="Q72" i="36"/>
  <c r="Q73" i="36"/>
  <c r="Q74" i="36"/>
  <c r="Q75" i="36"/>
  <c r="Q76" i="36"/>
  <c r="Q77" i="36"/>
  <c r="Q78" i="36"/>
  <c r="Q79" i="36"/>
  <c r="Q80" i="36"/>
  <c r="Q81" i="36"/>
  <c r="Q82" i="36"/>
  <c r="Q83" i="36"/>
  <c r="Q84" i="36"/>
  <c r="Q85" i="36"/>
  <c r="Q86" i="36"/>
  <c r="Q87" i="36"/>
  <c r="Q88" i="36"/>
  <c r="Q89" i="36"/>
  <c r="Q90" i="36"/>
  <c r="Q91" i="36"/>
  <c r="Q92" i="36"/>
  <c r="Q93" i="36"/>
  <c r="Q94" i="36"/>
  <c r="Q95" i="36"/>
  <c r="Q96" i="36"/>
  <c r="Q97" i="36"/>
  <c r="Q98" i="36"/>
  <c r="Q99" i="36"/>
  <c r="Q100" i="36"/>
  <c r="Q101" i="36"/>
  <c r="Q102" i="36"/>
  <c r="Q103" i="36"/>
  <c r="Q104" i="36"/>
  <c r="Q105" i="36"/>
  <c r="Q106" i="36"/>
  <c r="Q107" i="36"/>
  <c r="Q108" i="36"/>
  <c r="Q109" i="36"/>
  <c r="Q110" i="36"/>
  <c r="Q111" i="36"/>
  <c r="Q112" i="36"/>
  <c r="Q113" i="36"/>
  <c r="Q114" i="36"/>
  <c r="Q115" i="36"/>
  <c r="Q116" i="36"/>
  <c r="Q117" i="36"/>
  <c r="Q118" i="36"/>
  <c r="Q119" i="36"/>
  <c r="Q120" i="36"/>
  <c r="Q121" i="36"/>
  <c r="Q122" i="36"/>
  <c r="Q123" i="36"/>
  <c r="Q124" i="36"/>
  <c r="Q125" i="36"/>
  <c r="Q126" i="36"/>
  <c r="Q127" i="36"/>
  <c r="Q128" i="36"/>
  <c r="Q129" i="36"/>
  <c r="Q130" i="36"/>
  <c r="Q131" i="36"/>
  <c r="Q132" i="36"/>
  <c r="Q133" i="36"/>
  <c r="Q134" i="36"/>
  <c r="Q135" i="36"/>
  <c r="Q136" i="36"/>
  <c r="Q137" i="36"/>
  <c r="Q138" i="36"/>
  <c r="Q139" i="36"/>
  <c r="Q140" i="36"/>
  <c r="Q141" i="36"/>
  <c r="Q142" i="36"/>
  <c r="Q143" i="36"/>
  <c r="Q144" i="36"/>
  <c r="Q145" i="36"/>
  <c r="Q146" i="36"/>
  <c r="Q147" i="36"/>
  <c r="Q148" i="36"/>
  <c r="Q149" i="36"/>
  <c r="Q150" i="36"/>
  <c r="Q151" i="36"/>
  <c r="Q152" i="36"/>
  <c r="Q153" i="36"/>
  <c r="Q154" i="36"/>
  <c r="Q155" i="36"/>
  <c r="Q156" i="36"/>
  <c r="Q157" i="36"/>
  <c r="Q158" i="36"/>
  <c r="Q159" i="36"/>
  <c r="Q160" i="36"/>
  <c r="Q161" i="36"/>
  <c r="Q162" i="36"/>
  <c r="Q163" i="36"/>
  <c r="Q164" i="36"/>
  <c r="Q165" i="36"/>
  <c r="Q166" i="36"/>
  <c r="Q167" i="36"/>
  <c r="Q168" i="36"/>
  <c r="Q169" i="36"/>
  <c r="Q170" i="36"/>
  <c r="Q171" i="36"/>
  <c r="Q172" i="36"/>
  <c r="Q173" i="36"/>
  <c r="Q174" i="36"/>
  <c r="Q175" i="36"/>
  <c r="Q176" i="36"/>
  <c r="Q177" i="36"/>
  <c r="Q178" i="36"/>
  <c r="Q179" i="36"/>
  <c r="Q180" i="36"/>
  <c r="Q181" i="36"/>
  <c r="Q182" i="36"/>
  <c r="Q183" i="36"/>
  <c r="Q184" i="36"/>
  <c r="Q185" i="36"/>
  <c r="Q186" i="36"/>
  <c r="Q187" i="36"/>
  <c r="Q188" i="36"/>
  <c r="Q189" i="36"/>
  <c r="Q190" i="36"/>
  <c r="Q191" i="36"/>
  <c r="Q192" i="36"/>
  <c r="Q193" i="36"/>
  <c r="Q194" i="36"/>
  <c r="Q195" i="36"/>
  <c r="Q196" i="36"/>
  <c r="Q197" i="36"/>
  <c r="Q198" i="36"/>
  <c r="Q199" i="36"/>
  <c r="Q200" i="36"/>
  <c r="Q201" i="36"/>
  <c r="Q202" i="36"/>
  <c r="Q203" i="36"/>
  <c r="Q204" i="36"/>
  <c r="Q205" i="36"/>
  <c r="Q206" i="36"/>
  <c r="Q207" i="36"/>
  <c r="Q208" i="36"/>
  <c r="Q209" i="36"/>
  <c r="Q210" i="36"/>
  <c r="Q211" i="36"/>
  <c r="Q212" i="36"/>
  <c r="Q213" i="36"/>
  <c r="Q214" i="36"/>
  <c r="Q215" i="36"/>
  <c r="Q216" i="36"/>
  <c r="Q217" i="36"/>
  <c r="Q218" i="36"/>
  <c r="Q219" i="36"/>
  <c r="Q220" i="36"/>
  <c r="Q221" i="36"/>
  <c r="Q222" i="36"/>
  <c r="Q223" i="36"/>
  <c r="Q224" i="36"/>
  <c r="Q225" i="36"/>
  <c r="Q226" i="36"/>
  <c r="Q227" i="36"/>
  <c r="Q228" i="36"/>
  <c r="Q229" i="36"/>
  <c r="Q230" i="36"/>
  <c r="Q231" i="36"/>
  <c r="Q232" i="36"/>
  <c r="Q233" i="36"/>
  <c r="Q234" i="36"/>
  <c r="Q235" i="36"/>
  <c r="Q236" i="36"/>
  <c r="Q237" i="36"/>
  <c r="Q238" i="36"/>
  <c r="Q239" i="36"/>
  <c r="Q240" i="36"/>
  <c r="Q241" i="36"/>
  <c r="Q242" i="36"/>
  <c r="Q243" i="36"/>
  <c r="Q244" i="36"/>
  <c r="Q245" i="36"/>
  <c r="Q246" i="36"/>
  <c r="Q247" i="36"/>
  <c r="Q248" i="36"/>
  <c r="Q249" i="36"/>
  <c r="Q250" i="36"/>
  <c r="Q251" i="36"/>
  <c r="Q252" i="36"/>
  <c r="Q253" i="36"/>
  <c r="Q254" i="36"/>
  <c r="Q255" i="36"/>
  <c r="Q256" i="36"/>
  <c r="Q257" i="36"/>
  <c r="Q258" i="36"/>
  <c r="Q259" i="36"/>
  <c r="Q260" i="36"/>
  <c r="Q261" i="36"/>
  <c r="Q262" i="36"/>
  <c r="Q263" i="36"/>
  <c r="Q264" i="36"/>
  <c r="Q265" i="36"/>
  <c r="Q266" i="36"/>
  <c r="Q267" i="36"/>
  <c r="Q268" i="36"/>
  <c r="Q269" i="36"/>
  <c r="Q270" i="36"/>
  <c r="Q271" i="36"/>
  <c r="Q272" i="36"/>
  <c r="Q273" i="36"/>
  <c r="Q274" i="36"/>
  <c r="Q275" i="36"/>
  <c r="Q276" i="36"/>
  <c r="Q277" i="36"/>
  <c r="Q278" i="36"/>
  <c r="Q279" i="36"/>
  <c r="Q280" i="36"/>
  <c r="Q281" i="36"/>
  <c r="Q282" i="36"/>
  <c r="Q283" i="36"/>
  <c r="Q284" i="36"/>
  <c r="Q285" i="36"/>
  <c r="Q286" i="36"/>
  <c r="Q287" i="36"/>
  <c r="Q288" i="36"/>
  <c r="Q289" i="36"/>
  <c r="Q290" i="36"/>
  <c r="Q291" i="36"/>
  <c r="Q292" i="36"/>
  <c r="Q293" i="36"/>
  <c r="Q294" i="36"/>
  <c r="Q295" i="36"/>
  <c r="Q296" i="36"/>
  <c r="Q297" i="36"/>
  <c r="Q298" i="36"/>
  <c r="Q299" i="36"/>
  <c r="Q300" i="36"/>
  <c r="Q301" i="36"/>
  <c r="Q302" i="36"/>
  <c r="Q303" i="36"/>
  <c r="Q304" i="36"/>
  <c r="Q305" i="36"/>
  <c r="Q306" i="36"/>
  <c r="Q307" i="36"/>
  <c r="Q308" i="36"/>
  <c r="Q309" i="36"/>
  <c r="Q310" i="36"/>
  <c r="Q311" i="36"/>
  <c r="Q312" i="36"/>
  <c r="Q313" i="36"/>
  <c r="Q314" i="36"/>
  <c r="Q315" i="36"/>
  <c r="Q316" i="36"/>
  <c r="Q317" i="36"/>
  <c r="Q318" i="36"/>
  <c r="Q319" i="36"/>
  <c r="Q320" i="36"/>
  <c r="Q321" i="36"/>
  <c r="Q322" i="36"/>
  <c r="Q323" i="36"/>
  <c r="Q324" i="36"/>
  <c r="Q325" i="36"/>
  <c r="Q326" i="36"/>
  <c r="Q327" i="36"/>
  <c r="Q328" i="36"/>
  <c r="Q329" i="36"/>
  <c r="Q330" i="36"/>
  <c r="Q331" i="36"/>
  <c r="Q332" i="36"/>
  <c r="Q333" i="36"/>
  <c r="Q334" i="36"/>
  <c r="Q335" i="36"/>
  <c r="Q336" i="36"/>
  <c r="Q337" i="36"/>
  <c r="Q338" i="36"/>
  <c r="Q339" i="36"/>
  <c r="Q340" i="36"/>
  <c r="Q341" i="36"/>
  <c r="Q342" i="36"/>
  <c r="Q343" i="36"/>
  <c r="Q344" i="36"/>
  <c r="Q345" i="36"/>
  <c r="Q346" i="36"/>
  <c r="Q347" i="36"/>
  <c r="Q348" i="36"/>
  <c r="Q349" i="36"/>
  <c r="Q350" i="36"/>
  <c r="Q351" i="36"/>
  <c r="Q352" i="36"/>
  <c r="Q353" i="36"/>
  <c r="Q354" i="36"/>
  <c r="Q355" i="36"/>
  <c r="Q356" i="36"/>
  <c r="Q357" i="36"/>
  <c r="Q358" i="36"/>
  <c r="Q359" i="36"/>
  <c r="Q360" i="36"/>
  <c r="Q361" i="36"/>
  <c r="Q362" i="36"/>
  <c r="Q363" i="36"/>
  <c r="Q364" i="36"/>
  <c r="Q365" i="36"/>
  <c r="Q366" i="36"/>
  <c r="Q367" i="36"/>
  <c r="Q368" i="36"/>
  <c r="Q369" i="36"/>
  <c r="Q370" i="36"/>
  <c r="Q371" i="36"/>
  <c r="Q372" i="36"/>
  <c r="Q373" i="36"/>
  <c r="Q374" i="36"/>
  <c r="Q375" i="36"/>
  <c r="Q376" i="36"/>
  <c r="Q377" i="36"/>
  <c r="Q378" i="36"/>
  <c r="Q379" i="36"/>
  <c r="Q380" i="36"/>
  <c r="Q381" i="36"/>
  <c r="Q382" i="36"/>
  <c r="Q383" i="36"/>
  <c r="Q384" i="36"/>
  <c r="Q385" i="36"/>
  <c r="Q386" i="36"/>
  <c r="Q387" i="36"/>
  <c r="Q388" i="36"/>
  <c r="Q389" i="36"/>
  <c r="Q390" i="36"/>
  <c r="Q391" i="36"/>
  <c r="Q392" i="36"/>
  <c r="Q393" i="36"/>
  <c r="Q394" i="36"/>
  <c r="Q395" i="36"/>
  <c r="Q396" i="36"/>
  <c r="Q397" i="36"/>
  <c r="Q398" i="36"/>
  <c r="Q399" i="36"/>
  <c r="Q400" i="36"/>
  <c r="Q401" i="36"/>
  <c r="Q402" i="36"/>
  <c r="Q403" i="36"/>
  <c r="Q404" i="36"/>
  <c r="Q405" i="36"/>
  <c r="Q406" i="36"/>
  <c r="Q407" i="36"/>
  <c r="Q408" i="36"/>
  <c r="Q409" i="36"/>
  <c r="Q410" i="36"/>
  <c r="Q411" i="36"/>
  <c r="Q412" i="36"/>
  <c r="Q413" i="36"/>
  <c r="Q414" i="36"/>
  <c r="Q415" i="36"/>
  <c r="Q416" i="36"/>
  <c r="Q417" i="36"/>
  <c r="Q418" i="36"/>
  <c r="Q419" i="36"/>
  <c r="Q420" i="36"/>
  <c r="Q421" i="36"/>
  <c r="Q422" i="36"/>
  <c r="Q423" i="36"/>
  <c r="Q424" i="36"/>
  <c r="Q425" i="36"/>
  <c r="Q426" i="36"/>
  <c r="Q427" i="36"/>
  <c r="Q428" i="36"/>
  <c r="Q429" i="36"/>
  <c r="Q430" i="36"/>
  <c r="Q431" i="36"/>
  <c r="Q432" i="36"/>
  <c r="Q433" i="36"/>
  <c r="Q434" i="36"/>
  <c r="Q435" i="36"/>
  <c r="Q436" i="36"/>
  <c r="Q437" i="36"/>
  <c r="Q438" i="36"/>
  <c r="Q439" i="36"/>
  <c r="Q440" i="36"/>
  <c r="Q441" i="36"/>
  <c r="Q442" i="36"/>
  <c r="Q443" i="36"/>
  <c r="Q444" i="36"/>
  <c r="Q445" i="36"/>
  <c r="Q446" i="36"/>
  <c r="Q447" i="36"/>
  <c r="Q448" i="36"/>
  <c r="Q449" i="36"/>
  <c r="Q450" i="36"/>
  <c r="Q451" i="36"/>
  <c r="Q452" i="36"/>
  <c r="Q453" i="36"/>
  <c r="Q454" i="36"/>
  <c r="Q455" i="36"/>
  <c r="Q456" i="36"/>
  <c r="Q457" i="36"/>
  <c r="Q458" i="36"/>
  <c r="Q459" i="36"/>
  <c r="Q460" i="36"/>
  <c r="Q461" i="36"/>
  <c r="Q462" i="36"/>
  <c r="Q463" i="36"/>
  <c r="Q464" i="36"/>
  <c r="Q465" i="36"/>
  <c r="Q466" i="36"/>
  <c r="Q467" i="36"/>
  <c r="Q468" i="36"/>
  <c r="Q469" i="36"/>
  <c r="Q470" i="36"/>
  <c r="Q471" i="36"/>
  <c r="Q472" i="36"/>
  <c r="Q473" i="36"/>
  <c r="Q474" i="36"/>
  <c r="Q475" i="36"/>
  <c r="Q476" i="36"/>
  <c r="Q477" i="36"/>
  <c r="Q478" i="36"/>
  <c r="Q479" i="36"/>
  <c r="Q480" i="36"/>
  <c r="Q481" i="36"/>
  <c r="Q482" i="36"/>
  <c r="Q483" i="36"/>
  <c r="Q484" i="36"/>
  <c r="Q485" i="36"/>
  <c r="Q486" i="36"/>
  <c r="Q487" i="36"/>
  <c r="Q488" i="36"/>
  <c r="Q489" i="36"/>
  <c r="Q490" i="36"/>
  <c r="Q491" i="36"/>
  <c r="Q492" i="36"/>
  <c r="Q493" i="36"/>
  <c r="Q494" i="36"/>
  <c r="Q495" i="36"/>
  <c r="Q496" i="36"/>
  <c r="Q497" i="36"/>
  <c r="Q498" i="36"/>
  <c r="Q499" i="36"/>
  <c r="Q500" i="36"/>
  <c r="AM36" i="38"/>
  <c r="AM137" i="38"/>
  <c r="AM91" i="36"/>
  <c r="AL91" i="36"/>
  <c r="AK91" i="36"/>
  <c r="AM154" i="37"/>
  <c r="AL154" i="37"/>
  <c r="AK154" i="37"/>
  <c r="AM182" i="37"/>
  <c r="AL182" i="37"/>
  <c r="AK182" i="37"/>
  <c r="AM64" i="36"/>
  <c r="AL64" i="36"/>
  <c r="AK64" i="36"/>
  <c r="AM103" i="37"/>
  <c r="AL103" i="37"/>
  <c r="AK103" i="37"/>
  <c r="AM122" i="36"/>
  <c r="AL122" i="36"/>
  <c r="AK122" i="36"/>
  <c r="AM79" i="36"/>
  <c r="AL79" i="36"/>
  <c r="AK79" i="36"/>
  <c r="AM60" i="37"/>
  <c r="AL60" i="37"/>
  <c r="AK60" i="37"/>
  <c r="AK169" i="37"/>
  <c r="AM169" i="37"/>
  <c r="AL169" i="37"/>
  <c r="AM195" i="36"/>
  <c r="AL195" i="36"/>
  <c r="AK195" i="36"/>
  <c r="AM177" i="36"/>
  <c r="AL177" i="36"/>
  <c r="AK177" i="36"/>
  <c r="AM192" i="38"/>
  <c r="AM177" i="38"/>
  <c r="AL200" i="36"/>
  <c r="AK200" i="36"/>
  <c r="AM200" i="36"/>
  <c r="AK121" i="36"/>
  <c r="AL121" i="36"/>
  <c r="AM121" i="36"/>
  <c r="AM45" i="36"/>
  <c r="AL45" i="36"/>
  <c r="AK45" i="36"/>
  <c r="AL65" i="37"/>
  <c r="AK65" i="37"/>
  <c r="AM65" i="37"/>
  <c r="AM10" i="36"/>
  <c r="AL10" i="36"/>
  <c r="AK10" i="36"/>
  <c r="AM189" i="36"/>
  <c r="AL189" i="36"/>
  <c r="AK189" i="36"/>
  <c r="AM208" i="36"/>
  <c r="AL208" i="36"/>
  <c r="AK208" i="36"/>
  <c r="AL159" i="37"/>
  <c r="AK159" i="37"/>
  <c r="AM159" i="37"/>
  <c r="AM73" i="36"/>
  <c r="AL73" i="36"/>
  <c r="AK73" i="36"/>
  <c r="AM149" i="38"/>
  <c r="AM93" i="37"/>
  <c r="AL93" i="37"/>
  <c r="AK93" i="37"/>
  <c r="AM151" i="36"/>
  <c r="AL151" i="36"/>
  <c r="AK151" i="36"/>
  <c r="AM142" i="36"/>
  <c r="AL142" i="36"/>
  <c r="AK142" i="36"/>
  <c r="AM139" i="38"/>
  <c r="AM8" i="38"/>
  <c r="AL113" i="37"/>
  <c r="AK113" i="37"/>
  <c r="AM113" i="37"/>
  <c r="AM163" i="38"/>
  <c r="AM126" i="36"/>
  <c r="AL126" i="36"/>
  <c r="AK126" i="36"/>
  <c r="AM102" i="38"/>
  <c r="AM39" i="36"/>
  <c r="AL39" i="36"/>
  <c r="AK39" i="36"/>
  <c r="AM84" i="37"/>
  <c r="AL84" i="37"/>
  <c r="AK84" i="37"/>
  <c r="AM99" i="36"/>
  <c r="AL99" i="36"/>
  <c r="AK99" i="36"/>
  <c r="AM199" i="36"/>
  <c r="AL199" i="36"/>
  <c r="AK199" i="36"/>
  <c r="AM13" i="37"/>
  <c r="AL13" i="37"/>
  <c r="AK13" i="37"/>
  <c r="AM185" i="38"/>
  <c r="AM60" i="38"/>
  <c r="AM144" i="38"/>
  <c r="AM50" i="36"/>
  <c r="AL50" i="36"/>
  <c r="AK50" i="36"/>
  <c r="AK54" i="36"/>
  <c r="AL54" i="36"/>
  <c r="AM54" i="36"/>
  <c r="AL207" i="37"/>
  <c r="AK207" i="37"/>
  <c r="AM207" i="37"/>
  <c r="AM132" i="37"/>
  <c r="AL132" i="37"/>
  <c r="AK132" i="37"/>
  <c r="AM37" i="36"/>
  <c r="AL37" i="36"/>
  <c r="AK37" i="36"/>
  <c r="AM204" i="38"/>
  <c r="AM71" i="38"/>
  <c r="AM203" i="38"/>
  <c r="AM90" i="38"/>
  <c r="AL186" i="36"/>
  <c r="AM186" i="36"/>
  <c r="AK186" i="36"/>
  <c r="AK134" i="36"/>
  <c r="AL134" i="36"/>
  <c r="AM134" i="36"/>
  <c r="AM178" i="37"/>
  <c r="AL178" i="37"/>
  <c r="AK178" i="37"/>
  <c r="AM137" i="37"/>
  <c r="AL137" i="37"/>
  <c r="AK137" i="37"/>
  <c r="AM184" i="36"/>
  <c r="AL184" i="36"/>
  <c r="AK184" i="36"/>
  <c r="AM195" i="38"/>
  <c r="AM156" i="38"/>
  <c r="AM76" i="36"/>
  <c r="AL76" i="36"/>
  <c r="AK76" i="36"/>
  <c r="AM81" i="36"/>
  <c r="AL81" i="36"/>
  <c r="AK81" i="36"/>
  <c r="AM199" i="37"/>
  <c r="AK199" i="37"/>
  <c r="AL199" i="37"/>
  <c r="AM170" i="38"/>
  <c r="AM82" i="38"/>
  <c r="AM10" i="37"/>
  <c r="AL10" i="37"/>
  <c r="AK10" i="37"/>
  <c r="AM179" i="36"/>
  <c r="AK179" i="36"/>
  <c r="AL179" i="36"/>
  <c r="AM113" i="36"/>
  <c r="AL113" i="36"/>
  <c r="AK113" i="36"/>
  <c r="AM94" i="38"/>
  <c r="AM23" i="36"/>
  <c r="AL23" i="36"/>
  <c r="AK23" i="36"/>
  <c r="AM191" i="37"/>
  <c r="AL191" i="37"/>
  <c r="AK191" i="37"/>
  <c r="AM91" i="37"/>
  <c r="AL91" i="37"/>
  <c r="AK91" i="37"/>
  <c r="AM124" i="36"/>
  <c r="AL124" i="36"/>
  <c r="AK124" i="36"/>
  <c r="AL89" i="37"/>
  <c r="AK89" i="37"/>
  <c r="AM89" i="37"/>
  <c r="AM25" i="38"/>
  <c r="AM160" i="37"/>
  <c r="AL160" i="37"/>
  <c r="AK160" i="37"/>
  <c r="AM142" i="38"/>
  <c r="AM139" i="36"/>
  <c r="AL139" i="36"/>
  <c r="AK139" i="36"/>
  <c r="AM110" i="36"/>
  <c r="AL110" i="36"/>
  <c r="AK110" i="36"/>
  <c r="AM78" i="38"/>
  <c r="AM109" i="36"/>
  <c r="AL109" i="36"/>
  <c r="AK109" i="36"/>
  <c r="AM80" i="38"/>
  <c r="AM46" i="36"/>
  <c r="AL46" i="36"/>
  <c r="AK46" i="36"/>
  <c r="AM178" i="38"/>
  <c r="Q12" i="37"/>
  <c r="Q13" i="37"/>
  <c r="AM57" i="37"/>
  <c r="AL57" i="37"/>
  <c r="AK57" i="37"/>
  <c r="G10" i="38"/>
  <c r="G9" i="38"/>
  <c r="I9" i="38"/>
  <c r="AM173" i="38"/>
  <c r="AM63" i="38"/>
  <c r="AM44" i="36"/>
  <c r="AL44" i="36"/>
  <c r="AK44" i="36"/>
  <c r="AM14" i="36"/>
  <c r="AL14" i="36"/>
  <c r="AK14" i="36"/>
  <c r="AM67" i="37"/>
  <c r="AL67" i="37"/>
  <c r="AK67" i="37"/>
  <c r="AK17" i="36"/>
  <c r="AL17" i="36"/>
  <c r="AM17" i="36"/>
  <c r="V3" i="38"/>
  <c r="AS20" i="33"/>
  <c r="AV20" i="33"/>
  <c r="AM136" i="33"/>
  <c r="AM100" i="32"/>
  <c r="AL100" i="32"/>
  <c r="AK100" i="32"/>
  <c r="AK117" i="32"/>
  <c r="AM117" i="32"/>
  <c r="AL117" i="32"/>
  <c r="AL68" i="32"/>
  <c r="AK68" i="32"/>
  <c r="AM68" i="32"/>
  <c r="AM182" i="34"/>
  <c r="AL182" i="34"/>
  <c r="AK182" i="34"/>
  <c r="AM204" i="33"/>
  <c r="AM18" i="32"/>
  <c r="AL18" i="32"/>
  <c r="AK18" i="32"/>
  <c r="AM192" i="33"/>
  <c r="AM93" i="35"/>
  <c r="AL93" i="35"/>
  <c r="AK93" i="35"/>
  <c r="AM61" i="34"/>
  <c r="AL61" i="34"/>
  <c r="AK61" i="34"/>
  <c r="AM25" i="35"/>
  <c r="AL25" i="35"/>
  <c r="AK25" i="35"/>
  <c r="AM115" i="33"/>
  <c r="AM15" i="35"/>
  <c r="AK15" i="35"/>
  <c r="AL15" i="35"/>
  <c r="AM189" i="35"/>
  <c r="AK189" i="35"/>
  <c r="AL189" i="35"/>
  <c r="AM148" i="35"/>
  <c r="AL148" i="35"/>
  <c r="AK148" i="35"/>
  <c r="AM52" i="33"/>
  <c r="AM115" i="32"/>
  <c r="AL115" i="32"/>
  <c r="AK115" i="32"/>
  <c r="AK195" i="35"/>
  <c r="AM195" i="35"/>
  <c r="AL195" i="35"/>
  <c r="AM67" i="35"/>
  <c r="AL67" i="35"/>
  <c r="AK67" i="35"/>
  <c r="AK202" i="34"/>
  <c r="AL202" i="34"/>
  <c r="AM202" i="34"/>
  <c r="AM155" i="34"/>
  <c r="AK155" i="34"/>
  <c r="AL155" i="34"/>
  <c r="AM46" i="34"/>
  <c r="AL46" i="34"/>
  <c r="AK46" i="34"/>
  <c r="AM60" i="35"/>
  <c r="AL60" i="35"/>
  <c r="AK60" i="35"/>
  <c r="AM111" i="35"/>
  <c r="AL111" i="35"/>
  <c r="AK111" i="35"/>
  <c r="AK56" i="35"/>
  <c r="AM56" i="35"/>
  <c r="AL56" i="35"/>
  <c r="AM106" i="32"/>
  <c r="AL106" i="32"/>
  <c r="AK106" i="32"/>
  <c r="AL139" i="35"/>
  <c r="AK139" i="35"/>
  <c r="AM139" i="35"/>
  <c r="AM95" i="33"/>
  <c r="AM159" i="33"/>
  <c r="AM163" i="33"/>
  <c r="AM27" i="34"/>
  <c r="AL27" i="34"/>
  <c r="AK27" i="34"/>
  <c r="AM113" i="33"/>
  <c r="AM22" i="35"/>
  <c r="AL22" i="35"/>
  <c r="AK22" i="35"/>
  <c r="AM123" i="35"/>
  <c r="AL123" i="35"/>
  <c r="AK123" i="35"/>
  <c r="AM193" i="32"/>
  <c r="AL193" i="32"/>
  <c r="AK193" i="32"/>
  <c r="AM193" i="33"/>
  <c r="AM162" i="33"/>
  <c r="AL13" i="34"/>
  <c r="AK13" i="34"/>
  <c r="AM13" i="34"/>
  <c r="AM30" i="34"/>
  <c r="AL30" i="34"/>
  <c r="AK30" i="34"/>
  <c r="AM186" i="33"/>
  <c r="AL179" i="35"/>
  <c r="AK179" i="35"/>
  <c r="AM179" i="35"/>
  <c r="AM133" i="34"/>
  <c r="AL133" i="34"/>
  <c r="AK133" i="34"/>
  <c r="AL171" i="34"/>
  <c r="AK171" i="34"/>
  <c r="AM171" i="34"/>
  <c r="AM202" i="35"/>
  <c r="AL202" i="35"/>
  <c r="AK202" i="35"/>
  <c r="AK96" i="35"/>
  <c r="AM96" i="35"/>
  <c r="AL96" i="35"/>
  <c r="AL73" i="35"/>
  <c r="AM73" i="35"/>
  <c r="AK73" i="35"/>
  <c r="AM21" i="35"/>
  <c r="AL21" i="35"/>
  <c r="AK21" i="35"/>
  <c r="AL178" i="32"/>
  <c r="AK178" i="32"/>
  <c r="AM178" i="32"/>
  <c r="AM185" i="34"/>
  <c r="AL185" i="34"/>
  <c r="AK185" i="34"/>
  <c r="AM103" i="34"/>
  <c r="AL103" i="34"/>
  <c r="AK103" i="34"/>
  <c r="AM101" i="33"/>
  <c r="AK78" i="34"/>
  <c r="AL78" i="34"/>
  <c r="AM78" i="34"/>
  <c r="AM117" i="35"/>
  <c r="AL117" i="35"/>
  <c r="AK117" i="35"/>
  <c r="AK153" i="32"/>
  <c r="AM153" i="32"/>
  <c r="AL153" i="32"/>
  <c r="AM53" i="34"/>
  <c r="AL53" i="34"/>
  <c r="AK53" i="34"/>
  <c r="BA27" i="35"/>
  <c r="AZ19" i="35"/>
  <c r="AZ27" i="35"/>
  <c r="AM42" i="35"/>
  <c r="AL42" i="35"/>
  <c r="AK42" i="35"/>
  <c r="AM122" i="33"/>
  <c r="AK17" i="34"/>
  <c r="AL17" i="34"/>
  <c r="AM17" i="34"/>
  <c r="AM103" i="33"/>
  <c r="AM114" i="33"/>
  <c r="AM175" i="33"/>
  <c r="AG5" i="34"/>
  <c r="V5" i="34"/>
  <c r="V4" i="34"/>
  <c r="AQ40" i="34"/>
  <c r="AG3" i="34"/>
  <c r="Q9" i="34"/>
  <c r="V3" i="34"/>
  <c r="AQ33" i="34"/>
  <c r="AQ36" i="34"/>
  <c r="AG4" i="34"/>
  <c r="AM183" i="32"/>
  <c r="AL183" i="32"/>
  <c r="AK183" i="32"/>
  <c r="AM120" i="33"/>
  <c r="AM66" i="32"/>
  <c r="AL66" i="32"/>
  <c r="AK66" i="32"/>
  <c r="AK207" i="34"/>
  <c r="AL207" i="34"/>
  <c r="AM207" i="34"/>
  <c r="AM200" i="34"/>
  <c r="AK200" i="34"/>
  <c r="AL200" i="34"/>
  <c r="AF6" i="32"/>
  <c r="AM66" i="33"/>
  <c r="AM70" i="33"/>
  <c r="AM203" i="32"/>
  <c r="AL203" i="32"/>
  <c r="AK203" i="32"/>
  <c r="AL174" i="34"/>
  <c r="AK174" i="34"/>
  <c r="AM174" i="34"/>
  <c r="AK156" i="32"/>
  <c r="AL156" i="32"/>
  <c r="AM156" i="32"/>
  <c r="AM194" i="33"/>
  <c r="AM151" i="35"/>
  <c r="AL151" i="35"/>
  <c r="AK151" i="35"/>
  <c r="AM8" i="32"/>
  <c r="AL8" i="32"/>
  <c r="AK8" i="32"/>
  <c r="AM81" i="32"/>
  <c r="AK81" i="32"/>
  <c r="AL81" i="32"/>
  <c r="AK197" i="34"/>
  <c r="AL197" i="34"/>
  <c r="AM197" i="34"/>
  <c r="AM106" i="33"/>
  <c r="AK206" i="34"/>
  <c r="AM206" i="34"/>
  <c r="AL206" i="34"/>
  <c r="AL70" i="35"/>
  <c r="AK70" i="35"/>
  <c r="AM70" i="35"/>
  <c r="AM157" i="34"/>
  <c r="AL157" i="34"/>
  <c r="AK157" i="34"/>
  <c r="AL187" i="32"/>
  <c r="AK187" i="32"/>
  <c r="AM187" i="32"/>
  <c r="BA27" i="34"/>
  <c r="AZ19" i="34"/>
  <c r="AZ27" i="34"/>
  <c r="AM199" i="33"/>
  <c r="AM179" i="34"/>
  <c r="AL179" i="34"/>
  <c r="AK179" i="34"/>
  <c r="AM132" i="32"/>
  <c r="AL132" i="32"/>
  <c r="AK132" i="32"/>
  <c r="AM161" i="33"/>
  <c r="AM27" i="35"/>
  <c r="AL27" i="35"/>
  <c r="AK27" i="35"/>
  <c r="AM166" i="35"/>
  <c r="AL166" i="35"/>
  <c r="AK166" i="35"/>
  <c r="AG5" i="32"/>
  <c r="AM177" i="35"/>
  <c r="AL177" i="35"/>
  <c r="AK177" i="35"/>
  <c r="AM85" i="32"/>
  <c r="AL85" i="32"/>
  <c r="AK85" i="32"/>
  <c r="AM25" i="33"/>
  <c r="AL16" i="32"/>
  <c r="AK16" i="32"/>
  <c r="AM16" i="32"/>
  <c r="AM159" i="35"/>
  <c r="AL159" i="35"/>
  <c r="AK159" i="35"/>
  <c r="AK71" i="35"/>
  <c r="AM71" i="35"/>
  <c r="AL71" i="35"/>
  <c r="AM114" i="32"/>
  <c r="AL114" i="32"/>
  <c r="AK114" i="32"/>
  <c r="AM72" i="34"/>
  <c r="AL72" i="34"/>
  <c r="AK72" i="34"/>
  <c r="AQ36" i="32"/>
  <c r="AM207" i="32"/>
  <c r="AL207" i="32"/>
  <c r="AK207" i="32"/>
  <c r="AK165" i="34"/>
  <c r="AM165" i="34"/>
  <c r="AL165" i="34"/>
  <c r="AK142" i="35"/>
  <c r="AM142" i="35"/>
  <c r="AL142" i="35"/>
  <c r="AM141" i="33"/>
  <c r="AM144" i="33"/>
  <c r="AM202" i="33"/>
  <c r="AM125" i="33"/>
  <c r="AM129" i="34"/>
  <c r="AL129" i="34"/>
  <c r="AK129" i="34"/>
  <c r="AM80" i="34"/>
  <c r="AL80" i="34"/>
  <c r="AK80" i="34"/>
  <c r="AM172" i="35"/>
  <c r="AL172" i="35"/>
  <c r="AK172" i="35"/>
  <c r="AG4" i="32"/>
  <c r="AM68" i="33"/>
  <c r="AM112" i="33"/>
  <c r="Q10" i="34"/>
  <c r="AM109" i="32"/>
  <c r="AL109" i="32"/>
  <c r="AK109" i="32"/>
  <c r="AM10" i="33"/>
  <c r="AM123" i="32"/>
  <c r="AL123" i="32"/>
  <c r="AK123" i="32"/>
  <c r="AM189" i="32"/>
  <c r="AL189" i="32"/>
  <c r="AK189" i="32"/>
  <c r="AK191" i="35"/>
  <c r="AM191" i="35"/>
  <c r="AL191" i="35"/>
  <c r="AM24" i="35"/>
  <c r="AL24" i="35"/>
  <c r="AK24" i="35"/>
  <c r="AL14" i="32"/>
  <c r="AK14" i="32"/>
  <c r="AM14" i="32"/>
  <c r="AK131" i="32"/>
  <c r="AL131" i="32"/>
  <c r="AM131" i="32"/>
  <c r="AL163" i="34"/>
  <c r="AK163" i="34"/>
  <c r="AM163" i="34"/>
  <c r="AM110" i="35"/>
  <c r="AL110" i="35"/>
  <c r="AK110" i="35"/>
  <c r="AM160" i="32"/>
  <c r="AK160" i="32"/>
  <c r="AL160" i="32"/>
  <c r="AM153" i="34"/>
  <c r="AL153" i="34"/>
  <c r="AK153" i="34"/>
  <c r="AM150" i="33"/>
  <c r="AM184" i="35"/>
  <c r="AL184" i="35"/>
  <c r="AK184" i="35"/>
  <c r="J8" i="32"/>
  <c r="A8" i="32"/>
  <c r="AM119" i="35"/>
  <c r="AL119" i="35"/>
  <c r="AK119" i="35"/>
  <c r="AM140" i="32"/>
  <c r="AL140" i="32"/>
  <c r="AK140" i="32"/>
  <c r="B8" i="35"/>
  <c r="H8" i="35"/>
  <c r="AM191" i="32"/>
  <c r="AL191" i="32"/>
  <c r="AK191" i="32"/>
  <c r="AM204" i="34"/>
  <c r="AL204" i="34"/>
  <c r="AK204" i="34"/>
  <c r="AK59" i="32"/>
  <c r="AL59" i="32"/>
  <c r="AM59" i="32"/>
  <c r="AM99" i="34"/>
  <c r="AL99" i="34"/>
  <c r="AK99" i="34"/>
  <c r="AK26" i="35"/>
  <c r="AM26" i="35"/>
  <c r="AL26" i="35"/>
  <c r="AM156" i="33"/>
  <c r="AM73" i="33"/>
  <c r="AM158" i="32"/>
  <c r="AK158" i="32"/>
  <c r="AL158" i="32"/>
  <c r="AM22" i="33"/>
  <c r="AM158" i="34"/>
  <c r="AL158" i="34"/>
  <c r="AK158" i="34"/>
  <c r="AL194" i="34"/>
  <c r="AK194" i="34"/>
  <c r="AM194" i="34"/>
  <c r="AM115" i="35"/>
  <c r="AL115" i="35"/>
  <c r="AK115" i="35"/>
  <c r="AL163" i="32"/>
  <c r="AK163" i="32"/>
  <c r="AM163" i="32"/>
  <c r="AM15" i="34"/>
  <c r="AK15" i="34"/>
  <c r="AL15" i="34"/>
  <c r="AM156" i="35"/>
  <c r="AL156" i="35"/>
  <c r="AK156" i="35"/>
  <c r="AM101" i="34"/>
  <c r="AL101" i="34"/>
  <c r="AK101" i="34"/>
  <c r="AM155" i="35"/>
  <c r="AK155" i="35"/>
  <c r="AL155" i="35"/>
  <c r="AM49" i="33"/>
  <c r="AL186" i="34"/>
  <c r="AK186" i="34"/>
  <c r="AM186" i="34"/>
  <c r="AM154" i="32"/>
  <c r="AL154" i="32"/>
  <c r="AK154" i="32"/>
  <c r="AK95" i="32"/>
  <c r="AL95" i="32"/>
  <c r="AM95" i="32"/>
  <c r="AM182" i="35"/>
  <c r="AK182" i="35"/>
  <c r="AL182" i="35"/>
  <c r="AM8" i="34"/>
  <c r="AL8" i="34"/>
  <c r="AK8" i="34"/>
  <c r="AM113" i="32"/>
  <c r="AL113" i="32"/>
  <c r="AK113" i="32"/>
  <c r="AM144" i="35"/>
  <c r="AK144" i="35"/>
  <c r="AL144" i="35"/>
  <c r="AM122" i="32"/>
  <c r="AL122" i="32"/>
  <c r="AK122" i="32"/>
  <c r="AK185" i="32"/>
  <c r="AM185" i="32"/>
  <c r="AL185" i="32"/>
  <c r="AK68" i="35"/>
  <c r="AM68" i="35"/>
  <c r="AL68" i="35"/>
  <c r="AK138" i="34"/>
  <c r="AL138" i="34"/>
  <c r="AM138" i="34"/>
  <c r="AM12" i="32"/>
  <c r="AL12" i="32"/>
  <c r="AK12" i="32"/>
  <c r="AM169" i="34"/>
  <c r="AL169" i="34"/>
  <c r="AK169" i="34"/>
  <c r="AM90" i="33"/>
  <c r="AZ21" i="35"/>
  <c r="AZ29" i="35"/>
  <c r="BA29" i="35"/>
  <c r="AM21" i="32"/>
  <c r="AL21" i="32"/>
  <c r="AK21" i="32"/>
  <c r="AM13" i="33"/>
  <c r="AM127" i="33"/>
  <c r="AM98" i="34"/>
  <c r="AL98" i="34"/>
  <c r="AK98" i="34"/>
  <c r="AL36" i="32"/>
  <c r="AK36" i="32"/>
  <c r="AM36" i="32"/>
  <c r="AL196" i="34"/>
  <c r="AK196" i="34"/>
  <c r="AM196" i="34"/>
  <c r="AM114" i="34"/>
  <c r="AL114" i="34"/>
  <c r="AK114" i="34"/>
  <c r="AM151" i="32"/>
  <c r="AL151" i="32"/>
  <c r="AK151" i="32"/>
  <c r="AM144" i="32"/>
  <c r="AL144" i="32"/>
  <c r="AK144" i="32"/>
  <c r="AM137" i="33"/>
  <c r="AM174" i="32"/>
  <c r="AL174" i="32"/>
  <c r="AK174" i="32"/>
  <c r="AM86" i="33"/>
  <c r="AM51" i="34"/>
  <c r="AL51" i="34"/>
  <c r="AK51" i="34"/>
  <c r="AM79" i="32"/>
  <c r="AL79" i="32"/>
  <c r="AK79" i="32"/>
  <c r="AM108" i="33"/>
  <c r="AM99" i="35"/>
  <c r="AL99" i="35"/>
  <c r="AK99" i="35"/>
  <c r="AK55" i="35"/>
  <c r="AL55" i="35"/>
  <c r="AM55" i="35"/>
  <c r="AL174" i="35"/>
  <c r="AM174" i="35"/>
  <c r="AK174" i="35"/>
  <c r="AM208" i="34"/>
  <c r="AL208" i="34"/>
  <c r="AK208" i="34"/>
  <c r="AK143" i="35"/>
  <c r="AL143" i="35"/>
  <c r="AM143" i="35"/>
  <c r="AM194" i="32"/>
  <c r="AL194" i="32"/>
  <c r="AK194" i="32"/>
  <c r="AM169" i="32"/>
  <c r="AL169" i="32"/>
  <c r="AK169" i="32"/>
  <c r="AM124" i="33"/>
  <c r="AM130" i="34"/>
  <c r="AL130" i="34"/>
  <c r="AK130" i="34"/>
  <c r="AZ18" i="35"/>
  <c r="AZ26" i="35"/>
  <c r="BA26" i="35"/>
  <c r="AK116" i="34"/>
  <c r="AL116" i="34"/>
  <c r="AM116" i="34"/>
  <c r="AM112" i="34"/>
  <c r="AL112" i="34"/>
  <c r="AK112" i="34"/>
  <c r="AM199" i="34"/>
  <c r="AL199" i="34"/>
  <c r="AK199" i="34"/>
  <c r="AM48" i="34"/>
  <c r="AL48" i="34"/>
  <c r="AK48" i="34"/>
  <c r="AM79" i="35"/>
  <c r="AL79" i="35"/>
  <c r="AK79" i="35"/>
  <c r="AM86" i="35"/>
  <c r="AL86" i="35"/>
  <c r="AK86" i="35"/>
  <c r="AM77" i="33"/>
  <c r="AM74" i="32"/>
  <c r="AL74" i="32"/>
  <c r="AK74" i="32"/>
  <c r="AM154" i="33"/>
  <c r="AM178" i="33"/>
  <c r="AM43" i="34"/>
  <c r="AL43" i="34"/>
  <c r="AK43" i="34"/>
  <c r="AM70" i="34"/>
  <c r="AL70" i="34"/>
  <c r="AK70" i="34"/>
  <c r="AM119" i="34"/>
  <c r="AL119" i="34"/>
  <c r="AK119" i="34"/>
  <c r="AM178" i="35"/>
  <c r="AL178" i="35"/>
  <c r="AK178" i="35"/>
  <c r="AM160" i="35"/>
  <c r="AK160" i="35"/>
  <c r="AL160" i="35"/>
  <c r="AM168" i="33"/>
  <c r="AM113" i="34"/>
  <c r="AL113" i="34"/>
  <c r="AK113" i="34"/>
  <c r="AM192" i="35"/>
  <c r="AL192" i="35"/>
  <c r="AK192" i="35"/>
  <c r="AK124" i="35"/>
  <c r="AM124" i="35"/>
  <c r="AL124" i="35"/>
  <c r="Q10" i="33"/>
  <c r="Q11" i="33"/>
  <c r="Q12" i="33"/>
  <c r="Q13" i="33"/>
  <c r="Q14" i="33"/>
  <c r="Q15" i="33"/>
  <c r="Q16" i="33"/>
  <c r="Q17" i="33"/>
  <c r="Q18" i="33"/>
  <c r="Q19" i="33"/>
  <c r="Q20" i="33"/>
  <c r="Q21" i="33"/>
  <c r="Q22" i="33"/>
  <c r="Q23" i="33"/>
  <c r="Q24" i="33"/>
  <c r="Q25" i="33"/>
  <c r="Q26" i="33"/>
  <c r="Q27" i="33"/>
  <c r="Q28" i="33"/>
  <c r="Q29" i="33"/>
  <c r="Q30" i="33"/>
  <c r="Q31" i="33"/>
  <c r="Q32" i="33"/>
  <c r="Q33" i="33"/>
  <c r="Q34" i="33"/>
  <c r="Q35" i="33"/>
  <c r="Q36" i="33"/>
  <c r="Q37" i="33"/>
  <c r="Q38" i="33"/>
  <c r="Q39" i="33"/>
  <c r="Q40" i="33"/>
  <c r="Q41" i="33"/>
  <c r="Q42" i="33"/>
  <c r="Q43" i="33"/>
  <c r="Q44" i="33"/>
  <c r="Q45" i="33"/>
  <c r="Q46" i="33"/>
  <c r="Q47" i="33"/>
  <c r="Q48" i="33"/>
  <c r="Q49" i="33"/>
  <c r="Q50" i="33"/>
  <c r="Q51" i="33"/>
  <c r="Q52" i="33"/>
  <c r="Q53" i="33"/>
  <c r="Q54" i="33"/>
  <c r="Q55" i="33"/>
  <c r="Q56" i="33"/>
  <c r="Q57" i="33"/>
  <c r="Q58" i="33"/>
  <c r="Q59" i="33"/>
  <c r="Q60" i="33"/>
  <c r="Q61" i="33"/>
  <c r="Q62" i="33"/>
  <c r="Q63" i="33"/>
  <c r="Q64" i="33"/>
  <c r="Q65" i="33"/>
  <c r="Q66" i="33"/>
  <c r="Q67" i="33"/>
  <c r="Q68" i="33"/>
  <c r="Q69" i="33"/>
  <c r="Q70" i="33"/>
  <c r="Q71" i="33"/>
  <c r="Q72" i="33"/>
  <c r="Q73" i="33"/>
  <c r="Q74" i="33"/>
  <c r="Q75" i="33"/>
  <c r="Q76" i="33"/>
  <c r="Q77" i="33"/>
  <c r="Q78" i="33"/>
  <c r="Q79" i="33"/>
  <c r="Q80" i="33"/>
  <c r="Q81" i="33"/>
  <c r="Q82" i="33"/>
  <c r="Q83" i="33"/>
  <c r="Q84" i="33"/>
  <c r="Q85" i="33"/>
  <c r="Q86" i="33"/>
  <c r="Q87" i="33"/>
  <c r="Q88" i="33"/>
  <c r="Q89" i="33"/>
  <c r="Q90" i="33"/>
  <c r="Q91" i="33"/>
  <c r="Q92" i="33"/>
  <c r="Q93" i="33"/>
  <c r="Q94" i="33"/>
  <c r="Q95" i="33"/>
  <c r="Q96" i="33"/>
  <c r="Q97" i="33"/>
  <c r="Q98" i="33"/>
  <c r="Q99" i="33"/>
  <c r="Q100" i="33"/>
  <c r="Q101" i="33"/>
  <c r="Q102" i="33"/>
  <c r="Q103" i="33"/>
  <c r="Q104" i="33"/>
  <c r="Q105" i="33"/>
  <c r="Q106" i="33"/>
  <c r="Q107" i="33"/>
  <c r="Q108" i="33"/>
  <c r="Q109" i="33"/>
  <c r="Q110" i="33"/>
  <c r="Q111" i="33"/>
  <c r="Q112" i="33"/>
  <c r="Q113" i="33"/>
  <c r="Q114" i="33"/>
  <c r="Q115" i="33"/>
  <c r="Q116" i="33"/>
  <c r="Q117" i="33"/>
  <c r="Q118" i="33"/>
  <c r="Q119" i="33"/>
  <c r="Q120" i="33"/>
  <c r="Q121" i="33"/>
  <c r="Q122" i="33"/>
  <c r="Q123" i="33"/>
  <c r="Q124" i="33"/>
  <c r="Q125" i="33"/>
  <c r="Q126" i="33"/>
  <c r="Q127" i="33"/>
  <c r="Q128" i="33"/>
  <c r="Q129" i="33"/>
  <c r="Q130" i="33"/>
  <c r="Q131" i="33"/>
  <c r="Q132" i="33"/>
  <c r="Q133" i="33"/>
  <c r="Q134" i="33"/>
  <c r="Q135" i="33"/>
  <c r="Q136" i="33"/>
  <c r="Q137" i="33"/>
  <c r="Q138" i="33"/>
  <c r="Q139" i="33"/>
  <c r="Q140" i="33"/>
  <c r="Q141" i="33"/>
  <c r="Q142" i="33"/>
  <c r="Q143" i="33"/>
  <c r="Q144" i="33"/>
  <c r="Q145" i="33"/>
  <c r="Q146" i="33"/>
  <c r="Q147" i="33"/>
  <c r="Q148" i="33"/>
  <c r="Q149" i="33"/>
  <c r="Q150" i="33"/>
  <c r="Q151" i="33"/>
  <c r="Q152" i="33"/>
  <c r="Q153" i="33"/>
  <c r="Q154" i="33"/>
  <c r="Q155" i="33"/>
  <c r="Q156" i="33"/>
  <c r="Q157" i="33"/>
  <c r="Q158" i="33"/>
  <c r="Q159" i="33"/>
  <c r="Q160" i="33"/>
  <c r="Q161" i="33"/>
  <c r="Q162" i="33"/>
  <c r="Q163" i="33"/>
  <c r="Q164" i="33"/>
  <c r="Q165" i="33"/>
  <c r="Q166" i="33"/>
  <c r="Q167" i="33"/>
  <c r="Q168" i="33"/>
  <c r="Q169" i="33"/>
  <c r="Q170" i="33"/>
  <c r="Q171" i="33"/>
  <c r="Q172" i="33"/>
  <c r="Q173" i="33"/>
  <c r="Q174" i="33"/>
  <c r="Q175" i="33"/>
  <c r="Q176" i="33"/>
  <c r="Q177" i="33"/>
  <c r="Q178" i="33"/>
  <c r="Q179" i="33"/>
  <c r="Q180" i="33"/>
  <c r="Q181" i="33"/>
  <c r="Q182" i="33"/>
  <c r="Q183" i="33"/>
  <c r="Q184" i="33"/>
  <c r="Q185" i="33"/>
  <c r="Q186" i="33"/>
  <c r="Q187" i="33"/>
  <c r="Q188" i="33"/>
  <c r="Q189" i="33"/>
  <c r="Q190" i="33"/>
  <c r="Q191" i="33"/>
  <c r="Q192" i="33"/>
  <c r="Q193" i="33"/>
  <c r="Q194" i="33"/>
  <c r="Q195" i="33"/>
  <c r="Q196" i="33"/>
  <c r="Q197" i="33"/>
  <c r="Q198" i="33"/>
  <c r="Q199" i="33"/>
  <c r="Q200" i="33"/>
  <c r="Q201" i="33"/>
  <c r="Q202" i="33"/>
  <c r="Q203" i="33"/>
  <c r="Q204" i="33"/>
  <c r="Q205" i="33"/>
  <c r="Q206" i="33"/>
  <c r="Q207" i="33"/>
  <c r="Q208" i="33"/>
  <c r="Q209" i="33"/>
  <c r="Q210" i="33"/>
  <c r="Q211" i="33"/>
  <c r="Q212" i="33"/>
  <c r="Q213" i="33"/>
  <c r="Q214" i="33"/>
  <c r="Q215" i="33"/>
  <c r="Q216" i="33"/>
  <c r="Q217" i="33"/>
  <c r="Q218" i="33"/>
  <c r="Q219" i="33"/>
  <c r="Q220" i="33"/>
  <c r="Q221" i="33"/>
  <c r="Q222" i="33"/>
  <c r="Q223" i="33"/>
  <c r="Q224" i="33"/>
  <c r="Q225" i="33"/>
  <c r="Q226" i="33"/>
  <c r="Q227" i="33"/>
  <c r="Q228" i="33"/>
  <c r="Q229" i="33"/>
  <c r="Q230" i="33"/>
  <c r="Q231" i="33"/>
  <c r="Q232" i="33"/>
  <c r="Q233" i="33"/>
  <c r="Q234" i="33"/>
  <c r="Q235" i="33"/>
  <c r="Q236" i="33"/>
  <c r="Q237" i="33"/>
  <c r="Q238" i="33"/>
  <c r="Q239" i="33"/>
  <c r="Q240" i="33"/>
  <c r="Q241" i="33"/>
  <c r="Q242" i="33"/>
  <c r="Q243" i="33"/>
  <c r="Q244" i="33"/>
  <c r="Q245" i="33"/>
  <c r="Q246" i="33"/>
  <c r="Q247" i="33"/>
  <c r="Q248" i="33"/>
  <c r="Q249" i="33"/>
  <c r="Q250" i="33"/>
  <c r="Q251" i="33"/>
  <c r="Q252" i="33"/>
  <c r="Q253" i="33"/>
  <c r="Q254" i="33"/>
  <c r="Q255" i="33"/>
  <c r="Q256" i="33"/>
  <c r="Q257" i="33"/>
  <c r="Q258" i="33"/>
  <c r="Q259" i="33"/>
  <c r="Q260" i="33"/>
  <c r="Q261" i="33"/>
  <c r="Q262" i="33"/>
  <c r="Q263" i="33"/>
  <c r="Q264" i="33"/>
  <c r="Q265" i="33"/>
  <c r="Q266" i="33"/>
  <c r="Q267" i="33"/>
  <c r="Q268" i="33"/>
  <c r="Q269" i="33"/>
  <c r="Q270" i="33"/>
  <c r="Q271" i="33"/>
  <c r="Q272" i="33"/>
  <c r="Q273" i="33"/>
  <c r="Q274" i="33"/>
  <c r="Q275" i="33"/>
  <c r="Q276" i="33"/>
  <c r="Q277" i="33"/>
  <c r="Q278" i="33"/>
  <c r="Q279" i="33"/>
  <c r="Q280" i="33"/>
  <c r="Q281" i="33"/>
  <c r="Q282" i="33"/>
  <c r="Q283" i="33"/>
  <c r="Q284" i="33"/>
  <c r="Q285" i="33"/>
  <c r="Q286" i="33"/>
  <c r="Q287" i="33"/>
  <c r="Q288" i="33"/>
  <c r="Q289" i="33"/>
  <c r="Q290" i="33"/>
  <c r="Q291" i="33"/>
  <c r="Q292" i="33"/>
  <c r="Q293" i="33"/>
  <c r="Q294" i="33"/>
  <c r="Q295" i="33"/>
  <c r="Q296" i="33"/>
  <c r="Q297" i="33"/>
  <c r="Q298" i="33"/>
  <c r="Q299" i="33"/>
  <c r="Q300" i="33"/>
  <c r="Q301" i="33"/>
  <c r="Q302" i="33"/>
  <c r="Q303" i="33"/>
  <c r="Q304" i="33"/>
  <c r="Q305" i="33"/>
  <c r="Q306" i="33"/>
  <c r="Q307" i="33"/>
  <c r="Q308" i="33"/>
  <c r="Q309" i="33"/>
  <c r="Q310" i="33"/>
  <c r="Q311" i="33"/>
  <c r="Q312" i="33"/>
  <c r="Q313" i="33"/>
  <c r="Q314" i="33"/>
  <c r="Q315" i="33"/>
  <c r="Q316" i="33"/>
  <c r="Q317" i="33"/>
  <c r="Q318" i="33"/>
  <c r="Q319" i="33"/>
  <c r="Q320" i="33"/>
  <c r="Q321" i="33"/>
  <c r="Q322" i="33"/>
  <c r="Q323" i="33"/>
  <c r="Q324" i="33"/>
  <c r="Q325" i="33"/>
  <c r="Q326" i="33"/>
  <c r="Q327" i="33"/>
  <c r="Q328" i="33"/>
  <c r="Q329" i="33"/>
  <c r="Q330" i="33"/>
  <c r="Q331" i="33"/>
  <c r="Q332" i="33"/>
  <c r="Q333" i="33"/>
  <c r="Q334" i="33"/>
  <c r="Q335" i="33"/>
  <c r="Q336" i="33"/>
  <c r="Q337" i="33"/>
  <c r="Q338" i="33"/>
  <c r="Q339" i="33"/>
  <c r="Q340" i="33"/>
  <c r="Q341" i="33"/>
  <c r="Q342" i="33"/>
  <c r="Q343" i="33"/>
  <c r="Q344" i="33"/>
  <c r="Q345" i="33"/>
  <c r="Q346" i="33"/>
  <c r="Q347" i="33"/>
  <c r="Q348" i="33"/>
  <c r="Q349" i="33"/>
  <c r="Q350" i="33"/>
  <c r="Q351" i="33"/>
  <c r="Q352" i="33"/>
  <c r="Q353" i="33"/>
  <c r="Q354" i="33"/>
  <c r="Q355" i="33"/>
  <c r="Q356" i="33"/>
  <c r="Q357" i="33"/>
  <c r="Q358" i="33"/>
  <c r="Q359" i="33"/>
  <c r="Q360" i="33"/>
  <c r="Q361" i="33"/>
  <c r="Q362" i="33"/>
  <c r="Q363" i="33"/>
  <c r="Q364" i="33"/>
  <c r="Q365" i="33"/>
  <c r="Q366" i="33"/>
  <c r="Q367" i="33"/>
  <c r="Q368" i="33"/>
  <c r="Q369" i="33"/>
  <c r="Q370" i="33"/>
  <c r="Q371" i="33"/>
  <c r="Q372" i="33"/>
  <c r="Q373" i="33"/>
  <c r="Q374" i="33"/>
  <c r="Q375" i="33"/>
  <c r="Q376" i="33"/>
  <c r="Q377" i="33"/>
  <c r="Q378" i="33"/>
  <c r="Q379" i="33"/>
  <c r="Q380" i="33"/>
  <c r="Q381" i="33"/>
  <c r="Q382" i="33"/>
  <c r="Q383" i="33"/>
  <c r="Q384" i="33"/>
  <c r="Q385" i="33"/>
  <c r="Q386" i="33"/>
  <c r="Q387" i="33"/>
  <c r="Q388" i="33"/>
  <c r="Q389" i="33"/>
  <c r="Q390" i="33"/>
  <c r="Q391" i="33"/>
  <c r="Q392" i="33"/>
  <c r="Q393" i="33"/>
  <c r="Q394" i="33"/>
  <c r="Q395" i="33"/>
  <c r="Q396" i="33"/>
  <c r="Q397" i="33"/>
  <c r="Q398" i="33"/>
  <c r="Q399" i="33"/>
  <c r="Q400" i="33"/>
  <c r="Q401" i="33"/>
  <c r="Q402" i="33"/>
  <c r="Q403" i="33"/>
  <c r="Q404" i="33"/>
  <c r="Q405" i="33"/>
  <c r="Q406" i="33"/>
  <c r="Q407" i="33"/>
  <c r="Q408" i="33"/>
  <c r="Q409" i="33"/>
  <c r="Q410" i="33"/>
  <c r="Q411" i="33"/>
  <c r="Q412" i="33"/>
  <c r="Q413" i="33"/>
  <c r="Q414" i="33"/>
  <c r="Q415" i="33"/>
  <c r="Q416" i="33"/>
  <c r="Q417" i="33"/>
  <c r="Q418" i="33"/>
  <c r="Q419" i="33"/>
  <c r="Q420" i="33"/>
  <c r="Q421" i="33"/>
  <c r="Q422" i="33"/>
  <c r="Q423" i="33"/>
  <c r="Q424" i="33"/>
  <c r="Q425" i="33"/>
  <c r="Q426" i="33"/>
  <c r="Q427" i="33"/>
  <c r="Q428" i="33"/>
  <c r="Q429" i="33"/>
  <c r="Q430" i="33"/>
  <c r="Q431" i="33"/>
  <c r="Q432" i="33"/>
  <c r="Q433" i="33"/>
  <c r="Q434" i="33"/>
  <c r="Q435" i="33"/>
  <c r="Q436" i="33"/>
  <c r="Q437" i="33"/>
  <c r="Q438" i="33"/>
  <c r="Q439" i="33"/>
  <c r="Q440" i="33"/>
  <c r="Q441" i="33"/>
  <c r="Q442" i="33"/>
  <c r="Q443" i="33"/>
  <c r="Q444" i="33"/>
  <c r="Q445" i="33"/>
  <c r="Q446" i="33"/>
  <c r="Q447" i="33"/>
  <c r="Q448" i="33"/>
  <c r="Q449" i="33"/>
  <c r="Q450" i="33"/>
  <c r="Q451" i="33"/>
  <c r="Q452" i="33"/>
  <c r="Q453" i="33"/>
  <c r="Q454" i="33"/>
  <c r="Q455" i="33"/>
  <c r="Q456" i="33"/>
  <c r="Q457" i="33"/>
  <c r="Q458" i="33"/>
  <c r="Q459" i="33"/>
  <c r="Q460" i="33"/>
  <c r="Q461" i="33"/>
  <c r="Q462" i="33"/>
  <c r="Q463" i="33"/>
  <c r="Q464" i="33"/>
  <c r="Q465" i="33"/>
  <c r="Q466" i="33"/>
  <c r="Q467" i="33"/>
  <c r="Q468" i="33"/>
  <c r="Q469" i="33"/>
  <c r="Q470" i="33"/>
  <c r="Q471" i="33"/>
  <c r="Q472" i="33"/>
  <c r="Q473" i="33"/>
  <c r="Q474" i="33"/>
  <c r="Q475" i="33"/>
  <c r="Q476" i="33"/>
  <c r="Q477" i="33"/>
  <c r="Q478" i="33"/>
  <c r="Q479" i="33"/>
  <c r="Q480" i="33"/>
  <c r="Q481" i="33"/>
  <c r="Q482" i="33"/>
  <c r="Q483" i="33"/>
  <c r="Q484" i="33"/>
  <c r="Q485" i="33"/>
  <c r="Q486" i="33"/>
  <c r="Q487" i="33"/>
  <c r="Q488" i="33"/>
  <c r="Q489" i="33"/>
  <c r="Q490" i="33"/>
  <c r="Q491" i="33"/>
  <c r="Q492" i="33"/>
  <c r="Q493" i="33"/>
  <c r="Q494" i="33"/>
  <c r="Q495" i="33"/>
  <c r="Q496" i="33"/>
  <c r="Q497" i="33"/>
  <c r="Q498" i="33"/>
  <c r="Q499" i="33"/>
  <c r="Q500" i="33"/>
  <c r="AM165" i="32"/>
  <c r="AL165" i="32"/>
  <c r="AK165" i="32"/>
  <c r="AM66" i="35"/>
  <c r="AL66" i="35"/>
  <c r="AK66" i="35"/>
  <c r="AK105" i="32"/>
  <c r="AM105" i="32"/>
  <c r="AL105" i="32"/>
  <c r="AK169" i="35"/>
  <c r="AM169" i="35"/>
  <c r="AL169" i="35"/>
  <c r="AM52" i="34"/>
  <c r="AL52" i="34"/>
  <c r="AK52" i="34"/>
  <c r="AM157" i="32"/>
  <c r="AL157" i="32"/>
  <c r="AK157" i="32"/>
  <c r="AM141" i="35"/>
  <c r="AK141" i="35"/>
  <c r="AL141" i="35"/>
  <c r="AK95" i="35"/>
  <c r="AM95" i="35"/>
  <c r="AL95" i="35"/>
  <c r="AM154" i="34"/>
  <c r="AL154" i="34"/>
  <c r="AK154" i="34"/>
  <c r="AM176" i="35"/>
  <c r="AL176" i="35"/>
  <c r="AK176" i="35"/>
  <c r="AM72" i="32"/>
  <c r="AL72" i="32"/>
  <c r="AK72" i="32"/>
  <c r="AK84" i="35"/>
  <c r="AM84" i="35"/>
  <c r="AL84" i="35"/>
  <c r="AM74" i="35"/>
  <c r="AL74" i="35"/>
  <c r="AK74" i="35"/>
  <c r="AM77" i="34"/>
  <c r="AL77" i="34"/>
  <c r="AK77" i="34"/>
  <c r="AM205" i="33"/>
  <c r="AK90" i="34"/>
  <c r="AL90" i="34"/>
  <c r="AM90" i="34"/>
  <c r="AM190" i="35"/>
  <c r="AL190" i="35"/>
  <c r="AK190" i="35"/>
  <c r="AM93" i="32"/>
  <c r="AL93" i="32"/>
  <c r="AK93" i="32"/>
  <c r="AM198" i="32"/>
  <c r="AL198" i="32"/>
  <c r="AK198" i="32"/>
  <c r="AM178" i="34"/>
  <c r="AL178" i="34"/>
  <c r="AK178" i="34"/>
  <c r="AL85" i="35"/>
  <c r="AM85" i="35"/>
  <c r="AK85" i="35"/>
  <c r="AM136" i="34"/>
  <c r="AL136" i="34"/>
  <c r="AK136" i="34"/>
  <c r="AM128" i="34"/>
  <c r="AL128" i="34"/>
  <c r="AK128" i="34"/>
  <c r="AK32" i="32"/>
  <c r="AL32" i="32"/>
  <c r="AM32" i="32"/>
  <c r="AL65" i="32"/>
  <c r="AK65" i="32"/>
  <c r="AM65" i="32"/>
  <c r="AM131" i="34"/>
  <c r="AL131" i="34"/>
  <c r="AK131" i="34"/>
  <c r="AL53" i="32"/>
  <c r="AK53" i="32"/>
  <c r="AM53" i="32"/>
  <c r="AM77" i="35"/>
  <c r="AK77" i="35"/>
  <c r="AL77" i="35"/>
  <c r="AM86" i="32"/>
  <c r="AL86" i="32"/>
  <c r="AK86" i="32"/>
  <c r="AM145" i="32"/>
  <c r="AL145" i="32"/>
  <c r="AK145" i="32"/>
  <c r="AL189" i="34"/>
  <c r="AK189" i="34"/>
  <c r="AM189" i="34"/>
  <c r="AM46" i="32"/>
  <c r="AL46" i="32"/>
  <c r="AK46" i="32"/>
  <c r="AL94" i="35"/>
  <c r="AK94" i="35"/>
  <c r="AM94" i="35"/>
  <c r="AL67" i="32"/>
  <c r="AK67" i="32"/>
  <c r="AM67" i="32"/>
  <c r="AM195" i="34"/>
  <c r="AL195" i="34"/>
  <c r="AK195" i="34"/>
  <c r="AL201" i="35"/>
  <c r="AK201" i="35"/>
  <c r="AM201" i="35"/>
  <c r="AM129" i="35"/>
  <c r="AL129" i="35"/>
  <c r="AK129" i="35"/>
  <c r="AM130" i="35"/>
  <c r="AL130" i="35"/>
  <c r="AK130" i="35"/>
  <c r="AM19" i="35"/>
  <c r="AL19" i="35"/>
  <c r="AK19" i="35"/>
  <c r="AL12" i="35"/>
  <c r="AK12" i="35"/>
  <c r="AM12" i="35"/>
  <c r="AM40" i="33"/>
  <c r="AK122" i="35"/>
  <c r="AM122" i="35"/>
  <c r="AL122" i="35"/>
  <c r="AM61" i="33"/>
  <c r="AK157" i="35"/>
  <c r="AM157" i="35"/>
  <c r="AL157" i="35"/>
  <c r="AK207" i="35"/>
  <c r="AM207" i="35"/>
  <c r="AL207" i="35"/>
  <c r="AM182" i="32"/>
  <c r="AL182" i="32"/>
  <c r="AK182" i="32"/>
  <c r="AM156" i="34"/>
  <c r="AL156" i="34"/>
  <c r="AK156" i="34"/>
  <c r="AM116" i="32"/>
  <c r="AL116" i="32"/>
  <c r="AK116" i="32"/>
  <c r="AM36" i="33"/>
  <c r="AM183" i="33"/>
  <c r="AM97" i="34"/>
  <c r="AL97" i="34"/>
  <c r="AK97" i="34"/>
  <c r="AL20" i="35"/>
  <c r="AM20" i="35"/>
  <c r="AK20" i="35"/>
  <c r="AM104" i="32"/>
  <c r="AL104" i="32"/>
  <c r="AK104" i="32"/>
  <c r="AM29" i="33"/>
  <c r="AM114" i="35"/>
  <c r="AL114" i="35"/>
  <c r="AK114" i="35"/>
  <c r="AK162" i="34"/>
  <c r="AM162" i="34"/>
  <c r="AL162" i="34"/>
  <c r="AM43" i="35"/>
  <c r="AL43" i="35"/>
  <c r="AK43" i="35"/>
  <c r="AM197" i="33"/>
  <c r="AM46" i="35"/>
  <c r="AL46" i="35"/>
  <c r="AK46" i="35"/>
  <c r="AM133" i="33"/>
  <c r="AM193" i="34"/>
  <c r="AL193" i="34"/>
  <c r="AK193" i="34"/>
  <c r="AM102" i="32"/>
  <c r="AL102" i="32"/>
  <c r="AK102" i="32"/>
  <c r="AL192" i="34"/>
  <c r="AK192" i="34"/>
  <c r="AM192" i="34"/>
  <c r="AM68" i="34"/>
  <c r="AL68" i="34"/>
  <c r="AK68" i="34"/>
  <c r="AM200" i="35"/>
  <c r="AL200" i="35"/>
  <c r="AK200" i="35"/>
  <c r="I10" i="35"/>
  <c r="C12" i="35"/>
  <c r="F12" i="35"/>
  <c r="S11" i="35"/>
  <c r="AD11" i="35"/>
  <c r="AL186" i="35"/>
  <c r="AM186" i="35"/>
  <c r="AK186" i="35"/>
  <c r="AL8" i="35"/>
  <c r="AK8" i="35"/>
  <c r="AM8" i="35"/>
  <c r="AM125" i="32"/>
  <c r="AL125" i="32"/>
  <c r="AK125" i="32"/>
  <c r="AL144" i="34"/>
  <c r="AK144" i="34"/>
  <c r="AM144" i="34"/>
  <c r="AL118" i="35"/>
  <c r="AK118" i="35"/>
  <c r="AM118" i="35"/>
  <c r="AM141" i="34"/>
  <c r="AL141" i="34"/>
  <c r="AK141" i="34"/>
  <c r="AM55" i="32"/>
  <c r="AL55" i="32"/>
  <c r="AK55" i="32"/>
  <c r="AM172" i="33"/>
  <c r="AM185" i="35"/>
  <c r="AL185" i="35"/>
  <c r="AK185" i="35"/>
  <c r="AM28" i="33"/>
  <c r="AM80" i="33"/>
  <c r="AM171" i="35"/>
  <c r="AL171" i="35"/>
  <c r="AK171" i="35"/>
  <c r="AM10" i="35"/>
  <c r="AL10" i="35"/>
  <c r="AK10" i="35"/>
  <c r="AM133" i="32"/>
  <c r="AL133" i="32"/>
  <c r="AK133" i="32"/>
  <c r="AM105" i="35"/>
  <c r="AL105" i="35"/>
  <c r="AK105" i="35"/>
  <c r="AM123" i="33"/>
  <c r="AM180" i="35"/>
  <c r="AL180" i="35"/>
  <c r="AK180" i="35"/>
  <c r="AM196" i="32"/>
  <c r="AL196" i="32"/>
  <c r="AK196" i="32"/>
  <c r="AF6" i="35"/>
  <c r="AK141" i="32"/>
  <c r="AM141" i="32"/>
  <c r="AL141" i="32"/>
  <c r="AM167" i="32"/>
  <c r="AL167" i="32"/>
  <c r="AK167" i="32"/>
  <c r="AM106" i="34"/>
  <c r="AL106" i="34"/>
  <c r="AK106" i="34"/>
  <c r="AK161" i="35"/>
  <c r="AM161" i="35"/>
  <c r="AL161" i="35"/>
  <c r="AM184" i="33"/>
  <c r="AM37" i="34"/>
  <c r="AL37" i="34"/>
  <c r="AK37" i="34"/>
  <c r="AL165" i="35"/>
  <c r="AK165" i="35"/>
  <c r="AM165" i="35"/>
  <c r="AM170" i="34"/>
  <c r="AL170" i="34"/>
  <c r="AK170" i="34"/>
  <c r="AM189" i="33"/>
  <c r="AM20" i="34"/>
  <c r="AL20" i="34"/>
  <c r="AK20" i="34"/>
  <c r="AL120" i="34"/>
  <c r="AK120" i="34"/>
  <c r="AM120" i="34"/>
  <c r="AM81" i="34"/>
  <c r="AK81" i="34"/>
  <c r="AL81" i="34"/>
  <c r="AM149" i="32"/>
  <c r="AL149" i="32"/>
  <c r="AK149" i="32"/>
  <c r="AM38" i="33"/>
  <c r="AM28" i="34"/>
  <c r="AL28" i="34"/>
  <c r="AK28" i="34"/>
  <c r="AM137" i="35"/>
  <c r="AL137" i="35"/>
  <c r="AK137" i="35"/>
  <c r="AK155" i="32"/>
  <c r="AL155" i="32"/>
  <c r="AM155" i="32"/>
  <c r="AM201" i="34"/>
  <c r="AL201" i="34"/>
  <c r="AK201" i="34"/>
  <c r="AM179" i="33"/>
  <c r="AM165" i="33"/>
  <c r="AM150" i="35"/>
  <c r="AK150" i="35"/>
  <c r="AL150" i="35"/>
  <c r="AM38" i="35"/>
  <c r="AL38" i="35"/>
  <c r="AK38" i="35"/>
  <c r="AM152" i="33"/>
  <c r="AM154" i="35"/>
  <c r="AL154" i="35"/>
  <c r="AK154" i="35"/>
  <c r="AL58" i="35"/>
  <c r="AK58" i="35"/>
  <c r="AM58" i="35"/>
  <c r="AM23" i="33"/>
  <c r="AM118" i="33"/>
  <c r="AK152" i="34"/>
  <c r="AM152" i="34"/>
  <c r="AL152" i="34"/>
  <c r="AK162" i="32"/>
  <c r="AM162" i="32"/>
  <c r="AL162" i="32"/>
  <c r="AM87" i="34"/>
  <c r="AL87" i="34"/>
  <c r="AK87" i="34"/>
  <c r="AK23" i="32"/>
  <c r="AL23" i="32"/>
  <c r="AM23" i="32"/>
  <c r="AM169" i="33"/>
  <c r="AM168" i="35"/>
  <c r="AL168" i="35"/>
  <c r="AK168" i="35"/>
  <c r="AL162" i="35"/>
  <c r="AK162" i="35"/>
  <c r="AM162" i="35"/>
  <c r="AL131" i="35"/>
  <c r="AM131" i="35"/>
  <c r="AK131" i="35"/>
  <c r="AM136" i="32"/>
  <c r="AL136" i="32"/>
  <c r="AK136" i="32"/>
  <c r="AM82" i="34"/>
  <c r="AL82" i="34"/>
  <c r="AK82" i="34"/>
  <c r="AM50" i="35"/>
  <c r="AL50" i="35"/>
  <c r="AK50" i="35"/>
  <c r="AM177" i="33"/>
  <c r="AM187" i="34"/>
  <c r="AL187" i="34"/>
  <c r="AK187" i="34"/>
  <c r="AM135" i="33"/>
  <c r="AM88" i="34"/>
  <c r="AL88" i="34"/>
  <c r="AK88" i="34"/>
  <c r="AM18" i="35"/>
  <c r="AL18" i="35"/>
  <c r="AK18" i="35"/>
  <c r="AK136" i="35"/>
  <c r="AM136" i="35"/>
  <c r="AL136" i="35"/>
  <c r="AL92" i="32"/>
  <c r="AK92" i="32"/>
  <c r="AM92" i="32"/>
  <c r="C11" i="34"/>
  <c r="F11" i="34"/>
  <c r="S10" i="34"/>
  <c r="AD10" i="34"/>
  <c r="G9" i="34"/>
  <c r="AK119" i="32"/>
  <c r="AL119" i="32"/>
  <c r="AM119" i="32"/>
  <c r="AM83" i="33"/>
  <c r="AM168" i="34"/>
  <c r="AL168" i="34"/>
  <c r="AK168" i="34"/>
  <c r="AM87" i="35"/>
  <c r="AL87" i="35"/>
  <c r="AK87" i="35"/>
  <c r="AM192" i="32"/>
  <c r="AK192" i="32"/>
  <c r="AL192" i="32"/>
  <c r="AM87" i="32"/>
  <c r="AL87" i="32"/>
  <c r="AK87" i="32"/>
  <c r="AM56" i="34"/>
  <c r="AL56" i="34"/>
  <c r="AK56" i="34"/>
  <c r="AL112" i="35"/>
  <c r="AM112" i="35"/>
  <c r="AK112" i="35"/>
  <c r="AM184" i="32"/>
  <c r="AL184" i="32"/>
  <c r="AK184" i="32"/>
  <c r="AM151" i="34"/>
  <c r="AL151" i="34"/>
  <c r="AK151" i="34"/>
  <c r="AM77" i="32"/>
  <c r="AL77" i="32"/>
  <c r="AK77" i="32"/>
  <c r="AM90" i="35"/>
  <c r="AL90" i="35"/>
  <c r="AK90" i="35"/>
  <c r="AK10" i="34"/>
  <c r="AL10" i="34"/>
  <c r="AM10" i="34"/>
  <c r="AM89" i="35"/>
  <c r="AK89" i="35"/>
  <c r="AL89" i="35"/>
  <c r="AL149" i="34"/>
  <c r="AM149" i="34"/>
  <c r="AK149" i="34"/>
  <c r="AM117" i="33"/>
  <c r="AL106" i="35"/>
  <c r="AK106" i="35"/>
  <c r="AM106" i="35"/>
  <c r="AM57" i="35"/>
  <c r="AL57" i="35"/>
  <c r="AK57" i="35"/>
  <c r="AM147" i="34"/>
  <c r="AL147" i="34"/>
  <c r="AK147" i="34"/>
  <c r="AK83" i="32"/>
  <c r="AL83" i="32"/>
  <c r="AM83" i="32"/>
  <c r="AM132" i="35"/>
  <c r="AL132" i="35"/>
  <c r="AK132" i="35"/>
  <c r="AM145" i="33"/>
  <c r="AM107" i="33"/>
  <c r="AM142" i="32"/>
  <c r="AL142" i="32"/>
  <c r="AK142" i="32"/>
  <c r="AM93" i="33"/>
  <c r="AM117" i="34"/>
  <c r="AL117" i="34"/>
  <c r="AK117" i="34"/>
  <c r="AM181" i="32"/>
  <c r="AL181" i="32"/>
  <c r="AK181" i="32"/>
  <c r="AM82" i="33"/>
  <c r="AM173" i="33"/>
  <c r="AM204" i="32"/>
  <c r="AK204" i="32"/>
  <c r="AL204" i="32"/>
  <c r="AM97" i="33"/>
  <c r="AM12" i="34"/>
  <c r="AL12" i="34"/>
  <c r="AK12" i="34"/>
  <c r="AM63" i="35"/>
  <c r="AL63" i="35"/>
  <c r="AK63" i="35"/>
  <c r="AM146" i="34"/>
  <c r="AL146" i="34"/>
  <c r="AK146" i="34"/>
  <c r="AM16" i="34"/>
  <c r="AL16" i="34"/>
  <c r="AK16" i="34"/>
  <c r="AM105" i="33"/>
  <c r="AM134" i="34"/>
  <c r="AL134" i="34"/>
  <c r="AK134" i="34"/>
  <c r="AL126" i="35"/>
  <c r="AM126" i="35"/>
  <c r="AK126" i="35"/>
  <c r="AM61" i="32"/>
  <c r="AL61" i="32"/>
  <c r="AK61" i="32"/>
  <c r="AL121" i="35"/>
  <c r="AM121" i="35"/>
  <c r="AK121" i="35"/>
  <c r="AM175" i="34"/>
  <c r="AL175" i="34"/>
  <c r="AK175" i="34"/>
  <c r="AM59" i="35"/>
  <c r="AL59" i="35"/>
  <c r="AK59" i="35"/>
  <c r="AL109" i="35"/>
  <c r="AM109" i="35"/>
  <c r="AK109" i="35"/>
  <c r="AM176" i="32"/>
  <c r="AL176" i="32"/>
  <c r="AK176" i="32"/>
  <c r="AM191" i="34"/>
  <c r="AL191" i="34"/>
  <c r="AK191" i="34"/>
  <c r="AM180" i="33"/>
  <c r="AM72" i="35"/>
  <c r="AL72" i="35"/>
  <c r="AK72" i="35"/>
  <c r="AM205" i="32"/>
  <c r="AL205" i="32"/>
  <c r="AK205" i="32"/>
  <c r="I9" i="35"/>
  <c r="AM97" i="32"/>
  <c r="AL97" i="32"/>
  <c r="AK97" i="32"/>
  <c r="AM90" i="32"/>
  <c r="AL90" i="32"/>
  <c r="AK90" i="32"/>
  <c r="AM75" i="34"/>
  <c r="AL75" i="34"/>
  <c r="AK75" i="34"/>
  <c r="AK107" i="35"/>
  <c r="AM107" i="35"/>
  <c r="AL107" i="35"/>
  <c r="AM134" i="33"/>
  <c r="AM100" i="35"/>
  <c r="AL100" i="35"/>
  <c r="AK100" i="35"/>
  <c r="AK146" i="35"/>
  <c r="AM146" i="35"/>
  <c r="AL146" i="35"/>
  <c r="AL91" i="35"/>
  <c r="AK91" i="35"/>
  <c r="AM91" i="35"/>
  <c r="AM180" i="32"/>
  <c r="AK180" i="32"/>
  <c r="AL180" i="32"/>
  <c r="AM81" i="33"/>
  <c r="AL121" i="34"/>
  <c r="AK121" i="34"/>
  <c r="AM121" i="34"/>
  <c r="AK54" i="35"/>
  <c r="AM54" i="35"/>
  <c r="AL54" i="35"/>
  <c r="AM164" i="33"/>
  <c r="AL134" i="35"/>
  <c r="AM134" i="35"/>
  <c r="AK134" i="35"/>
  <c r="BA29" i="32"/>
  <c r="AZ21" i="32"/>
  <c r="AZ29" i="32"/>
  <c r="AM126" i="32"/>
  <c r="AL126" i="32"/>
  <c r="AK126" i="32"/>
  <c r="AM198" i="33"/>
  <c r="AM57" i="33"/>
  <c r="Q10" i="32"/>
  <c r="Q11" i="32"/>
  <c r="AL125" i="34"/>
  <c r="AM125" i="34"/>
  <c r="AK125" i="34"/>
  <c r="AM208" i="33"/>
  <c r="AM121" i="32"/>
  <c r="AL121" i="32"/>
  <c r="AK121" i="32"/>
  <c r="AM75" i="33"/>
  <c r="AK205" i="35"/>
  <c r="AM205" i="35"/>
  <c r="AL205" i="35"/>
  <c r="AG5" i="33"/>
  <c r="AK118" i="34"/>
  <c r="AL118" i="34"/>
  <c r="AM118" i="34"/>
  <c r="AM99" i="32"/>
  <c r="AL99" i="32"/>
  <c r="AK99" i="32"/>
  <c r="AM107" i="34"/>
  <c r="AK107" i="34"/>
  <c r="AL107" i="34"/>
  <c r="AK120" i="35"/>
  <c r="AM120" i="35"/>
  <c r="AL120" i="35"/>
  <c r="AL25" i="32"/>
  <c r="AK25" i="32"/>
  <c r="AM25" i="32"/>
  <c r="AM155" i="33"/>
  <c r="AK45" i="35"/>
  <c r="AM45" i="35"/>
  <c r="AL45" i="35"/>
  <c r="AM40" i="35"/>
  <c r="AL40" i="35"/>
  <c r="AK40" i="35"/>
  <c r="AL161" i="32"/>
  <c r="AK161" i="32"/>
  <c r="AM161" i="32"/>
  <c r="AM181" i="33"/>
  <c r="G9" i="35"/>
  <c r="AM128" i="32"/>
  <c r="AL128" i="32"/>
  <c r="AK128" i="32"/>
  <c r="AM153" i="35"/>
  <c r="AK153" i="35"/>
  <c r="AL153" i="35"/>
  <c r="AM70" i="32"/>
  <c r="AL70" i="32"/>
  <c r="AK70" i="32"/>
  <c r="AM171" i="32"/>
  <c r="AL171" i="32"/>
  <c r="AK171" i="32"/>
  <c r="AM206" i="35"/>
  <c r="AL206" i="35"/>
  <c r="AK206" i="35"/>
  <c r="AM184" i="34"/>
  <c r="AL184" i="34"/>
  <c r="AK184" i="34"/>
  <c r="AM188" i="33"/>
  <c r="AM142" i="34"/>
  <c r="AL142" i="34"/>
  <c r="AK142" i="34"/>
  <c r="AM166" i="33"/>
  <c r="AM29" i="35"/>
  <c r="AL29" i="35"/>
  <c r="AK29" i="35"/>
  <c r="AM69" i="33"/>
  <c r="AM55" i="33"/>
  <c r="AL61" i="35"/>
  <c r="AM61" i="35"/>
  <c r="AK61" i="35"/>
  <c r="AM164" i="35"/>
  <c r="AL164" i="35"/>
  <c r="AK164" i="35"/>
  <c r="AM187" i="33"/>
  <c r="AM94" i="33"/>
  <c r="AK202" i="32"/>
  <c r="AM202" i="32"/>
  <c r="AL202" i="32"/>
  <c r="AM152" i="32"/>
  <c r="AL152" i="32"/>
  <c r="AK152" i="32"/>
  <c r="AM120" i="32"/>
  <c r="AL120" i="32"/>
  <c r="AK120" i="32"/>
  <c r="V3" i="33"/>
  <c r="AK188" i="34"/>
  <c r="AL188" i="34"/>
  <c r="AM188" i="34"/>
  <c r="AM105" i="34"/>
  <c r="AK105" i="34"/>
  <c r="AL105" i="34"/>
  <c r="AM23" i="35"/>
  <c r="AK23" i="35"/>
  <c r="AL23" i="35"/>
  <c r="AL175" i="32"/>
  <c r="AK175" i="32"/>
  <c r="AM175" i="32"/>
  <c r="AZ18" i="34"/>
  <c r="AZ26" i="34"/>
  <c r="BA26" i="34"/>
  <c r="AM108" i="34"/>
  <c r="AL108" i="34"/>
  <c r="AK108" i="34"/>
  <c r="AM173" i="35"/>
  <c r="AL173" i="35"/>
  <c r="AK173" i="35"/>
  <c r="AM31" i="34"/>
  <c r="AL31" i="34"/>
  <c r="AK31" i="34"/>
  <c r="AL159" i="32"/>
  <c r="AK159" i="32"/>
  <c r="AM159" i="32"/>
  <c r="AM157" i="33"/>
  <c r="AM33" i="35"/>
  <c r="AL33" i="35"/>
  <c r="AK33" i="35"/>
  <c r="AK190" i="32"/>
  <c r="AL190" i="32"/>
  <c r="AM190" i="32"/>
  <c r="AM113" i="35"/>
  <c r="AL113" i="35"/>
  <c r="AK113" i="35"/>
  <c r="AM190" i="34"/>
  <c r="AL190" i="34"/>
  <c r="AK190" i="34"/>
  <c r="AK123" i="34"/>
  <c r="AL123" i="34"/>
  <c r="AM123" i="34"/>
  <c r="AM127" i="34"/>
  <c r="AL127" i="34"/>
  <c r="AK127" i="34"/>
  <c r="AM56" i="32"/>
  <c r="AK56" i="32"/>
  <c r="AL56" i="32"/>
  <c r="AM67" i="34"/>
  <c r="AL67" i="34"/>
  <c r="AK67" i="34"/>
  <c r="AM73" i="34"/>
  <c r="AL73" i="34"/>
  <c r="AK73" i="34"/>
  <c r="AM58" i="33"/>
  <c r="AM152" i="35"/>
  <c r="AL152" i="35"/>
  <c r="AK152" i="35"/>
  <c r="AM16" i="35"/>
  <c r="AL16" i="35"/>
  <c r="AK16" i="35"/>
  <c r="AM163" i="35"/>
  <c r="AL163" i="35"/>
  <c r="AK163" i="35"/>
  <c r="AM31" i="35"/>
  <c r="AL31" i="35"/>
  <c r="AK31" i="35"/>
  <c r="AQ33" i="33"/>
  <c r="AL95" i="34"/>
  <c r="AK95" i="34"/>
  <c r="AM95" i="34"/>
  <c r="AM23" i="34"/>
  <c r="AL23" i="34"/>
  <c r="AK23" i="34"/>
  <c r="AM197" i="35"/>
  <c r="AL197" i="35"/>
  <c r="AK197" i="35"/>
  <c r="AM174" i="33"/>
  <c r="G8" i="34"/>
  <c r="AK193" i="35"/>
  <c r="AM193" i="35"/>
  <c r="AL193" i="35"/>
  <c r="AM109" i="33"/>
  <c r="AM160" i="34"/>
  <c r="AL160" i="34"/>
  <c r="AK160" i="34"/>
  <c r="AK133" i="35"/>
  <c r="AL133" i="35"/>
  <c r="AM133" i="35"/>
  <c r="AM116" i="33"/>
  <c r="AM187" i="35"/>
  <c r="AK187" i="35"/>
  <c r="AL187" i="35"/>
  <c r="AM69" i="32"/>
  <c r="AL69" i="32"/>
  <c r="AK69" i="32"/>
  <c r="AK102" i="35"/>
  <c r="AM102" i="35"/>
  <c r="AL102" i="35"/>
  <c r="AM150" i="32"/>
  <c r="AL150" i="32"/>
  <c r="AK150" i="32"/>
  <c r="V5" i="35"/>
  <c r="AG4" i="35"/>
  <c r="AG5" i="35"/>
  <c r="V3" i="35"/>
  <c r="AQ33" i="35"/>
  <c r="Q9" i="35"/>
  <c r="Q10" i="35"/>
  <c r="Q11" i="35"/>
  <c r="Q12" i="35"/>
  <c r="Q13" i="35"/>
  <c r="Q14" i="35"/>
  <c r="Q15" i="35"/>
  <c r="Q16" i="35"/>
  <c r="Q17" i="35"/>
  <c r="Q18" i="35"/>
  <c r="Q19" i="35"/>
  <c r="Q20" i="35"/>
  <c r="Q21" i="35"/>
  <c r="Q22" i="35"/>
  <c r="Q23" i="35"/>
  <c r="Q24" i="35"/>
  <c r="Q25" i="35"/>
  <c r="Q26" i="35"/>
  <c r="Q27" i="35"/>
  <c r="Q28" i="35"/>
  <c r="Q29" i="35"/>
  <c r="Q30" i="35"/>
  <c r="Q31" i="35"/>
  <c r="Q32" i="35"/>
  <c r="Q33" i="35"/>
  <c r="Q34" i="35"/>
  <c r="Q35" i="35"/>
  <c r="Q36" i="35"/>
  <c r="Q37" i="35"/>
  <c r="Q38" i="35"/>
  <c r="Q39" i="35"/>
  <c r="Q40" i="35"/>
  <c r="Q41" i="35"/>
  <c r="Q42" i="35"/>
  <c r="Q43" i="35"/>
  <c r="Q44" i="35"/>
  <c r="Q45" i="35"/>
  <c r="Q46" i="35"/>
  <c r="Q47" i="35"/>
  <c r="Q48" i="35"/>
  <c r="Q49" i="35"/>
  <c r="Q50" i="35"/>
  <c r="Q51" i="35"/>
  <c r="Q52" i="35"/>
  <c r="Q53" i="35"/>
  <c r="Q54" i="35"/>
  <c r="Q55" i="35"/>
  <c r="Q56" i="35"/>
  <c r="Q57" i="35"/>
  <c r="Q58" i="35"/>
  <c r="Q59" i="35"/>
  <c r="Q60" i="35"/>
  <c r="Q61" i="35"/>
  <c r="Q62" i="35"/>
  <c r="Q63" i="35"/>
  <c r="Q64" i="35"/>
  <c r="Q65" i="35"/>
  <c r="Q66" i="35"/>
  <c r="Q67" i="35"/>
  <c r="Q68" i="35"/>
  <c r="Q69" i="35"/>
  <c r="Q70" i="35"/>
  <c r="Q71" i="35"/>
  <c r="Q72" i="35"/>
  <c r="Q73" i="35"/>
  <c r="Q74" i="35"/>
  <c r="Q75" i="35"/>
  <c r="Q76" i="35"/>
  <c r="Q77" i="35"/>
  <c r="Q78" i="35"/>
  <c r="Q79" i="35"/>
  <c r="Q80" i="35"/>
  <c r="Q81" i="35"/>
  <c r="Q82" i="35"/>
  <c r="Q83" i="35"/>
  <c r="Q84" i="35"/>
  <c r="Q85" i="35"/>
  <c r="Q86" i="35"/>
  <c r="Q87" i="35"/>
  <c r="Q88" i="35"/>
  <c r="Q89" i="35"/>
  <c r="Q90" i="35"/>
  <c r="Q91" i="35"/>
  <c r="Q92" i="35"/>
  <c r="Q93" i="35"/>
  <c r="Q94" i="35"/>
  <c r="Q95" i="35"/>
  <c r="Q96" i="35"/>
  <c r="Q97" i="35"/>
  <c r="Q98" i="35"/>
  <c r="Q99" i="35"/>
  <c r="Q100" i="35"/>
  <c r="Q101" i="35"/>
  <c r="Q102" i="35"/>
  <c r="Q103" i="35"/>
  <c r="Q104" i="35"/>
  <c r="Q105" i="35"/>
  <c r="Q106" i="35"/>
  <c r="Q107" i="35"/>
  <c r="Q108" i="35"/>
  <c r="Q109" i="35"/>
  <c r="Q110" i="35"/>
  <c r="Q111" i="35"/>
  <c r="Q112" i="35"/>
  <c r="Q113" i="35"/>
  <c r="Q114" i="35"/>
  <c r="Q115" i="35"/>
  <c r="Q116" i="35"/>
  <c r="Q117" i="35"/>
  <c r="Q118" i="35"/>
  <c r="Q119" i="35"/>
  <c r="Q120" i="35"/>
  <c r="Q121" i="35"/>
  <c r="Q122" i="35"/>
  <c r="Q123" i="35"/>
  <c r="Q124" i="35"/>
  <c r="Q125" i="35"/>
  <c r="Q126" i="35"/>
  <c r="Q127" i="35"/>
  <c r="Q128" i="35"/>
  <c r="Q129" i="35"/>
  <c r="Q130" i="35"/>
  <c r="Q131" i="35"/>
  <c r="Q132" i="35"/>
  <c r="Q133" i="35"/>
  <c r="Q134" i="35"/>
  <c r="Q135" i="35"/>
  <c r="Q136" i="35"/>
  <c r="Q137" i="35"/>
  <c r="Q138" i="35"/>
  <c r="Q139" i="35"/>
  <c r="Q140" i="35"/>
  <c r="Q141" i="35"/>
  <c r="Q142" i="35"/>
  <c r="Q143" i="35"/>
  <c r="Q144" i="35"/>
  <c r="Q145" i="35"/>
  <c r="Q146" i="35"/>
  <c r="Q147" i="35"/>
  <c r="Q148" i="35"/>
  <c r="Q149" i="35"/>
  <c r="Q150" i="35"/>
  <c r="Q151" i="35"/>
  <c r="Q152" i="35"/>
  <c r="Q153" i="35"/>
  <c r="Q154" i="35"/>
  <c r="Q155" i="35"/>
  <c r="Q156" i="35"/>
  <c r="Q157" i="35"/>
  <c r="Q158" i="35"/>
  <c r="Q159" i="35"/>
  <c r="Q160" i="35"/>
  <c r="Q161" i="35"/>
  <c r="Q162" i="35"/>
  <c r="Q163" i="35"/>
  <c r="Q164" i="35"/>
  <c r="Q165" i="35"/>
  <c r="Q166" i="35"/>
  <c r="Q167" i="35"/>
  <c r="Q168" i="35"/>
  <c r="Q169" i="35"/>
  <c r="Q170" i="35"/>
  <c r="Q171" i="35"/>
  <c r="Q172" i="35"/>
  <c r="Q173" i="35"/>
  <c r="Q174" i="35"/>
  <c r="Q175" i="35"/>
  <c r="Q176" i="35"/>
  <c r="Q177" i="35"/>
  <c r="Q178" i="35"/>
  <c r="Q179" i="35"/>
  <c r="Q180" i="35"/>
  <c r="Q181" i="35"/>
  <c r="Q182" i="35"/>
  <c r="Q183" i="35"/>
  <c r="Q184" i="35"/>
  <c r="Q185" i="35"/>
  <c r="Q186" i="35"/>
  <c r="Q187" i="35"/>
  <c r="Q188" i="35"/>
  <c r="Q189" i="35"/>
  <c r="Q190" i="35"/>
  <c r="Q191" i="35"/>
  <c r="Q192" i="35"/>
  <c r="Q193" i="35"/>
  <c r="Q194" i="35"/>
  <c r="Q195" i="35"/>
  <c r="Q196" i="35"/>
  <c r="Q197" i="35"/>
  <c r="Q198" i="35"/>
  <c r="Q199" i="35"/>
  <c r="Q200" i="35"/>
  <c r="Q201" i="35"/>
  <c r="Q202" i="35"/>
  <c r="Q203" i="35"/>
  <c r="Q204" i="35"/>
  <c r="Q205" i="35"/>
  <c r="Q206" i="35"/>
  <c r="Q207" i="35"/>
  <c r="Q208" i="35"/>
  <c r="Q209" i="35"/>
  <c r="Q210" i="35"/>
  <c r="Q211" i="35"/>
  <c r="Q212" i="35"/>
  <c r="Q213" i="35"/>
  <c r="Q214" i="35"/>
  <c r="Q215" i="35"/>
  <c r="Q216" i="35"/>
  <c r="Q217" i="35"/>
  <c r="Q218" i="35"/>
  <c r="Q219" i="35"/>
  <c r="Q220" i="35"/>
  <c r="Q221" i="35"/>
  <c r="Q222" i="35"/>
  <c r="Q223" i="35"/>
  <c r="Q224" i="35"/>
  <c r="Q225" i="35"/>
  <c r="Q226" i="35"/>
  <c r="Q227" i="35"/>
  <c r="Q228" i="35"/>
  <c r="Q229" i="35"/>
  <c r="Q230" i="35"/>
  <c r="Q231" i="35"/>
  <c r="Q232" i="35"/>
  <c r="Q233" i="35"/>
  <c r="Q234" i="35"/>
  <c r="Q235" i="35"/>
  <c r="Q236" i="35"/>
  <c r="Q237" i="35"/>
  <c r="Q238" i="35"/>
  <c r="Q239" i="35"/>
  <c r="Q240" i="35"/>
  <c r="Q241" i="35"/>
  <c r="Q242" i="35"/>
  <c r="Q243" i="35"/>
  <c r="Q244" i="35"/>
  <c r="Q245" i="35"/>
  <c r="Q246" i="35"/>
  <c r="Q247" i="35"/>
  <c r="Q248" i="35"/>
  <c r="Q249" i="35"/>
  <c r="Q250" i="35"/>
  <c r="Q251" i="35"/>
  <c r="Q252" i="35"/>
  <c r="Q253" i="35"/>
  <c r="Q254" i="35"/>
  <c r="Q255" i="35"/>
  <c r="Q256" i="35"/>
  <c r="Q257" i="35"/>
  <c r="Q258" i="35"/>
  <c r="Q259" i="35"/>
  <c r="Q260" i="35"/>
  <c r="Q261" i="35"/>
  <c r="Q262" i="35"/>
  <c r="Q263" i="35"/>
  <c r="Q264" i="35"/>
  <c r="Q265" i="35"/>
  <c r="Q266" i="35"/>
  <c r="Q267" i="35"/>
  <c r="Q268" i="35"/>
  <c r="Q269" i="35"/>
  <c r="Q270" i="35"/>
  <c r="Q271" i="35"/>
  <c r="Q272" i="35"/>
  <c r="Q273" i="35"/>
  <c r="Q274" i="35"/>
  <c r="Q275" i="35"/>
  <c r="Q276" i="35"/>
  <c r="Q277" i="35"/>
  <c r="Q278" i="35"/>
  <c r="Q279" i="35"/>
  <c r="Q280" i="35"/>
  <c r="Q281" i="35"/>
  <c r="Q282" i="35"/>
  <c r="Q283" i="35"/>
  <c r="Q284" i="35"/>
  <c r="Q285" i="35"/>
  <c r="Q286" i="35"/>
  <c r="Q287" i="35"/>
  <c r="Q288" i="35"/>
  <c r="Q289" i="35"/>
  <c r="Q290" i="35"/>
  <c r="Q291" i="35"/>
  <c r="Q292" i="35"/>
  <c r="Q293" i="35"/>
  <c r="Q294" i="35"/>
  <c r="Q295" i="35"/>
  <c r="Q296" i="35"/>
  <c r="Q297" i="35"/>
  <c r="Q298" i="35"/>
  <c r="Q299" i="35"/>
  <c r="Q300" i="35"/>
  <c r="Q301" i="35"/>
  <c r="Q302" i="35"/>
  <c r="Q303" i="35"/>
  <c r="Q304" i="35"/>
  <c r="Q305" i="35"/>
  <c r="Q306" i="35"/>
  <c r="Q307" i="35"/>
  <c r="Q308" i="35"/>
  <c r="Q309" i="35"/>
  <c r="Q310" i="35"/>
  <c r="Q311" i="35"/>
  <c r="Q312" i="35"/>
  <c r="Q313" i="35"/>
  <c r="Q314" i="35"/>
  <c r="Q315" i="35"/>
  <c r="Q316" i="35"/>
  <c r="Q317" i="35"/>
  <c r="Q318" i="35"/>
  <c r="Q319" i="35"/>
  <c r="Q320" i="35"/>
  <c r="Q321" i="35"/>
  <c r="Q322" i="35"/>
  <c r="Q323" i="35"/>
  <c r="Q324" i="35"/>
  <c r="Q325" i="35"/>
  <c r="Q326" i="35"/>
  <c r="Q327" i="35"/>
  <c r="Q328" i="35"/>
  <c r="Q329" i="35"/>
  <c r="Q330" i="35"/>
  <c r="Q331" i="35"/>
  <c r="Q332" i="35"/>
  <c r="Q333" i="35"/>
  <c r="Q334" i="35"/>
  <c r="Q335" i="35"/>
  <c r="Q336" i="35"/>
  <c r="Q337" i="35"/>
  <c r="Q338" i="35"/>
  <c r="Q339" i="35"/>
  <c r="Q340" i="35"/>
  <c r="Q341" i="35"/>
  <c r="Q342" i="35"/>
  <c r="Q343" i="35"/>
  <c r="Q344" i="35"/>
  <c r="Q345" i="35"/>
  <c r="Q346" i="35"/>
  <c r="Q347" i="35"/>
  <c r="Q348" i="35"/>
  <c r="Q349" i="35"/>
  <c r="Q350" i="35"/>
  <c r="Q351" i="35"/>
  <c r="Q352" i="35"/>
  <c r="Q353" i="35"/>
  <c r="Q354" i="35"/>
  <c r="Q355" i="35"/>
  <c r="Q356" i="35"/>
  <c r="Q357" i="35"/>
  <c r="Q358" i="35"/>
  <c r="Q359" i="35"/>
  <c r="Q360" i="35"/>
  <c r="Q361" i="35"/>
  <c r="Q362" i="35"/>
  <c r="Q363" i="35"/>
  <c r="Q364" i="35"/>
  <c r="Q365" i="35"/>
  <c r="Q366" i="35"/>
  <c r="Q367" i="35"/>
  <c r="Q368" i="35"/>
  <c r="Q369" i="35"/>
  <c r="Q370" i="35"/>
  <c r="Q371" i="35"/>
  <c r="Q372" i="35"/>
  <c r="Q373" i="35"/>
  <c r="Q374" i="35"/>
  <c r="Q375" i="35"/>
  <c r="Q376" i="35"/>
  <c r="Q377" i="35"/>
  <c r="Q378" i="35"/>
  <c r="Q379" i="35"/>
  <c r="Q380" i="35"/>
  <c r="Q381" i="35"/>
  <c r="Q382" i="35"/>
  <c r="Q383" i="35"/>
  <c r="Q384" i="35"/>
  <c r="Q385" i="35"/>
  <c r="Q386" i="35"/>
  <c r="Q387" i="35"/>
  <c r="Q388" i="35"/>
  <c r="Q389" i="35"/>
  <c r="Q390" i="35"/>
  <c r="Q391" i="35"/>
  <c r="Q392" i="35"/>
  <c r="Q393" i="35"/>
  <c r="Q394" i="35"/>
  <c r="Q395" i="35"/>
  <c r="Q396" i="35"/>
  <c r="Q397" i="35"/>
  <c r="Q398" i="35"/>
  <c r="Q399" i="35"/>
  <c r="Q400" i="35"/>
  <c r="Q401" i="35"/>
  <c r="Q402" i="35"/>
  <c r="Q403" i="35"/>
  <c r="Q404" i="35"/>
  <c r="Q405" i="35"/>
  <c r="Q406" i="35"/>
  <c r="Q407" i="35"/>
  <c r="Q408" i="35"/>
  <c r="Q409" i="35"/>
  <c r="Q410" i="35"/>
  <c r="Q411" i="35"/>
  <c r="Q412" i="35"/>
  <c r="Q413" i="35"/>
  <c r="Q414" i="35"/>
  <c r="Q415" i="35"/>
  <c r="Q416" i="35"/>
  <c r="Q417" i="35"/>
  <c r="Q418" i="35"/>
  <c r="Q419" i="35"/>
  <c r="Q420" i="35"/>
  <c r="Q421" i="35"/>
  <c r="Q422" i="35"/>
  <c r="Q423" i="35"/>
  <c r="Q424" i="35"/>
  <c r="Q425" i="35"/>
  <c r="Q426" i="35"/>
  <c r="Q427" i="35"/>
  <c r="Q428" i="35"/>
  <c r="Q429" i="35"/>
  <c r="Q430" i="35"/>
  <c r="Q431" i="35"/>
  <c r="Q432" i="35"/>
  <c r="Q433" i="35"/>
  <c r="Q434" i="35"/>
  <c r="Q435" i="35"/>
  <c r="Q436" i="35"/>
  <c r="Q437" i="35"/>
  <c r="Q438" i="35"/>
  <c r="Q439" i="35"/>
  <c r="Q440" i="35"/>
  <c r="Q441" i="35"/>
  <c r="Q442" i="35"/>
  <c r="Q443" i="35"/>
  <c r="Q444" i="35"/>
  <c r="Q445" i="35"/>
  <c r="Q446" i="35"/>
  <c r="Q447" i="35"/>
  <c r="Q448" i="35"/>
  <c r="Q449" i="35"/>
  <c r="Q450" i="35"/>
  <c r="Q451" i="35"/>
  <c r="Q452" i="35"/>
  <c r="Q453" i="35"/>
  <c r="Q454" i="35"/>
  <c r="Q455" i="35"/>
  <c r="Q456" i="35"/>
  <c r="Q457" i="35"/>
  <c r="Q458" i="35"/>
  <c r="Q459" i="35"/>
  <c r="Q460" i="35"/>
  <c r="Q461" i="35"/>
  <c r="Q462" i="35"/>
  <c r="Q463" i="35"/>
  <c r="Q464" i="35"/>
  <c r="Q465" i="35"/>
  <c r="Q466" i="35"/>
  <c r="Q467" i="35"/>
  <c r="Q468" i="35"/>
  <c r="Q469" i="35"/>
  <c r="Q470" i="35"/>
  <c r="Q471" i="35"/>
  <c r="Q472" i="35"/>
  <c r="Q473" i="35"/>
  <c r="Q474" i="35"/>
  <c r="Q475" i="35"/>
  <c r="Q476" i="35"/>
  <c r="Q477" i="35"/>
  <c r="Q478" i="35"/>
  <c r="Q479" i="35"/>
  <c r="Q480" i="35"/>
  <c r="Q481" i="35"/>
  <c r="Q482" i="35"/>
  <c r="Q483" i="35"/>
  <c r="Q484" i="35"/>
  <c r="Q485" i="35"/>
  <c r="Q486" i="35"/>
  <c r="Q487" i="35"/>
  <c r="Q488" i="35"/>
  <c r="Q489" i="35"/>
  <c r="Q490" i="35"/>
  <c r="Q491" i="35"/>
  <c r="Q492" i="35"/>
  <c r="Q493" i="35"/>
  <c r="Q494" i="35"/>
  <c r="Q495" i="35"/>
  <c r="Q496" i="35"/>
  <c r="Q497" i="35"/>
  <c r="Q498" i="35"/>
  <c r="Q499" i="35"/>
  <c r="Q500" i="35"/>
  <c r="AQ40" i="35"/>
  <c r="V4" i="35"/>
  <c r="AG3" i="35"/>
  <c r="AQ36" i="35"/>
  <c r="AM88" i="33"/>
  <c r="AM89" i="34"/>
  <c r="AL89" i="34"/>
  <c r="AK89" i="34"/>
  <c r="AL124" i="34"/>
  <c r="AK124" i="34"/>
  <c r="AM124" i="34"/>
  <c r="AM86" i="34"/>
  <c r="AL86" i="34"/>
  <c r="AK86" i="34"/>
  <c r="AM183" i="35"/>
  <c r="AL183" i="35"/>
  <c r="AK183" i="35"/>
  <c r="AL198" i="35"/>
  <c r="AM198" i="35"/>
  <c r="AK198" i="35"/>
  <c r="AM9" i="35"/>
  <c r="AL9" i="35"/>
  <c r="AK9" i="35"/>
  <c r="AK168" i="32"/>
  <c r="AM168" i="32"/>
  <c r="AL168" i="32"/>
  <c r="AK51" i="32"/>
  <c r="AL51" i="32"/>
  <c r="AM51" i="32"/>
  <c r="AM65" i="33"/>
  <c r="AM151" i="33"/>
  <c r="AM64" i="35"/>
  <c r="AL64" i="35"/>
  <c r="AK64" i="35"/>
  <c r="AM126" i="33"/>
  <c r="AM94" i="32"/>
  <c r="AL94" i="32"/>
  <c r="AK94" i="32"/>
  <c r="AM108" i="32"/>
  <c r="AL108" i="32"/>
  <c r="AK108" i="32"/>
  <c r="AM130" i="33"/>
  <c r="AM51" i="35"/>
  <c r="AL51" i="35"/>
  <c r="AK51" i="35"/>
  <c r="AM111" i="32"/>
  <c r="AL111" i="32"/>
  <c r="AK111" i="32"/>
  <c r="AM122" i="34"/>
  <c r="AL122" i="34"/>
  <c r="AK122" i="34"/>
  <c r="AM203" i="34"/>
  <c r="AK203" i="34"/>
  <c r="AL203" i="34"/>
  <c r="AM52" i="35"/>
  <c r="AL52" i="35"/>
  <c r="AK52" i="35"/>
  <c r="AL199" i="32"/>
  <c r="AK199" i="32"/>
  <c r="AM199" i="32"/>
  <c r="I8" i="34"/>
  <c r="AM173" i="34"/>
  <c r="AL173" i="34"/>
  <c r="AK173" i="34"/>
  <c r="AM91" i="34"/>
  <c r="AL91" i="34"/>
  <c r="AK91" i="34"/>
  <c r="AM164" i="32"/>
  <c r="AL164" i="32"/>
  <c r="AK164" i="32"/>
  <c r="AM16" i="33"/>
  <c r="AM181" i="34"/>
  <c r="AL181" i="34"/>
  <c r="AK181" i="34"/>
  <c r="AM41" i="35"/>
  <c r="AL41" i="35"/>
  <c r="AK41" i="35"/>
  <c r="AM200" i="33"/>
  <c r="AM172" i="34"/>
  <c r="AL172" i="34"/>
  <c r="AK172" i="34"/>
  <c r="AM148" i="32"/>
  <c r="AL148" i="32"/>
  <c r="AK148" i="32"/>
  <c r="AM18" i="33"/>
  <c r="AK181" i="35"/>
  <c r="AM181" i="35"/>
  <c r="AL181" i="35"/>
  <c r="AM94" i="34"/>
  <c r="AL94" i="34"/>
  <c r="AK94" i="34"/>
  <c r="AM110" i="32"/>
  <c r="AL110" i="32"/>
  <c r="AK110" i="32"/>
  <c r="AM135" i="34"/>
  <c r="AL135" i="34"/>
  <c r="AK135" i="34"/>
  <c r="AM176" i="33"/>
  <c r="AM13" i="35"/>
  <c r="AL13" i="35"/>
  <c r="AK13" i="35"/>
  <c r="AM166" i="32"/>
  <c r="AL166" i="32"/>
  <c r="AK166" i="32"/>
  <c r="AM100" i="34"/>
  <c r="AL100" i="34"/>
  <c r="AK100" i="34"/>
  <c r="AK102" i="34"/>
  <c r="AL102" i="34"/>
  <c r="AM102" i="34"/>
  <c r="AM31" i="33"/>
  <c r="AM148" i="33"/>
  <c r="AM69" i="35"/>
  <c r="AL69" i="35"/>
  <c r="AK69" i="35"/>
  <c r="AM103" i="35"/>
  <c r="AL103" i="35"/>
  <c r="AK103" i="35"/>
  <c r="AK98" i="32"/>
  <c r="AM98" i="32"/>
  <c r="AL98" i="32"/>
  <c r="AK143" i="32"/>
  <c r="AL143" i="32"/>
  <c r="AM143" i="32"/>
  <c r="AK176" i="34"/>
  <c r="AL176" i="34"/>
  <c r="AM176" i="34"/>
  <c r="AM55" i="34"/>
  <c r="AL55" i="34"/>
  <c r="AK55" i="34"/>
  <c r="AM108" i="35"/>
  <c r="AL108" i="35"/>
  <c r="AK108" i="35"/>
  <c r="AL149" i="35"/>
  <c r="AK149" i="35"/>
  <c r="AM149" i="35"/>
  <c r="AK116" i="35"/>
  <c r="AM116" i="35"/>
  <c r="AL116" i="35"/>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AL80" i="32"/>
  <c r="AK80" i="32"/>
  <c r="AM80" i="32"/>
  <c r="AM29" i="34"/>
  <c r="AL29" i="34"/>
  <c r="AK29" i="34"/>
  <c r="AG3" i="33"/>
  <c r="AM153" i="33"/>
  <c r="AM45" i="34"/>
  <c r="AL45" i="34"/>
  <c r="AK45" i="34"/>
  <c r="AM205" i="34"/>
  <c r="AK205" i="34"/>
  <c r="AL205" i="34"/>
  <c r="AQ33" i="32"/>
  <c r="AL88" i="32"/>
  <c r="AK88" i="32"/>
  <c r="AM88" i="32"/>
  <c r="AM140" i="35"/>
  <c r="AL140" i="35"/>
  <c r="AK140" i="35"/>
  <c r="AK128" i="35"/>
  <c r="AM128" i="35"/>
  <c r="AL128" i="35"/>
  <c r="AM102" i="33"/>
  <c r="AL183" i="34"/>
  <c r="AK183" i="34"/>
  <c r="AM183" i="34"/>
  <c r="AM195" i="33"/>
  <c r="AK27" i="32"/>
  <c r="AL27" i="32"/>
  <c r="AM27" i="32"/>
  <c r="AM171" i="33"/>
  <c r="AM201" i="33"/>
  <c r="AK80" i="35"/>
  <c r="AM80" i="35"/>
  <c r="AL80" i="35"/>
  <c r="AM147" i="32"/>
  <c r="AL147" i="32"/>
  <c r="AK147" i="32"/>
  <c r="AM145" i="34"/>
  <c r="AL145" i="34"/>
  <c r="AK145" i="34"/>
  <c r="AM84" i="32"/>
  <c r="AL84" i="32"/>
  <c r="AK84" i="32"/>
  <c r="AM78" i="32"/>
  <c r="AL78" i="32"/>
  <c r="AK78" i="32"/>
  <c r="AM127" i="35"/>
  <c r="AL127" i="35"/>
  <c r="AK127" i="35"/>
  <c r="AK92" i="35"/>
  <c r="AL92" i="35"/>
  <c r="AM92" i="35"/>
  <c r="AM74" i="33"/>
  <c r="AM64" i="33"/>
  <c r="AM22" i="34"/>
  <c r="AL22" i="34"/>
  <c r="AK22" i="34"/>
  <c r="AM78" i="35"/>
  <c r="AL78" i="35"/>
  <c r="AK78" i="35"/>
  <c r="V4" i="33"/>
  <c r="AM17" i="35"/>
  <c r="AL17" i="35"/>
  <c r="AK17" i="35"/>
  <c r="AM206" i="32"/>
  <c r="AL206" i="32"/>
  <c r="AK206" i="32"/>
  <c r="V3" i="32"/>
  <c r="AM177" i="32"/>
  <c r="AL177" i="32"/>
  <c r="AK177" i="32"/>
  <c r="AK145" i="35"/>
  <c r="AM145" i="35"/>
  <c r="AL145" i="35"/>
  <c r="AM148" i="34"/>
  <c r="AL148" i="34"/>
  <c r="AK148" i="34"/>
  <c r="AM110" i="34"/>
  <c r="AL110" i="34"/>
  <c r="AK110" i="34"/>
  <c r="AM196" i="33"/>
  <c r="AM166" i="34"/>
  <c r="AL166" i="34"/>
  <c r="AK166" i="34"/>
  <c r="AM21" i="34"/>
  <c r="AL21" i="34"/>
  <c r="AK21" i="34"/>
  <c r="AM195" i="32"/>
  <c r="AL195" i="32"/>
  <c r="AK195" i="32"/>
  <c r="AM170" i="32"/>
  <c r="AL170" i="32"/>
  <c r="AK170" i="32"/>
  <c r="AM104" i="33"/>
  <c r="AM191" i="33"/>
  <c r="AL137" i="34"/>
  <c r="AM137" i="34"/>
  <c r="AK137" i="34"/>
  <c r="AK26" i="34"/>
  <c r="AL26" i="34"/>
  <c r="AM26" i="34"/>
  <c r="AM76" i="33"/>
  <c r="AM40" i="34"/>
  <c r="AL40" i="34"/>
  <c r="AK40" i="34"/>
  <c r="AK104" i="35"/>
  <c r="AM104" i="35"/>
  <c r="AL104" i="35"/>
  <c r="AK130" i="32"/>
  <c r="AL130" i="32"/>
  <c r="AM130" i="32"/>
  <c r="AK127" i="32"/>
  <c r="AL127" i="32"/>
  <c r="AM127" i="32"/>
  <c r="AK71" i="32"/>
  <c r="AL71" i="32"/>
  <c r="AM71" i="32"/>
  <c r="AM85" i="33"/>
  <c r="AM92" i="34"/>
  <c r="AL92" i="34"/>
  <c r="AK92" i="34"/>
  <c r="AM39" i="35"/>
  <c r="AL39" i="35"/>
  <c r="AK39" i="35"/>
  <c r="AM76" i="35"/>
  <c r="AL76" i="35"/>
  <c r="AK76" i="35"/>
  <c r="AM48" i="35"/>
  <c r="AK48" i="35"/>
  <c r="AL48" i="35"/>
  <c r="AQ36" i="33"/>
  <c r="AM41" i="34"/>
  <c r="AL41" i="34"/>
  <c r="AK41" i="34"/>
  <c r="AM204" i="35"/>
  <c r="AL204" i="35"/>
  <c r="AK204" i="35"/>
  <c r="AM111" i="33"/>
  <c r="AM180" i="34"/>
  <c r="AL180" i="34"/>
  <c r="AK180" i="34"/>
  <c r="AG3" i="32"/>
  <c r="AM139" i="32"/>
  <c r="AL139" i="32"/>
  <c r="AK139" i="32"/>
  <c r="AM121" i="33"/>
  <c r="AM34" i="34"/>
  <c r="AL34" i="34"/>
  <c r="AK34" i="34"/>
  <c r="AM199" i="35"/>
  <c r="AL199" i="35"/>
  <c r="AK199" i="35"/>
  <c r="AM60" i="34"/>
  <c r="AL60" i="34"/>
  <c r="AK60" i="34"/>
  <c r="AK66" i="34"/>
  <c r="AL66" i="34"/>
  <c r="AM66" i="34"/>
  <c r="AM170" i="35"/>
  <c r="AL170" i="35"/>
  <c r="AK170" i="35"/>
  <c r="AM146" i="32"/>
  <c r="AL146" i="32"/>
  <c r="AK146" i="32"/>
  <c r="AK194" i="35"/>
  <c r="AM194" i="35"/>
  <c r="AL194" i="35"/>
  <c r="AM128" i="33"/>
  <c r="AM188" i="32"/>
  <c r="AL188" i="32"/>
  <c r="AK188" i="32"/>
  <c r="AM158" i="35"/>
  <c r="AL158" i="35"/>
  <c r="AK158" i="35"/>
  <c r="AM64" i="32"/>
  <c r="AL64" i="32"/>
  <c r="AK64" i="32"/>
  <c r="AM129" i="33"/>
  <c r="AM203" i="35"/>
  <c r="AL203" i="35"/>
  <c r="AK203" i="35"/>
  <c r="AM43" i="32"/>
  <c r="AL43" i="32"/>
  <c r="AK43" i="32"/>
  <c r="AM75" i="32"/>
  <c r="AL75" i="32"/>
  <c r="AK75" i="32"/>
  <c r="AM96" i="33"/>
  <c r="AM83" i="35"/>
  <c r="AL83" i="35"/>
  <c r="AK83" i="35"/>
  <c r="AK101" i="32"/>
  <c r="AL101" i="32"/>
  <c r="AM101" i="32"/>
  <c r="AM203" i="33"/>
  <c r="AM44" i="34"/>
  <c r="AL44" i="34"/>
  <c r="AK44" i="34"/>
  <c r="AM59" i="33"/>
  <c r="AM135" i="32"/>
  <c r="AL135" i="32"/>
  <c r="AK135" i="32"/>
  <c r="AM14" i="34"/>
  <c r="AL14" i="34"/>
  <c r="AK14" i="34"/>
  <c r="AM208" i="35"/>
  <c r="AL208" i="35"/>
  <c r="AK208" i="35"/>
  <c r="AM142" i="33"/>
  <c r="AM146" i="33"/>
  <c r="AM198" i="34"/>
  <c r="AL198" i="34"/>
  <c r="AK198" i="34"/>
  <c r="AM62" i="35"/>
  <c r="AL62" i="35"/>
  <c r="AK62" i="35"/>
  <c r="AM57" i="34"/>
  <c r="AL57" i="34"/>
  <c r="AK57" i="34"/>
  <c r="AM65" i="34"/>
  <c r="AL65" i="34"/>
  <c r="AK65" i="34"/>
  <c r="Q11" i="34"/>
  <c r="Q12" i="34"/>
  <c r="Q13" i="34"/>
  <c r="Q14" i="34"/>
  <c r="Q15" i="34"/>
  <c r="Q16" i="34"/>
  <c r="Q17" i="34"/>
  <c r="Q18" i="34"/>
  <c r="Q19" i="34"/>
  <c r="Q20" i="34"/>
  <c r="Q21" i="34"/>
  <c r="Q22" i="34"/>
  <c r="Q23" i="34"/>
  <c r="Q24" i="34"/>
  <c r="Q25" i="34"/>
  <c r="Q26" i="34"/>
  <c r="Q27" i="34"/>
  <c r="Q28" i="34"/>
  <c r="Q29" i="34"/>
  <c r="Q30" i="34"/>
  <c r="Q31" i="34"/>
  <c r="Q32" i="34"/>
  <c r="Q33" i="34"/>
  <c r="Q34" i="34"/>
  <c r="Q35" i="34"/>
  <c r="Q36" i="34"/>
  <c r="Q37" i="34"/>
  <c r="Q38" i="34"/>
  <c r="Q39" i="34"/>
  <c r="Q40" i="34"/>
  <c r="Q41" i="34"/>
  <c r="Q42" i="34"/>
  <c r="Q43" i="34"/>
  <c r="Q44" i="34"/>
  <c r="Q45" i="34"/>
  <c r="Q46" i="34"/>
  <c r="Q47" i="34"/>
  <c r="Q48" i="34"/>
  <c r="Q49" i="34"/>
  <c r="Q50" i="34"/>
  <c r="Q51" i="34"/>
  <c r="Q52" i="34"/>
  <c r="Q53" i="34"/>
  <c r="Q54" i="34"/>
  <c r="Q55" i="34"/>
  <c r="Q56" i="34"/>
  <c r="Q57" i="34"/>
  <c r="Q58" i="34"/>
  <c r="Q59" i="34"/>
  <c r="Q60" i="34"/>
  <c r="Q61" i="34"/>
  <c r="Q62" i="34"/>
  <c r="Q63" i="34"/>
  <c r="Q64" i="34"/>
  <c r="Q65" i="34"/>
  <c r="Q66" i="34"/>
  <c r="Q67" i="34"/>
  <c r="Q68" i="34"/>
  <c r="Q69" i="34"/>
  <c r="Q70" i="34"/>
  <c r="Q71" i="34"/>
  <c r="Q72" i="34"/>
  <c r="Q73" i="34"/>
  <c r="Q74" i="34"/>
  <c r="Q75" i="34"/>
  <c r="Q76" i="34"/>
  <c r="Q77" i="34"/>
  <c r="Q78" i="34"/>
  <c r="Q79" i="34"/>
  <c r="Q80" i="34"/>
  <c r="Q81" i="34"/>
  <c r="Q82" i="34"/>
  <c r="Q83" i="34"/>
  <c r="Q84" i="34"/>
  <c r="Q85" i="34"/>
  <c r="Q86" i="34"/>
  <c r="Q87" i="34"/>
  <c r="Q88" i="34"/>
  <c r="Q89" i="34"/>
  <c r="Q90" i="34"/>
  <c r="Q91" i="34"/>
  <c r="Q92" i="34"/>
  <c r="Q93" i="34"/>
  <c r="Q94" i="34"/>
  <c r="Q95" i="34"/>
  <c r="Q96" i="34"/>
  <c r="Q97" i="34"/>
  <c r="Q98" i="34"/>
  <c r="Q99" i="34"/>
  <c r="Q100" i="34"/>
  <c r="Q101" i="34"/>
  <c r="Q102" i="34"/>
  <c r="Q103" i="34"/>
  <c r="Q104" i="34"/>
  <c r="Q105" i="34"/>
  <c r="Q106" i="34"/>
  <c r="Q107" i="34"/>
  <c r="Q108" i="34"/>
  <c r="Q109" i="34"/>
  <c r="Q110" i="34"/>
  <c r="Q111" i="34"/>
  <c r="Q112" i="34"/>
  <c r="Q113" i="34"/>
  <c r="Q114" i="34"/>
  <c r="Q115" i="34"/>
  <c r="Q116" i="34"/>
  <c r="Q117" i="34"/>
  <c r="Q118" i="34"/>
  <c r="Q119" i="34"/>
  <c r="Q120" i="34"/>
  <c r="Q121" i="34"/>
  <c r="Q122" i="34"/>
  <c r="Q123" i="34"/>
  <c r="Q124" i="34"/>
  <c r="Q125" i="34"/>
  <c r="Q126" i="34"/>
  <c r="Q127" i="34"/>
  <c r="Q128" i="34"/>
  <c r="Q129" i="34"/>
  <c r="Q130" i="34"/>
  <c r="Q131" i="34"/>
  <c r="Q132" i="34"/>
  <c r="Q133" i="34"/>
  <c r="Q134" i="34"/>
  <c r="Q135" i="34"/>
  <c r="Q136" i="34"/>
  <c r="Q137" i="34"/>
  <c r="Q138" i="34"/>
  <c r="Q139" i="34"/>
  <c r="Q140" i="34"/>
  <c r="Q141" i="34"/>
  <c r="Q142" i="34"/>
  <c r="Q143" i="34"/>
  <c r="Q144" i="34"/>
  <c r="Q145" i="34"/>
  <c r="Q146" i="34"/>
  <c r="Q147" i="34"/>
  <c r="Q148" i="34"/>
  <c r="Q149" i="34"/>
  <c r="Q150" i="34"/>
  <c r="Q151" i="34"/>
  <c r="Q152" i="34"/>
  <c r="Q153" i="34"/>
  <c r="Q154" i="34"/>
  <c r="Q155" i="34"/>
  <c r="Q156" i="34"/>
  <c r="Q157" i="34"/>
  <c r="Q158" i="34"/>
  <c r="Q159" i="34"/>
  <c r="Q160" i="34"/>
  <c r="Q161" i="34"/>
  <c r="Q162" i="34"/>
  <c r="Q163" i="34"/>
  <c r="Q164" i="34"/>
  <c r="Q165" i="34"/>
  <c r="Q166" i="34"/>
  <c r="Q167" i="34"/>
  <c r="Q168" i="34"/>
  <c r="Q169" i="34"/>
  <c r="Q170" i="34"/>
  <c r="Q171" i="34"/>
  <c r="Q172" i="34"/>
  <c r="Q173" i="34"/>
  <c r="Q174" i="34"/>
  <c r="Q175" i="34"/>
  <c r="Q176" i="34"/>
  <c r="Q177" i="34"/>
  <c r="Q178" i="34"/>
  <c r="Q179" i="34"/>
  <c r="Q180" i="34"/>
  <c r="Q181" i="34"/>
  <c r="Q182" i="34"/>
  <c r="Q183" i="34"/>
  <c r="Q184" i="34"/>
  <c r="Q185" i="34"/>
  <c r="Q186" i="34"/>
  <c r="Q187" i="34"/>
  <c r="Q188" i="34"/>
  <c r="Q189" i="34"/>
  <c r="Q190" i="34"/>
  <c r="Q191" i="34"/>
  <c r="Q192" i="34"/>
  <c r="Q193" i="34"/>
  <c r="Q194" i="34"/>
  <c r="Q195" i="34"/>
  <c r="Q196" i="34"/>
  <c r="Q197" i="34"/>
  <c r="Q198" i="34"/>
  <c r="Q199" i="34"/>
  <c r="Q200" i="34"/>
  <c r="Q201" i="34"/>
  <c r="Q202" i="34"/>
  <c r="Q203" i="34"/>
  <c r="Q204" i="34"/>
  <c r="Q205" i="34"/>
  <c r="Q206" i="34"/>
  <c r="Q207" i="34"/>
  <c r="Q208" i="34"/>
  <c r="Q209" i="34"/>
  <c r="Q210" i="34"/>
  <c r="Q211" i="34"/>
  <c r="Q212" i="34"/>
  <c r="Q213" i="34"/>
  <c r="Q214" i="34"/>
  <c r="Q215" i="34"/>
  <c r="Q216" i="34"/>
  <c r="Q217" i="34"/>
  <c r="Q218" i="34"/>
  <c r="Q219" i="34"/>
  <c r="Q220" i="34"/>
  <c r="Q221" i="34"/>
  <c r="Q222" i="34"/>
  <c r="Q223" i="34"/>
  <c r="Q224" i="34"/>
  <c r="Q225" i="34"/>
  <c r="Q226" i="34"/>
  <c r="Q227" i="34"/>
  <c r="Q228" i="34"/>
  <c r="Q229" i="34"/>
  <c r="Q230" i="34"/>
  <c r="Q231" i="34"/>
  <c r="Q232" i="34"/>
  <c r="Q233" i="34"/>
  <c r="Q234" i="34"/>
  <c r="Q235" i="34"/>
  <c r="Q236" i="34"/>
  <c r="Q237" i="34"/>
  <c r="Q238" i="34"/>
  <c r="Q239" i="34"/>
  <c r="Q240" i="34"/>
  <c r="Q241" i="34"/>
  <c r="Q242" i="34"/>
  <c r="Q243" i="34"/>
  <c r="Q244" i="34"/>
  <c r="Q245" i="34"/>
  <c r="Q246" i="34"/>
  <c r="Q247" i="34"/>
  <c r="Q248" i="34"/>
  <c r="Q249" i="34"/>
  <c r="Q250" i="34"/>
  <c r="Q251" i="34"/>
  <c r="Q252" i="34"/>
  <c r="Q253" i="34"/>
  <c r="Q254" i="34"/>
  <c r="Q255" i="34"/>
  <c r="Q256" i="34"/>
  <c r="Q257" i="34"/>
  <c r="Q258" i="34"/>
  <c r="Q259" i="34"/>
  <c r="Q260" i="34"/>
  <c r="Q261" i="34"/>
  <c r="Q262" i="34"/>
  <c r="Q263" i="34"/>
  <c r="Q264" i="34"/>
  <c r="Q265" i="34"/>
  <c r="Q266" i="34"/>
  <c r="Q267" i="34"/>
  <c r="Q268" i="34"/>
  <c r="Q269" i="34"/>
  <c r="Q270" i="34"/>
  <c r="Q271" i="34"/>
  <c r="Q272" i="34"/>
  <c r="Q273" i="34"/>
  <c r="Q274" i="34"/>
  <c r="Q275" i="34"/>
  <c r="Q276" i="34"/>
  <c r="Q277" i="34"/>
  <c r="Q278" i="34"/>
  <c r="Q279" i="34"/>
  <c r="Q280" i="34"/>
  <c r="Q281" i="34"/>
  <c r="Q282" i="34"/>
  <c r="Q283" i="34"/>
  <c r="Q284" i="34"/>
  <c r="Q285" i="34"/>
  <c r="Q286" i="34"/>
  <c r="Q287" i="34"/>
  <c r="Q288" i="34"/>
  <c r="Q289" i="34"/>
  <c r="Q290" i="34"/>
  <c r="Q291" i="34"/>
  <c r="Q292" i="34"/>
  <c r="Q293" i="34"/>
  <c r="Q294" i="34"/>
  <c r="Q295" i="34"/>
  <c r="Q296" i="34"/>
  <c r="Q297" i="34"/>
  <c r="Q298" i="34"/>
  <c r="Q299" i="34"/>
  <c r="Q300" i="34"/>
  <c r="Q301" i="34"/>
  <c r="Q302" i="34"/>
  <c r="Q303" i="34"/>
  <c r="Q304" i="34"/>
  <c r="Q305" i="34"/>
  <c r="Q306" i="34"/>
  <c r="Q307" i="34"/>
  <c r="Q308" i="34"/>
  <c r="Q309" i="34"/>
  <c r="Q310" i="34"/>
  <c r="Q311" i="34"/>
  <c r="Q312" i="34"/>
  <c r="Q313" i="34"/>
  <c r="Q314" i="34"/>
  <c r="Q315" i="34"/>
  <c r="Q316" i="34"/>
  <c r="Q317" i="34"/>
  <c r="Q318" i="34"/>
  <c r="Q319" i="34"/>
  <c r="Q320" i="34"/>
  <c r="Q321" i="34"/>
  <c r="Q322" i="34"/>
  <c r="Q323" i="34"/>
  <c r="Q324" i="34"/>
  <c r="Q325" i="34"/>
  <c r="Q326" i="34"/>
  <c r="Q327" i="34"/>
  <c r="Q328" i="34"/>
  <c r="Q329" i="34"/>
  <c r="Q330" i="34"/>
  <c r="Q331" i="34"/>
  <c r="Q332" i="34"/>
  <c r="Q333" i="34"/>
  <c r="Q334" i="34"/>
  <c r="Q335" i="34"/>
  <c r="Q336" i="34"/>
  <c r="Q337" i="34"/>
  <c r="Q338" i="34"/>
  <c r="Q339" i="34"/>
  <c r="Q340" i="34"/>
  <c r="Q341" i="34"/>
  <c r="Q342" i="34"/>
  <c r="Q343" i="34"/>
  <c r="Q344" i="34"/>
  <c r="Q345" i="34"/>
  <c r="Q346" i="34"/>
  <c r="Q347" i="34"/>
  <c r="Q348" i="34"/>
  <c r="Q349" i="34"/>
  <c r="Q350" i="34"/>
  <c r="Q351" i="34"/>
  <c r="Q352" i="34"/>
  <c r="Q353" i="34"/>
  <c r="Q354" i="34"/>
  <c r="Q355" i="34"/>
  <c r="Q356" i="34"/>
  <c r="Q357" i="34"/>
  <c r="Q358" i="34"/>
  <c r="Q359" i="34"/>
  <c r="Q360" i="34"/>
  <c r="Q361" i="34"/>
  <c r="Q362" i="34"/>
  <c r="Q363" i="34"/>
  <c r="Q364" i="34"/>
  <c r="Q365" i="34"/>
  <c r="Q366" i="34"/>
  <c r="Q367" i="34"/>
  <c r="Q368" i="34"/>
  <c r="Q369" i="34"/>
  <c r="Q370" i="34"/>
  <c r="Q371" i="34"/>
  <c r="Q372" i="34"/>
  <c r="Q373" i="34"/>
  <c r="Q374" i="34"/>
  <c r="Q375" i="34"/>
  <c r="Q376" i="34"/>
  <c r="Q377" i="34"/>
  <c r="Q378" i="34"/>
  <c r="Q379" i="34"/>
  <c r="Q380" i="34"/>
  <c r="Q381" i="34"/>
  <c r="Q382" i="34"/>
  <c r="Q383" i="34"/>
  <c r="Q384" i="34"/>
  <c r="Q385" i="34"/>
  <c r="Q386" i="34"/>
  <c r="Q387" i="34"/>
  <c r="Q388" i="34"/>
  <c r="Q389" i="34"/>
  <c r="Q390" i="34"/>
  <c r="Q391" i="34"/>
  <c r="Q392" i="34"/>
  <c r="Q393" i="34"/>
  <c r="Q394" i="34"/>
  <c r="Q395" i="34"/>
  <c r="Q396" i="34"/>
  <c r="Q397" i="34"/>
  <c r="Q398" i="34"/>
  <c r="Q399" i="34"/>
  <c r="Q400" i="34"/>
  <c r="Q401" i="34"/>
  <c r="Q402" i="34"/>
  <c r="Q403" i="34"/>
  <c r="Q404" i="34"/>
  <c r="Q405" i="34"/>
  <c r="Q406" i="34"/>
  <c r="Q407" i="34"/>
  <c r="Q408" i="34"/>
  <c r="Q409" i="34"/>
  <c r="Q410" i="34"/>
  <c r="Q411" i="34"/>
  <c r="Q412" i="34"/>
  <c r="Q413" i="34"/>
  <c r="Q414" i="34"/>
  <c r="Q415" i="34"/>
  <c r="Q416" i="34"/>
  <c r="Q417" i="34"/>
  <c r="Q418" i="34"/>
  <c r="Q419" i="34"/>
  <c r="Q420" i="34"/>
  <c r="Q421" i="34"/>
  <c r="Q422" i="34"/>
  <c r="Q423" i="34"/>
  <c r="Q424" i="34"/>
  <c r="Q425" i="34"/>
  <c r="Q426" i="34"/>
  <c r="Q427" i="34"/>
  <c r="Q428" i="34"/>
  <c r="Q429" i="34"/>
  <c r="Q430" i="34"/>
  <c r="Q431" i="34"/>
  <c r="Q432" i="34"/>
  <c r="Q433" i="34"/>
  <c r="Q434" i="34"/>
  <c r="Q435" i="34"/>
  <c r="Q436" i="34"/>
  <c r="Q437" i="34"/>
  <c r="Q438" i="34"/>
  <c r="Q439" i="34"/>
  <c r="Q440" i="34"/>
  <c r="Q441" i="34"/>
  <c r="Q442" i="34"/>
  <c r="Q443" i="34"/>
  <c r="Q444" i="34"/>
  <c r="Q445" i="34"/>
  <c r="Q446" i="34"/>
  <c r="Q447" i="34"/>
  <c r="Q448" i="34"/>
  <c r="Q449" i="34"/>
  <c r="Q450" i="34"/>
  <c r="Q451" i="34"/>
  <c r="Q452" i="34"/>
  <c r="Q453" i="34"/>
  <c r="Q454" i="34"/>
  <c r="Q455" i="34"/>
  <c r="Q456" i="34"/>
  <c r="Q457" i="34"/>
  <c r="Q458" i="34"/>
  <c r="Q459" i="34"/>
  <c r="Q460" i="34"/>
  <c r="Q461" i="34"/>
  <c r="Q462" i="34"/>
  <c r="Q463" i="34"/>
  <c r="Q464" i="34"/>
  <c r="Q465" i="34"/>
  <c r="Q466" i="34"/>
  <c r="Q467" i="34"/>
  <c r="Q468" i="34"/>
  <c r="Q469" i="34"/>
  <c r="Q470" i="34"/>
  <c r="Q471" i="34"/>
  <c r="Q472" i="34"/>
  <c r="Q473" i="34"/>
  <c r="Q474" i="34"/>
  <c r="Q475" i="34"/>
  <c r="Q476" i="34"/>
  <c r="Q477" i="34"/>
  <c r="Q478" i="34"/>
  <c r="Q479" i="34"/>
  <c r="Q480" i="34"/>
  <c r="Q481" i="34"/>
  <c r="Q482" i="34"/>
  <c r="Q483" i="34"/>
  <c r="Q484" i="34"/>
  <c r="Q485" i="34"/>
  <c r="Q486" i="34"/>
  <c r="Q487" i="34"/>
  <c r="Q488" i="34"/>
  <c r="Q489" i="34"/>
  <c r="Q490" i="34"/>
  <c r="Q491" i="34"/>
  <c r="Q492" i="34"/>
  <c r="Q493" i="34"/>
  <c r="Q494" i="34"/>
  <c r="Q495" i="34"/>
  <c r="Q496" i="34"/>
  <c r="Q497" i="34"/>
  <c r="Q498" i="34"/>
  <c r="Q499" i="34"/>
  <c r="Q500" i="34"/>
  <c r="AK44" i="35"/>
  <c r="AM44" i="35"/>
  <c r="AL44" i="35"/>
  <c r="AL167" i="35"/>
  <c r="AK167" i="35"/>
  <c r="AM167" i="35"/>
  <c r="AZ19" i="32"/>
  <c r="AZ27" i="32"/>
  <c r="BA27" i="32"/>
  <c r="AM32" i="34"/>
  <c r="AL32" i="34"/>
  <c r="AK32" i="34"/>
  <c r="AQ40" i="33"/>
  <c r="H9" i="32"/>
  <c r="B9" i="32"/>
  <c r="AM84" i="33"/>
  <c r="AM45" i="33"/>
  <c r="V4" i="32"/>
  <c r="AM179" i="32"/>
  <c r="AL179" i="32"/>
  <c r="AK179" i="32"/>
  <c r="AM27" i="33"/>
  <c r="AM49" i="34"/>
  <c r="AL49" i="34"/>
  <c r="AK49" i="34"/>
  <c r="AM32" i="33"/>
  <c r="AM47" i="33"/>
  <c r="AM56" i="33"/>
  <c r="AM71" i="33"/>
  <c r="AM78" i="33"/>
  <c r="AM89" i="33"/>
  <c r="AM110" i="33"/>
  <c r="AM119" i="33"/>
  <c r="AM131" i="33"/>
  <c r="AM132" i="33"/>
  <c r="AM138" i="33"/>
  <c r="AM140" i="33"/>
  <c r="AM143" i="33"/>
  <c r="AM167" i="33"/>
  <c r="AM182" i="33"/>
  <c r="AM190" i="33"/>
  <c r="AM207" i="33"/>
  <c r="AI6" i="33"/>
  <c r="AM143" i="34"/>
  <c r="AL143" i="34"/>
  <c r="AK143" i="34"/>
  <c r="AM161" i="34"/>
  <c r="AL161" i="34"/>
  <c r="AK161" i="34"/>
  <c r="AK54" i="34"/>
  <c r="AL54" i="34"/>
  <c r="AM54" i="34"/>
  <c r="AM109" i="34"/>
  <c r="AL109" i="34"/>
  <c r="AK109" i="34"/>
  <c r="AM25" i="34"/>
  <c r="AL25" i="34"/>
  <c r="AK25" i="34"/>
  <c r="AM63" i="34"/>
  <c r="AL63" i="34"/>
  <c r="AK63" i="34"/>
  <c r="C12" i="32"/>
  <c r="F12" i="32"/>
  <c r="G10" i="32"/>
  <c r="S11" i="32"/>
  <c r="AD11" i="32"/>
  <c r="AM147" i="35"/>
  <c r="AL147" i="35"/>
  <c r="AK147" i="35"/>
  <c r="AL159" i="34"/>
  <c r="AK159" i="34"/>
  <c r="AM159" i="34"/>
  <c r="AM11" i="34"/>
  <c r="AL11" i="34"/>
  <c r="AK11" i="34"/>
  <c r="C12" i="33"/>
  <c r="F12" i="33"/>
  <c r="S11" i="33"/>
  <c r="AD11" i="33"/>
  <c r="I10" i="33"/>
  <c r="AM32" i="35"/>
  <c r="AL32" i="35"/>
  <c r="AK32" i="35"/>
  <c r="AM101" i="35"/>
  <c r="AL101" i="35"/>
  <c r="AK101" i="35"/>
  <c r="AM111" i="34"/>
  <c r="AL111" i="34"/>
  <c r="AK111" i="34"/>
  <c r="AM196" i="35"/>
  <c r="AL196" i="35"/>
  <c r="AK196" i="35"/>
  <c r="A9" i="32"/>
  <c r="J9" i="32"/>
  <c r="V5" i="32"/>
  <c r="AM134" i="32"/>
  <c r="AL134" i="32"/>
  <c r="AK134" i="32"/>
  <c r="AM88" i="35"/>
  <c r="AL88" i="35"/>
  <c r="AK88" i="35"/>
  <c r="AZ21" i="34"/>
  <c r="AZ29" i="34"/>
  <c r="BA29" i="34"/>
  <c r="AL97" i="35"/>
  <c r="AK97" i="35"/>
  <c r="AM97" i="35"/>
  <c r="AM118" i="32"/>
  <c r="AL118" i="32"/>
  <c r="AK118" i="32"/>
  <c r="AM75" i="35"/>
  <c r="AL75" i="35"/>
  <c r="AK75" i="35"/>
  <c r="AL37" i="35"/>
  <c r="AK37" i="35"/>
  <c r="AM37" i="35"/>
  <c r="AM200" i="32"/>
  <c r="AL200" i="32"/>
  <c r="AK200" i="32"/>
  <c r="AM96" i="32"/>
  <c r="AL96" i="32"/>
  <c r="AK96" i="32"/>
  <c r="AM63" i="32"/>
  <c r="AL63" i="32"/>
  <c r="AK63" i="32"/>
  <c r="AM135" i="35"/>
  <c r="AL135" i="35"/>
  <c r="AK135" i="35"/>
  <c r="AM138" i="32"/>
  <c r="AL138" i="32"/>
  <c r="AK138" i="32"/>
  <c r="AK197" i="32"/>
  <c r="AM197" i="32"/>
  <c r="AL197" i="32"/>
  <c r="AM85" i="34"/>
  <c r="AL85" i="34"/>
  <c r="AK85" i="34"/>
  <c r="AM47" i="35"/>
  <c r="AL47" i="35"/>
  <c r="AK47" i="35"/>
  <c r="AM186" i="32"/>
  <c r="AL186" i="32"/>
  <c r="AK186" i="32"/>
  <c r="AL69" i="34"/>
  <c r="AK69" i="34"/>
  <c r="AM69" i="34"/>
  <c r="AM36" i="35"/>
  <c r="AK36" i="35"/>
  <c r="AL36" i="35"/>
  <c r="AZ18" i="32"/>
  <c r="AZ26" i="32"/>
  <c r="BA26" i="32"/>
  <c r="AM201" i="32"/>
  <c r="AL201" i="32"/>
  <c r="AK201" i="32"/>
  <c r="AM58" i="34"/>
  <c r="AL58" i="34"/>
  <c r="AK58" i="34"/>
  <c r="AM208" i="32"/>
  <c r="AL208" i="32"/>
  <c r="AK208" i="32"/>
  <c r="AQ40" i="32"/>
  <c r="AM76" i="32"/>
  <c r="AL76" i="32"/>
  <c r="AK76" i="32"/>
  <c r="AK150" i="34"/>
  <c r="AM150" i="34"/>
  <c r="AL150" i="34"/>
  <c r="AM89" i="32"/>
  <c r="AL89" i="32"/>
  <c r="AK89" i="32"/>
  <c r="AK177" i="34"/>
  <c r="AM177" i="34"/>
  <c r="AL177" i="34"/>
  <c r="AM112" i="32"/>
  <c r="AL112" i="32"/>
  <c r="AK112" i="32"/>
  <c r="AK30" i="35"/>
  <c r="AL30" i="35"/>
  <c r="AM30" i="35"/>
  <c r="AK107" i="32"/>
  <c r="AL107" i="32"/>
  <c r="AM107" i="32"/>
  <c r="AL132" i="34"/>
  <c r="AK132" i="34"/>
  <c r="AM132" i="34"/>
  <c r="AM188" i="35"/>
  <c r="AL188" i="35"/>
  <c r="AK188" i="35"/>
  <c r="AL81" i="35"/>
  <c r="AM81" i="35"/>
  <c r="AK81" i="35"/>
  <c r="AM96" i="34"/>
  <c r="AL96" i="34"/>
  <c r="AK96" i="34"/>
  <c r="AK98" i="35"/>
  <c r="AM98" i="35"/>
  <c r="AL98" i="35"/>
  <c r="AM172" i="32"/>
  <c r="AL172" i="32"/>
  <c r="AK172" i="32"/>
  <c r="AM139" i="34"/>
  <c r="AL139" i="34"/>
  <c r="AK139" i="34"/>
  <c r="AK39" i="32"/>
  <c r="AL39" i="32"/>
  <c r="AM39" i="32"/>
  <c r="AK173" i="32"/>
  <c r="AL173" i="32"/>
  <c r="AM173" i="32"/>
  <c r="AF6" i="34"/>
  <c r="AM65" i="35"/>
  <c r="AL65" i="35"/>
  <c r="AK65" i="35"/>
  <c r="AM104" i="34"/>
  <c r="AL104" i="34"/>
  <c r="AK104" i="34"/>
  <c r="AL175" i="35"/>
  <c r="AK175" i="35"/>
  <c r="AM175" i="35"/>
  <c r="AK42" i="34"/>
  <c r="AL42" i="34"/>
  <c r="AM42" i="34"/>
  <c r="AM73" i="32"/>
  <c r="AL73" i="32"/>
  <c r="AK73" i="32"/>
  <c r="AM167" i="34"/>
  <c r="AL167" i="34"/>
  <c r="AK167" i="34"/>
  <c r="AM124" i="32"/>
  <c r="AL124" i="32"/>
  <c r="AK124" i="32"/>
  <c r="I9" i="33"/>
  <c r="G9" i="33"/>
  <c r="AM34" i="35"/>
  <c r="AL34" i="35"/>
  <c r="AK34" i="35"/>
  <c r="AM39" i="34"/>
  <c r="AL39" i="34"/>
  <c r="AK39" i="34"/>
  <c r="AL82" i="35"/>
  <c r="AK82" i="35"/>
  <c r="AM82" i="35"/>
  <c r="AK138" i="35"/>
  <c r="AM138" i="35"/>
  <c r="AL138" i="35"/>
  <c r="AL170" i="30"/>
  <c r="AM170" i="30"/>
  <c r="AK170" i="30"/>
  <c r="AK10" i="30"/>
  <c r="AM10" i="30"/>
  <c r="AL10" i="30"/>
  <c r="AK101" i="30"/>
  <c r="AM101" i="30"/>
  <c r="AL101" i="30"/>
  <c r="AM132" i="31"/>
  <c r="AL132" i="31"/>
  <c r="AK132" i="31"/>
  <c r="AK166" i="30"/>
  <c r="AM166" i="30"/>
  <c r="AL166" i="30"/>
  <c r="AM94" i="30"/>
  <c r="AL94" i="30"/>
  <c r="AK94" i="30"/>
  <c r="AM140" i="31"/>
  <c r="AL140" i="31"/>
  <c r="AK140" i="31"/>
  <c r="AL153" i="30"/>
  <c r="AK153" i="30"/>
  <c r="AM153" i="30"/>
  <c r="AM136" i="30"/>
  <c r="AL136" i="30"/>
  <c r="AK136" i="30"/>
  <c r="AM74" i="30"/>
  <c r="AL74" i="30"/>
  <c r="AK74" i="30"/>
  <c r="AK202" i="30"/>
  <c r="AL202" i="30"/>
  <c r="AM202" i="30"/>
  <c r="AK103" i="30"/>
  <c r="AM103" i="30"/>
  <c r="AL103" i="30"/>
  <c r="AM182" i="31"/>
  <c r="AK182" i="31"/>
  <c r="AL182" i="31"/>
  <c r="AM172" i="30"/>
  <c r="AK172" i="30"/>
  <c r="AL172" i="30"/>
  <c r="AM135" i="31"/>
  <c r="AL135" i="31"/>
  <c r="AK135" i="31"/>
  <c r="AL109" i="30"/>
  <c r="AK109" i="30"/>
  <c r="AM109" i="30"/>
  <c r="AM187" i="31"/>
  <c r="AL187" i="31"/>
  <c r="AK187" i="31"/>
  <c r="AM27" i="30"/>
  <c r="AL27" i="30"/>
  <c r="AK27" i="30"/>
  <c r="AL66" i="30"/>
  <c r="AM66" i="30"/>
  <c r="AK66" i="30"/>
  <c r="AM50" i="30"/>
  <c r="AL50" i="30"/>
  <c r="AK50" i="30"/>
  <c r="AL52" i="30"/>
  <c r="AK52" i="30"/>
  <c r="AM52" i="30"/>
  <c r="AK174" i="30"/>
  <c r="AM174" i="30"/>
  <c r="AL174" i="30"/>
  <c r="AM64" i="31"/>
  <c r="AL64" i="31"/>
  <c r="AK64" i="31"/>
  <c r="AM47" i="30"/>
  <c r="AL47" i="30"/>
  <c r="AK47" i="30"/>
  <c r="AM167" i="31"/>
  <c r="AL167" i="31"/>
  <c r="AK167" i="31"/>
  <c r="AM69" i="31"/>
  <c r="AL69" i="31"/>
  <c r="AK69" i="31"/>
  <c r="AM149" i="30"/>
  <c r="AL149" i="30"/>
  <c r="AK149" i="30"/>
  <c r="AM203" i="31"/>
  <c r="AL203" i="31"/>
  <c r="AK203" i="31"/>
  <c r="AM15" i="30"/>
  <c r="AL15" i="30"/>
  <c r="AK15" i="30"/>
  <c r="AM172" i="31"/>
  <c r="AL172" i="31"/>
  <c r="AK172" i="31"/>
  <c r="AM108" i="31"/>
  <c r="AL108" i="31"/>
  <c r="AK108" i="31"/>
  <c r="AL78" i="30"/>
  <c r="AK78" i="30"/>
  <c r="AM78" i="30"/>
  <c r="AK132" i="30"/>
  <c r="AL132" i="30"/>
  <c r="AM132" i="30"/>
  <c r="AL65" i="31"/>
  <c r="AK65" i="31"/>
  <c r="AM65" i="31"/>
  <c r="AL64" i="30"/>
  <c r="AK64" i="30"/>
  <c r="AM64" i="30"/>
  <c r="AK134" i="31"/>
  <c r="AM134" i="31"/>
  <c r="AL134" i="31"/>
  <c r="AL140" i="30"/>
  <c r="AK140" i="30"/>
  <c r="AM140" i="30"/>
  <c r="AK30" i="31"/>
  <c r="AL30" i="31"/>
  <c r="AM30" i="31"/>
  <c r="AM177" i="30"/>
  <c r="AL177" i="30"/>
  <c r="AK177" i="30"/>
  <c r="AM146" i="31"/>
  <c r="AK146" i="31"/>
  <c r="AL146" i="31"/>
  <c r="AM114" i="31"/>
  <c r="AL114" i="31"/>
  <c r="AK114" i="31"/>
  <c r="AK131" i="31"/>
  <c r="AM131" i="31"/>
  <c r="AL131" i="31"/>
  <c r="AM137" i="30"/>
  <c r="AL137" i="30"/>
  <c r="AK137" i="30"/>
  <c r="AM170" i="31"/>
  <c r="AK170" i="31"/>
  <c r="AL170" i="31"/>
  <c r="BA28" i="31"/>
  <c r="AZ20" i="31"/>
  <c r="AZ28" i="31"/>
  <c r="AL196" i="30"/>
  <c r="AK196" i="30"/>
  <c r="AM196" i="30"/>
  <c r="AM139" i="31"/>
  <c r="AL139" i="31"/>
  <c r="AK139" i="31"/>
  <c r="AM60" i="30"/>
  <c r="AL60" i="30"/>
  <c r="AK60" i="30"/>
  <c r="AM163" i="31"/>
  <c r="AL163" i="31"/>
  <c r="AK163" i="31"/>
  <c r="AM186" i="30"/>
  <c r="AL186" i="30"/>
  <c r="AK186" i="30"/>
  <c r="AL77" i="31"/>
  <c r="AK77" i="31"/>
  <c r="AM77" i="31"/>
  <c r="AM51" i="31"/>
  <c r="AL51" i="31"/>
  <c r="AK51" i="31"/>
  <c r="AK49" i="30"/>
  <c r="AM49" i="30"/>
  <c r="AL49" i="30"/>
  <c r="AM75" i="30"/>
  <c r="AK75" i="30"/>
  <c r="AL75" i="30"/>
  <c r="AK115" i="30"/>
  <c r="AM115" i="30"/>
  <c r="AL115" i="30"/>
  <c r="AM158" i="31"/>
  <c r="AL158" i="31"/>
  <c r="AK158" i="31"/>
  <c r="AM43" i="31"/>
  <c r="AL43" i="31"/>
  <c r="AK43" i="31"/>
  <c r="AM171" i="30"/>
  <c r="AL171" i="30"/>
  <c r="AK171" i="30"/>
  <c r="AM72" i="30"/>
  <c r="AL72" i="30"/>
  <c r="AK72" i="30"/>
  <c r="AM150" i="31"/>
  <c r="AL150" i="31"/>
  <c r="AK150" i="31"/>
  <c r="AM130" i="30"/>
  <c r="AL130" i="30"/>
  <c r="AK130" i="30"/>
  <c r="AM152" i="31"/>
  <c r="AL152" i="31"/>
  <c r="AK152" i="31"/>
  <c r="AL73" i="30"/>
  <c r="AK73" i="30"/>
  <c r="AM73" i="30"/>
  <c r="AL188" i="30"/>
  <c r="AK188" i="30"/>
  <c r="AM188" i="30"/>
  <c r="AK133" i="30"/>
  <c r="AL133" i="30"/>
  <c r="AM133" i="30"/>
  <c r="AM147" i="30"/>
  <c r="AL147" i="30"/>
  <c r="AK147" i="30"/>
  <c r="H8" i="31"/>
  <c r="B8" i="31"/>
  <c r="AM96" i="31"/>
  <c r="AL96" i="31"/>
  <c r="AK96" i="31"/>
  <c r="AM161" i="31"/>
  <c r="AL161" i="31"/>
  <c r="AK161" i="31"/>
  <c r="AM56" i="30"/>
  <c r="AK56" i="30"/>
  <c r="AL56" i="30"/>
  <c r="AM100" i="30"/>
  <c r="AL100" i="30"/>
  <c r="AK100" i="30"/>
  <c r="AM139" i="30"/>
  <c r="AL139" i="30"/>
  <c r="AK139" i="30"/>
  <c r="AM26" i="30"/>
  <c r="AL26" i="30"/>
  <c r="AK26" i="30"/>
  <c r="AM88" i="31"/>
  <c r="AK88" i="31"/>
  <c r="AL88" i="31"/>
  <c r="AM177" i="31"/>
  <c r="AL177" i="31"/>
  <c r="AK177" i="31"/>
  <c r="AK89" i="30"/>
  <c r="AL89" i="30"/>
  <c r="AM89" i="30"/>
  <c r="AM183" i="31"/>
  <c r="AL183" i="31"/>
  <c r="AK183" i="31"/>
  <c r="AL121" i="30"/>
  <c r="AK121" i="30"/>
  <c r="AM121" i="30"/>
  <c r="AM149" i="31"/>
  <c r="AL149" i="31"/>
  <c r="AK149" i="31"/>
  <c r="AM199" i="31"/>
  <c r="AL199" i="31"/>
  <c r="AK199" i="31"/>
  <c r="AM111" i="31"/>
  <c r="AL111" i="31"/>
  <c r="AK111" i="31"/>
  <c r="J8" i="31"/>
  <c r="A8" i="31"/>
  <c r="AK154" i="31"/>
  <c r="AM154" i="31"/>
  <c r="AL154" i="31"/>
  <c r="AM193" i="30"/>
  <c r="AL193" i="30"/>
  <c r="AK193" i="30"/>
  <c r="AM201" i="30"/>
  <c r="AL201" i="30"/>
  <c r="AK201" i="30"/>
  <c r="AM207" i="30"/>
  <c r="AL207" i="30"/>
  <c r="AK207" i="30"/>
  <c r="AM22" i="30"/>
  <c r="AL22" i="30"/>
  <c r="AK22" i="30"/>
  <c r="AL28" i="31"/>
  <c r="AK28" i="31"/>
  <c r="AM28" i="31"/>
  <c r="AK81" i="30"/>
  <c r="AM81" i="30"/>
  <c r="AL81" i="30"/>
  <c r="AM87" i="31"/>
  <c r="AL87" i="31"/>
  <c r="AK87" i="31"/>
  <c r="AM75" i="31"/>
  <c r="AL75" i="31"/>
  <c r="AK75" i="31"/>
  <c r="AM145" i="30"/>
  <c r="AL145" i="30"/>
  <c r="AK145" i="30"/>
  <c r="AM138" i="30"/>
  <c r="AL138" i="30"/>
  <c r="AK138" i="30"/>
  <c r="AM84" i="30"/>
  <c r="AL84" i="30"/>
  <c r="AK84" i="30"/>
  <c r="AM58" i="31"/>
  <c r="AL58" i="31"/>
  <c r="AK58" i="31"/>
  <c r="AM129" i="31"/>
  <c r="AL129" i="31"/>
  <c r="AK129" i="31"/>
  <c r="AK31" i="30"/>
  <c r="AM31" i="30"/>
  <c r="AL31" i="30"/>
  <c r="AM106" i="31"/>
  <c r="AL106" i="31"/>
  <c r="AK106" i="31"/>
  <c r="AM32" i="30"/>
  <c r="AL32" i="30"/>
  <c r="AK32" i="30"/>
  <c r="AK113" i="30"/>
  <c r="AM113" i="30"/>
  <c r="AL113" i="30"/>
  <c r="AM183" i="30"/>
  <c r="AL183" i="30"/>
  <c r="AK183" i="30"/>
  <c r="AM195" i="31"/>
  <c r="AL195" i="31"/>
  <c r="AK195" i="31"/>
  <c r="AF6" i="30"/>
  <c r="AM184" i="30"/>
  <c r="AL184" i="30"/>
  <c r="AK184" i="30"/>
  <c r="AM169" i="30"/>
  <c r="AL169" i="30"/>
  <c r="AK169" i="30"/>
  <c r="AK155" i="31"/>
  <c r="AM155" i="31"/>
  <c r="AL155" i="31"/>
  <c r="AM79" i="30"/>
  <c r="AL79" i="30"/>
  <c r="AK79" i="30"/>
  <c r="AF6" i="31"/>
  <c r="AM110" i="30"/>
  <c r="AL110" i="30"/>
  <c r="AK110" i="30"/>
  <c r="AM200" i="31"/>
  <c r="AL200" i="31"/>
  <c r="AK200" i="31"/>
  <c r="AM81" i="31"/>
  <c r="AL81" i="31"/>
  <c r="AK81" i="31"/>
  <c r="AL135" i="30"/>
  <c r="AK135" i="30"/>
  <c r="AM135" i="30"/>
  <c r="AZ21" i="31"/>
  <c r="AZ29" i="31"/>
  <c r="BA29" i="31"/>
  <c r="AL182" i="30"/>
  <c r="AM182" i="30"/>
  <c r="AK182" i="30"/>
  <c r="AM82" i="30"/>
  <c r="AL82" i="30"/>
  <c r="AK82" i="30"/>
  <c r="AM35" i="30"/>
  <c r="AL35" i="30"/>
  <c r="AK35" i="30"/>
  <c r="AL90" i="30"/>
  <c r="AK90" i="30"/>
  <c r="AM90" i="30"/>
  <c r="AM8" i="30"/>
  <c r="AL8" i="30"/>
  <c r="AK8" i="30"/>
  <c r="AM197" i="30"/>
  <c r="AL197" i="30"/>
  <c r="AK197" i="30"/>
  <c r="AM167" i="30"/>
  <c r="AL167" i="30"/>
  <c r="AK167" i="30"/>
  <c r="AM76" i="31"/>
  <c r="AK76" i="31"/>
  <c r="AL76" i="31"/>
  <c r="AM160" i="31"/>
  <c r="AL160" i="31"/>
  <c r="AK160" i="31"/>
  <c r="AM63" i="31"/>
  <c r="AL63" i="31"/>
  <c r="AK63" i="31"/>
  <c r="AM116" i="30"/>
  <c r="AL116" i="30"/>
  <c r="AK116" i="30"/>
  <c r="AM158" i="30"/>
  <c r="AL158" i="30"/>
  <c r="AK158" i="30"/>
  <c r="AM115" i="31"/>
  <c r="AL115" i="31"/>
  <c r="AK115" i="31"/>
  <c r="AM127" i="31"/>
  <c r="AL127" i="31"/>
  <c r="AK127" i="31"/>
  <c r="AK92" i="30"/>
  <c r="AM92" i="30"/>
  <c r="AL92" i="30"/>
  <c r="AM124" i="30"/>
  <c r="AL124" i="30"/>
  <c r="AK124" i="30"/>
  <c r="AM178" i="31"/>
  <c r="AL178" i="31"/>
  <c r="AK178" i="31"/>
  <c r="AM14" i="31"/>
  <c r="AL14" i="31"/>
  <c r="AK14" i="31"/>
  <c r="AG6" i="31"/>
  <c r="AM90" i="31"/>
  <c r="AL90" i="31"/>
  <c r="AK90" i="31"/>
  <c r="AL152" i="30"/>
  <c r="AK152" i="30"/>
  <c r="AM152" i="30"/>
  <c r="AM83" i="31"/>
  <c r="AL83" i="31"/>
  <c r="AK83" i="31"/>
  <c r="AM22" i="31"/>
  <c r="AL22" i="31"/>
  <c r="AK22" i="31"/>
  <c r="AM32" i="31"/>
  <c r="AL32" i="31"/>
  <c r="AK32" i="31"/>
  <c r="AM193" i="31"/>
  <c r="AL193" i="31"/>
  <c r="AK193" i="31"/>
  <c r="AM208" i="30"/>
  <c r="AL208" i="30"/>
  <c r="AK208" i="30"/>
  <c r="AM151" i="31"/>
  <c r="AL151" i="31"/>
  <c r="AK151" i="31"/>
  <c r="AM176" i="31"/>
  <c r="AL176" i="31"/>
  <c r="AK176" i="31"/>
  <c r="AM187" i="30"/>
  <c r="AL187" i="30"/>
  <c r="AK187" i="30"/>
  <c r="AM198" i="31"/>
  <c r="AL198" i="31"/>
  <c r="AK198" i="31"/>
  <c r="AM201" i="31"/>
  <c r="AL201" i="31"/>
  <c r="AK201" i="31"/>
  <c r="AM166" i="31"/>
  <c r="AL166" i="31"/>
  <c r="AK166" i="31"/>
  <c r="AM39" i="31"/>
  <c r="AL39" i="31"/>
  <c r="AK39" i="31"/>
  <c r="AM63" i="30"/>
  <c r="AK63" i="30"/>
  <c r="AL63" i="30"/>
  <c r="AM86" i="30"/>
  <c r="AL86" i="30"/>
  <c r="AK86" i="30"/>
  <c r="AM105" i="31"/>
  <c r="AL105" i="31"/>
  <c r="AK105" i="31"/>
  <c r="AM163" i="30"/>
  <c r="AL163" i="30"/>
  <c r="AK163" i="30"/>
  <c r="AM38" i="30"/>
  <c r="AL38" i="30"/>
  <c r="AK38" i="30"/>
  <c r="AL79" i="31"/>
  <c r="AK79" i="31"/>
  <c r="AM79" i="31"/>
  <c r="AM83" i="30"/>
  <c r="AL83" i="30"/>
  <c r="AK83" i="30"/>
  <c r="AM49" i="31"/>
  <c r="AL49" i="31"/>
  <c r="AK49" i="31"/>
  <c r="AM192" i="30"/>
  <c r="AL192" i="30"/>
  <c r="AK192" i="30"/>
  <c r="AM21" i="31"/>
  <c r="AL21" i="31"/>
  <c r="AK21" i="31"/>
  <c r="AM169" i="31"/>
  <c r="AL169" i="31"/>
  <c r="AK169" i="31"/>
  <c r="AM126" i="31"/>
  <c r="AL126" i="31"/>
  <c r="AK126" i="31"/>
  <c r="AM118" i="31"/>
  <c r="AL118" i="31"/>
  <c r="AK118" i="31"/>
  <c r="AM24" i="30"/>
  <c r="AL24" i="30"/>
  <c r="AK24" i="30"/>
  <c r="AM91" i="30"/>
  <c r="AL91" i="30"/>
  <c r="AK91" i="30"/>
  <c r="AL156" i="31"/>
  <c r="AK156" i="31"/>
  <c r="AM156" i="31"/>
  <c r="AM160" i="30"/>
  <c r="AL160" i="30"/>
  <c r="AK160" i="30"/>
  <c r="AM191" i="31"/>
  <c r="AK191" i="31"/>
  <c r="AL191" i="31"/>
  <c r="G10" i="31"/>
  <c r="C12" i="31"/>
  <c r="F12" i="31"/>
  <c r="S11" i="31"/>
  <c r="AD11" i="31"/>
  <c r="AM189" i="31"/>
  <c r="AL189" i="31"/>
  <c r="AK189" i="31"/>
  <c r="AM48" i="30"/>
  <c r="AL48" i="30"/>
  <c r="AK48" i="30"/>
  <c r="AM62" i="31"/>
  <c r="AL62" i="31"/>
  <c r="AK62" i="31"/>
  <c r="AM58" i="30"/>
  <c r="AL58" i="30"/>
  <c r="AK58" i="30"/>
  <c r="AM25" i="30"/>
  <c r="AL25" i="30"/>
  <c r="AK25" i="30"/>
  <c r="AM165" i="30"/>
  <c r="AL165" i="30"/>
  <c r="AK165" i="30"/>
  <c r="AM122" i="30"/>
  <c r="AK122" i="30"/>
  <c r="AL122" i="30"/>
  <c r="AM147" i="31"/>
  <c r="AL147" i="31"/>
  <c r="AK147" i="31"/>
  <c r="AM25" i="31"/>
  <c r="AL25" i="31"/>
  <c r="AK25" i="31"/>
  <c r="AM87" i="30"/>
  <c r="AL87" i="30"/>
  <c r="AK87" i="30"/>
  <c r="AL53" i="31"/>
  <c r="AK53" i="31"/>
  <c r="AM53" i="31"/>
  <c r="AL85" i="30"/>
  <c r="AM85" i="30"/>
  <c r="AK85" i="30"/>
  <c r="AM17" i="30"/>
  <c r="AL17" i="30"/>
  <c r="AK17" i="30"/>
  <c r="AM173" i="31"/>
  <c r="AK173" i="31"/>
  <c r="AL173" i="31"/>
  <c r="AM203" i="30"/>
  <c r="AL203" i="30"/>
  <c r="AK203" i="30"/>
  <c r="AM121" i="31"/>
  <c r="AL121" i="31"/>
  <c r="AK121" i="31"/>
  <c r="I9" i="31"/>
  <c r="G9" i="31"/>
  <c r="AM128" i="31"/>
  <c r="AL128" i="31"/>
  <c r="AK128" i="31"/>
  <c r="AM199" i="30"/>
  <c r="AL199" i="30"/>
  <c r="AK199" i="30"/>
  <c r="AM134" i="30"/>
  <c r="AL134" i="30"/>
  <c r="AK134" i="30"/>
  <c r="AM21" i="30"/>
  <c r="AL21" i="30"/>
  <c r="AK21" i="30"/>
  <c r="AM153" i="31"/>
  <c r="AL153" i="31"/>
  <c r="AK153" i="31"/>
  <c r="AK122" i="31"/>
  <c r="AM122" i="31"/>
  <c r="AL122" i="31"/>
  <c r="AM154" i="30"/>
  <c r="AL154" i="30"/>
  <c r="AK154" i="30"/>
  <c r="AL76" i="30"/>
  <c r="AK76" i="30"/>
  <c r="AM76" i="30"/>
  <c r="AM196" i="31"/>
  <c r="AL196" i="31"/>
  <c r="AK196" i="31"/>
  <c r="AM136" i="31"/>
  <c r="AL136" i="31"/>
  <c r="AK136" i="31"/>
  <c r="AM59" i="30"/>
  <c r="AL59" i="30"/>
  <c r="AK59" i="30"/>
  <c r="AM45" i="30"/>
  <c r="AL45" i="30"/>
  <c r="AK45" i="30"/>
  <c r="AM67" i="30"/>
  <c r="AL67" i="30"/>
  <c r="AK67" i="30"/>
  <c r="AL191" i="30"/>
  <c r="AK191" i="30"/>
  <c r="AM191" i="30"/>
  <c r="AM97" i="31"/>
  <c r="AL97" i="31"/>
  <c r="AK97" i="31"/>
  <c r="AM29" i="30"/>
  <c r="AL29" i="30"/>
  <c r="AK29" i="30"/>
  <c r="AM105" i="30"/>
  <c r="AL105" i="30"/>
  <c r="AK105" i="30"/>
  <c r="AM106" i="30"/>
  <c r="AL106" i="30"/>
  <c r="AK106" i="30"/>
  <c r="AL192" i="31"/>
  <c r="AK192" i="31"/>
  <c r="AM192" i="31"/>
  <c r="AM150" i="30"/>
  <c r="AL150" i="30"/>
  <c r="AK150" i="30"/>
  <c r="AM108" i="30"/>
  <c r="AL108" i="30"/>
  <c r="AK108" i="30"/>
  <c r="AM88" i="30"/>
  <c r="AL88" i="30"/>
  <c r="AK88" i="30"/>
  <c r="AM107" i="31"/>
  <c r="AL107" i="31"/>
  <c r="AK107" i="31"/>
  <c r="AK119" i="31"/>
  <c r="AM119" i="31"/>
  <c r="AL119" i="31"/>
  <c r="AM85" i="31"/>
  <c r="AL85" i="31"/>
  <c r="AK85" i="31"/>
  <c r="AM173" i="30"/>
  <c r="AL173" i="30"/>
  <c r="AK173" i="30"/>
  <c r="AL168" i="31"/>
  <c r="AK168" i="31"/>
  <c r="AM168" i="31"/>
  <c r="AM23" i="30"/>
  <c r="AL23" i="30"/>
  <c r="AK23" i="30"/>
  <c r="AM127" i="30"/>
  <c r="AL127" i="30"/>
  <c r="AK127" i="30"/>
  <c r="Q9" i="30"/>
  <c r="AQ33" i="30"/>
  <c r="V3" i="30"/>
  <c r="AG5" i="30"/>
  <c r="V5" i="30"/>
  <c r="AG4" i="30"/>
  <c r="AQ36" i="30"/>
  <c r="V4" i="30"/>
  <c r="AG3" i="30"/>
  <c r="AQ40" i="30"/>
  <c r="AL107" i="30"/>
  <c r="AK107" i="30"/>
  <c r="AM107" i="30"/>
  <c r="AM162" i="31"/>
  <c r="AK162" i="31"/>
  <c r="AL162" i="31"/>
  <c r="AM96" i="30"/>
  <c r="AL96" i="30"/>
  <c r="AK96" i="30"/>
  <c r="AM200" i="30"/>
  <c r="AL200" i="30"/>
  <c r="AK200" i="30"/>
  <c r="AM57" i="30"/>
  <c r="AL57" i="30"/>
  <c r="AK57" i="30"/>
  <c r="AK197" i="31"/>
  <c r="AM197" i="31"/>
  <c r="AL197" i="31"/>
  <c r="AM204" i="31"/>
  <c r="AL204" i="31"/>
  <c r="AK204" i="31"/>
  <c r="Q10" i="30"/>
  <c r="Q11" i="30"/>
  <c r="Q12" i="30"/>
  <c r="Q13" i="30"/>
  <c r="Q14" i="30"/>
  <c r="Q15" i="30"/>
  <c r="Q16" i="30"/>
  <c r="Q17" i="30"/>
  <c r="Q18" i="30"/>
  <c r="Q19" i="30"/>
  <c r="Q20" i="30"/>
  <c r="Q21" i="30"/>
  <c r="Q22" i="30"/>
  <c r="Q23" i="30"/>
  <c r="Q24" i="30"/>
  <c r="Q25" i="30"/>
  <c r="Q26" i="30"/>
  <c r="Q27" i="30"/>
  <c r="Q28" i="30"/>
  <c r="Q29" i="30"/>
  <c r="Q30" i="30"/>
  <c r="Q31" i="30"/>
  <c r="Q32" i="30"/>
  <c r="Q33" i="30"/>
  <c r="Q34" i="30"/>
  <c r="Q35" i="30"/>
  <c r="Q36" i="30"/>
  <c r="Q37" i="30"/>
  <c r="Q38" i="30"/>
  <c r="Q39" i="30"/>
  <c r="Q40" i="30"/>
  <c r="Q41" i="30"/>
  <c r="Q42" i="30"/>
  <c r="Q43" i="30"/>
  <c r="Q44" i="30"/>
  <c r="Q45" i="30"/>
  <c r="Q46" i="30"/>
  <c r="Q47" i="30"/>
  <c r="Q48" i="30"/>
  <c r="Q49" i="30"/>
  <c r="Q50" i="30"/>
  <c r="Q51" i="30"/>
  <c r="Q52" i="30"/>
  <c r="Q53" i="30"/>
  <c r="Q54" i="30"/>
  <c r="Q55" i="30"/>
  <c r="Q56" i="30"/>
  <c r="Q57" i="30"/>
  <c r="Q58" i="30"/>
  <c r="Q59" i="30"/>
  <c r="Q60" i="30"/>
  <c r="Q61" i="30"/>
  <c r="Q62" i="30"/>
  <c r="Q63" i="30"/>
  <c r="Q64" i="30"/>
  <c r="Q65" i="30"/>
  <c r="Q66" i="30"/>
  <c r="Q67" i="30"/>
  <c r="Q68" i="30"/>
  <c r="Q69" i="30"/>
  <c r="Q70" i="30"/>
  <c r="Q71" i="30"/>
  <c r="Q72" i="30"/>
  <c r="Q73" i="30"/>
  <c r="Q74" i="30"/>
  <c r="Q75" i="30"/>
  <c r="Q76" i="30"/>
  <c r="Q77" i="30"/>
  <c r="Q78" i="30"/>
  <c r="Q79" i="30"/>
  <c r="Q80" i="30"/>
  <c r="Q81" i="30"/>
  <c r="Q82" i="30"/>
  <c r="Q83" i="30"/>
  <c r="Q84" i="30"/>
  <c r="Q85" i="30"/>
  <c r="Q86" i="30"/>
  <c r="Q87" i="30"/>
  <c r="Q88" i="30"/>
  <c r="Q89" i="30"/>
  <c r="Q90" i="30"/>
  <c r="Q91" i="30"/>
  <c r="Q92" i="30"/>
  <c r="Q93" i="30"/>
  <c r="Q94" i="30"/>
  <c r="Q95" i="30"/>
  <c r="Q96" i="30"/>
  <c r="Q97" i="30"/>
  <c r="Q98" i="30"/>
  <c r="Q99" i="30"/>
  <c r="Q100" i="30"/>
  <c r="Q101" i="30"/>
  <c r="Q102" i="30"/>
  <c r="Q103" i="30"/>
  <c r="Q104" i="30"/>
  <c r="Q105" i="30"/>
  <c r="Q106" i="30"/>
  <c r="Q107" i="30"/>
  <c r="Q108" i="30"/>
  <c r="Q109" i="30"/>
  <c r="Q110" i="30"/>
  <c r="Q111" i="30"/>
  <c r="Q112" i="30"/>
  <c r="Q113" i="30"/>
  <c r="Q114" i="30"/>
  <c r="Q115" i="30"/>
  <c r="Q116" i="30"/>
  <c r="Q117" i="30"/>
  <c r="Q118" i="30"/>
  <c r="Q119" i="30"/>
  <c r="Q120" i="30"/>
  <c r="Q121" i="30"/>
  <c r="Q122" i="30"/>
  <c r="Q123" i="30"/>
  <c r="Q124" i="30"/>
  <c r="Q125" i="30"/>
  <c r="Q126" i="30"/>
  <c r="Q127" i="30"/>
  <c r="Q128" i="30"/>
  <c r="Q129" i="30"/>
  <c r="Q130" i="30"/>
  <c r="Q131" i="30"/>
  <c r="Q132" i="30"/>
  <c r="Q133" i="30"/>
  <c r="Q134" i="30"/>
  <c r="Q135" i="30"/>
  <c r="Q136" i="30"/>
  <c r="Q137" i="30"/>
  <c r="Q138" i="30"/>
  <c r="Q139" i="30"/>
  <c r="Q140" i="30"/>
  <c r="Q141" i="30"/>
  <c r="Q142" i="30"/>
  <c r="Q143" i="30"/>
  <c r="Q144" i="30"/>
  <c r="Q145" i="30"/>
  <c r="Q146" i="30"/>
  <c r="Q147" i="30"/>
  <c r="Q148" i="30"/>
  <c r="Q149" i="30"/>
  <c r="Q150" i="30"/>
  <c r="Q151" i="30"/>
  <c r="Q152" i="30"/>
  <c r="Q153" i="30"/>
  <c r="Q154" i="30"/>
  <c r="Q155" i="30"/>
  <c r="Q156" i="30"/>
  <c r="Q157" i="30"/>
  <c r="Q158" i="30"/>
  <c r="Q159" i="30"/>
  <c r="Q160" i="30"/>
  <c r="Q161" i="30"/>
  <c r="Q162" i="30"/>
  <c r="Q163" i="30"/>
  <c r="Q164" i="30"/>
  <c r="Q165" i="30"/>
  <c r="Q166" i="30"/>
  <c r="Q167" i="30"/>
  <c r="Q168" i="30"/>
  <c r="Q169" i="30"/>
  <c r="Q170" i="30"/>
  <c r="Q171" i="30"/>
  <c r="Q172" i="30"/>
  <c r="Q173" i="30"/>
  <c r="Q174" i="30"/>
  <c r="Q175" i="30"/>
  <c r="Q176" i="30"/>
  <c r="Q177" i="30"/>
  <c r="Q178" i="30"/>
  <c r="Q179" i="30"/>
  <c r="Q180" i="30"/>
  <c r="Q181" i="30"/>
  <c r="Q182" i="30"/>
  <c r="Q183" i="30"/>
  <c r="Q184" i="30"/>
  <c r="Q185" i="30"/>
  <c r="Q186" i="30"/>
  <c r="Q187" i="30"/>
  <c r="Q188" i="30"/>
  <c r="Q189" i="30"/>
  <c r="Q190" i="30"/>
  <c r="Q191" i="30"/>
  <c r="Q192" i="30"/>
  <c r="Q193" i="30"/>
  <c r="Q194" i="30"/>
  <c r="Q195" i="30"/>
  <c r="Q196" i="30"/>
  <c r="Q197" i="30"/>
  <c r="Q198" i="30"/>
  <c r="Q199" i="30"/>
  <c r="Q200" i="30"/>
  <c r="Q201" i="30"/>
  <c r="Q202" i="30"/>
  <c r="Q203" i="30"/>
  <c r="Q204" i="30"/>
  <c r="Q205" i="30"/>
  <c r="Q206" i="30"/>
  <c r="Q207" i="30"/>
  <c r="Q208" i="30"/>
  <c r="Q209" i="30"/>
  <c r="Q210" i="30"/>
  <c r="Q211" i="30"/>
  <c r="Q212" i="30"/>
  <c r="Q213" i="30"/>
  <c r="Q214" i="30"/>
  <c r="Q215" i="30"/>
  <c r="Q216" i="30"/>
  <c r="Q217" i="30"/>
  <c r="Q218" i="30"/>
  <c r="Q219" i="30"/>
  <c r="Q220" i="30"/>
  <c r="Q221" i="30"/>
  <c r="Q222" i="30"/>
  <c r="Q223" i="30"/>
  <c r="Q224" i="30"/>
  <c r="Q225" i="30"/>
  <c r="Q226" i="30"/>
  <c r="Q227" i="30"/>
  <c r="Q228" i="30"/>
  <c r="Q229" i="30"/>
  <c r="Q230" i="30"/>
  <c r="Q231" i="30"/>
  <c r="Q232" i="30"/>
  <c r="Q233" i="30"/>
  <c r="Q234" i="30"/>
  <c r="Q235" i="30"/>
  <c r="Q236" i="30"/>
  <c r="Q237" i="30"/>
  <c r="Q238" i="30"/>
  <c r="Q239" i="30"/>
  <c r="Q240" i="30"/>
  <c r="Q241" i="30"/>
  <c r="Q242" i="30"/>
  <c r="Q243" i="30"/>
  <c r="Q244" i="30"/>
  <c r="Q245" i="30"/>
  <c r="Q246" i="30"/>
  <c r="Q247" i="30"/>
  <c r="Q248" i="30"/>
  <c r="Q249" i="30"/>
  <c r="Q250" i="30"/>
  <c r="Q251" i="30"/>
  <c r="Q252" i="30"/>
  <c r="Q253" i="30"/>
  <c r="Q254" i="30"/>
  <c r="Q255" i="30"/>
  <c r="Q256" i="30"/>
  <c r="Q257" i="30"/>
  <c r="Q258" i="30"/>
  <c r="Q259" i="30"/>
  <c r="Q260" i="30"/>
  <c r="Q261" i="30"/>
  <c r="Q262" i="30"/>
  <c r="Q263" i="30"/>
  <c r="Q264" i="30"/>
  <c r="Q265" i="30"/>
  <c r="Q266" i="30"/>
  <c r="Q267" i="30"/>
  <c r="Q268" i="30"/>
  <c r="Q269" i="30"/>
  <c r="Q270" i="30"/>
  <c r="Q271" i="30"/>
  <c r="Q272" i="30"/>
  <c r="Q273" i="30"/>
  <c r="Q274" i="30"/>
  <c r="Q275" i="30"/>
  <c r="Q276" i="30"/>
  <c r="Q277" i="30"/>
  <c r="Q278" i="30"/>
  <c r="Q279" i="30"/>
  <c r="Q280" i="30"/>
  <c r="Q281" i="30"/>
  <c r="Q282" i="30"/>
  <c r="Q283" i="30"/>
  <c r="Q284" i="30"/>
  <c r="Q285" i="30"/>
  <c r="Q286" i="30"/>
  <c r="Q287" i="30"/>
  <c r="Q288" i="30"/>
  <c r="Q289" i="30"/>
  <c r="Q290" i="30"/>
  <c r="Q291" i="30"/>
  <c r="Q292" i="30"/>
  <c r="Q293" i="30"/>
  <c r="Q294" i="30"/>
  <c r="Q295" i="30"/>
  <c r="Q296" i="30"/>
  <c r="Q297" i="30"/>
  <c r="Q298" i="30"/>
  <c r="Q299" i="30"/>
  <c r="Q300" i="30"/>
  <c r="Q301" i="30"/>
  <c r="Q302" i="30"/>
  <c r="Q303" i="30"/>
  <c r="Q304" i="30"/>
  <c r="Q305" i="30"/>
  <c r="Q306" i="30"/>
  <c r="Q307" i="30"/>
  <c r="Q308" i="30"/>
  <c r="Q309" i="30"/>
  <c r="Q310" i="30"/>
  <c r="Q311" i="30"/>
  <c r="Q312" i="30"/>
  <c r="Q313" i="30"/>
  <c r="Q314" i="30"/>
  <c r="Q315" i="30"/>
  <c r="Q316" i="30"/>
  <c r="Q317" i="30"/>
  <c r="Q318" i="30"/>
  <c r="Q319" i="30"/>
  <c r="Q320" i="30"/>
  <c r="Q321" i="30"/>
  <c r="Q322" i="30"/>
  <c r="Q323" i="30"/>
  <c r="Q324" i="30"/>
  <c r="Q325" i="30"/>
  <c r="Q326" i="30"/>
  <c r="Q327" i="30"/>
  <c r="Q328" i="30"/>
  <c r="Q329" i="30"/>
  <c r="Q330" i="30"/>
  <c r="Q331" i="30"/>
  <c r="Q332" i="30"/>
  <c r="Q333" i="30"/>
  <c r="Q334" i="30"/>
  <c r="Q335" i="30"/>
  <c r="Q336" i="30"/>
  <c r="Q337" i="30"/>
  <c r="Q338" i="30"/>
  <c r="Q339" i="30"/>
  <c r="Q340" i="30"/>
  <c r="Q341" i="30"/>
  <c r="Q342" i="30"/>
  <c r="Q343" i="30"/>
  <c r="Q344" i="30"/>
  <c r="Q345" i="30"/>
  <c r="Q346" i="30"/>
  <c r="Q347" i="30"/>
  <c r="Q348" i="30"/>
  <c r="Q349" i="30"/>
  <c r="Q350" i="30"/>
  <c r="Q351" i="30"/>
  <c r="Q352" i="30"/>
  <c r="Q353" i="30"/>
  <c r="Q354" i="30"/>
  <c r="Q355" i="30"/>
  <c r="Q356" i="30"/>
  <c r="Q357" i="30"/>
  <c r="Q358" i="30"/>
  <c r="Q359" i="30"/>
  <c r="Q360" i="30"/>
  <c r="Q361" i="30"/>
  <c r="Q362" i="30"/>
  <c r="Q363" i="30"/>
  <c r="Q364" i="30"/>
  <c r="Q365" i="30"/>
  <c r="Q366" i="30"/>
  <c r="Q367" i="30"/>
  <c r="Q368" i="30"/>
  <c r="Q369" i="30"/>
  <c r="Q370" i="30"/>
  <c r="Q371" i="30"/>
  <c r="Q372" i="30"/>
  <c r="Q373" i="30"/>
  <c r="Q374" i="30"/>
  <c r="Q375" i="30"/>
  <c r="Q376" i="30"/>
  <c r="Q377" i="30"/>
  <c r="Q378" i="30"/>
  <c r="Q379" i="30"/>
  <c r="Q380" i="30"/>
  <c r="Q381" i="30"/>
  <c r="Q382" i="30"/>
  <c r="Q383" i="30"/>
  <c r="Q384" i="30"/>
  <c r="Q385" i="30"/>
  <c r="Q386" i="30"/>
  <c r="Q387" i="30"/>
  <c r="Q388" i="30"/>
  <c r="Q389" i="30"/>
  <c r="Q390" i="30"/>
  <c r="Q391" i="30"/>
  <c r="Q392" i="30"/>
  <c r="Q393" i="30"/>
  <c r="Q394" i="30"/>
  <c r="Q395" i="30"/>
  <c r="Q396" i="30"/>
  <c r="Q397" i="30"/>
  <c r="Q398" i="30"/>
  <c r="Q399" i="30"/>
  <c r="Q400" i="30"/>
  <c r="Q401" i="30"/>
  <c r="Q402" i="30"/>
  <c r="Q403" i="30"/>
  <c r="Q404" i="30"/>
  <c r="Q405" i="30"/>
  <c r="Q406" i="30"/>
  <c r="Q407" i="30"/>
  <c r="Q408" i="30"/>
  <c r="Q409" i="30"/>
  <c r="Q410" i="30"/>
  <c r="Q411" i="30"/>
  <c r="Q412" i="30"/>
  <c r="Q413" i="30"/>
  <c r="Q414" i="30"/>
  <c r="Q415" i="30"/>
  <c r="Q416" i="30"/>
  <c r="Q417" i="30"/>
  <c r="Q418" i="30"/>
  <c r="Q419" i="30"/>
  <c r="Q420" i="30"/>
  <c r="Q421" i="30"/>
  <c r="Q422" i="30"/>
  <c r="Q423" i="30"/>
  <c r="Q424" i="30"/>
  <c r="Q425" i="30"/>
  <c r="Q426" i="30"/>
  <c r="Q427" i="30"/>
  <c r="Q428" i="30"/>
  <c r="Q429" i="30"/>
  <c r="Q430" i="30"/>
  <c r="Q431" i="30"/>
  <c r="Q432" i="30"/>
  <c r="Q433" i="30"/>
  <c r="Q434" i="30"/>
  <c r="Q435" i="30"/>
  <c r="Q436" i="30"/>
  <c r="Q437" i="30"/>
  <c r="Q438" i="30"/>
  <c r="Q439" i="30"/>
  <c r="Q440" i="30"/>
  <c r="Q441" i="30"/>
  <c r="Q442" i="30"/>
  <c r="Q443" i="30"/>
  <c r="Q444" i="30"/>
  <c r="Q445" i="30"/>
  <c r="Q446" i="30"/>
  <c r="Q447" i="30"/>
  <c r="Q448" i="30"/>
  <c r="Q449" i="30"/>
  <c r="Q450" i="30"/>
  <c r="Q451" i="30"/>
  <c r="Q452" i="30"/>
  <c r="Q453" i="30"/>
  <c r="Q454" i="30"/>
  <c r="Q455" i="30"/>
  <c r="Q456" i="30"/>
  <c r="Q457" i="30"/>
  <c r="Q458" i="30"/>
  <c r="Q459" i="30"/>
  <c r="Q460" i="30"/>
  <c r="Q461" i="30"/>
  <c r="Q462" i="30"/>
  <c r="Q463" i="30"/>
  <c r="Q464" i="30"/>
  <c r="Q465" i="30"/>
  <c r="Q466" i="30"/>
  <c r="Q467" i="30"/>
  <c r="Q468" i="30"/>
  <c r="Q469" i="30"/>
  <c r="Q470" i="30"/>
  <c r="Q471" i="30"/>
  <c r="Q472" i="30"/>
  <c r="Q473" i="30"/>
  <c r="Q474" i="30"/>
  <c r="Q475" i="30"/>
  <c r="Q476" i="30"/>
  <c r="Q477" i="30"/>
  <c r="Q478" i="30"/>
  <c r="Q479" i="30"/>
  <c r="Q480" i="30"/>
  <c r="Q481" i="30"/>
  <c r="Q482" i="30"/>
  <c r="Q483" i="30"/>
  <c r="Q484" i="30"/>
  <c r="Q485" i="30"/>
  <c r="Q486" i="30"/>
  <c r="Q487" i="30"/>
  <c r="Q488" i="30"/>
  <c r="Q489" i="30"/>
  <c r="Q490" i="30"/>
  <c r="Q491" i="30"/>
  <c r="Q492" i="30"/>
  <c r="Q493" i="30"/>
  <c r="Q494" i="30"/>
  <c r="Q495" i="30"/>
  <c r="Q496" i="30"/>
  <c r="Q497" i="30"/>
  <c r="Q498" i="30"/>
  <c r="Q499" i="30"/>
  <c r="Q500" i="30"/>
  <c r="AK190" i="30"/>
  <c r="AL190" i="30"/>
  <c r="AM190" i="30"/>
  <c r="AM93" i="30"/>
  <c r="AL93" i="30"/>
  <c r="AK93" i="30"/>
  <c r="AL89" i="31"/>
  <c r="AK89" i="31"/>
  <c r="AM89" i="31"/>
  <c r="AM165" i="31"/>
  <c r="AL165" i="31"/>
  <c r="AK165" i="31"/>
  <c r="AM103" i="31"/>
  <c r="AK103" i="31"/>
  <c r="AL103" i="31"/>
  <c r="AG5" i="31"/>
  <c r="V5" i="31"/>
  <c r="AG4" i="31"/>
  <c r="AQ36" i="31"/>
  <c r="Q9" i="31"/>
  <c r="Q10" i="31"/>
  <c r="Q11" i="31"/>
  <c r="Q12" i="31"/>
  <c r="Q13" i="31"/>
  <c r="Q14" i="31"/>
  <c r="Q15" i="31"/>
  <c r="Q16" i="31"/>
  <c r="Q17" i="31"/>
  <c r="Q18" i="31"/>
  <c r="Q19" i="31"/>
  <c r="Q20" i="31"/>
  <c r="Q21" i="31"/>
  <c r="Q22" i="31"/>
  <c r="Q23" i="31"/>
  <c r="Q24" i="31"/>
  <c r="Q25" i="31"/>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V4" i="31"/>
  <c r="AG3" i="31"/>
  <c r="AQ33" i="31"/>
  <c r="V3" i="31"/>
  <c r="AQ40" i="31"/>
  <c r="AM93" i="31"/>
  <c r="AL93" i="31"/>
  <c r="AK93" i="31"/>
  <c r="AZ18" i="30"/>
  <c r="AZ26" i="30"/>
  <c r="BA26" i="30"/>
  <c r="AM46" i="31"/>
  <c r="AL46" i="31"/>
  <c r="AK46" i="31"/>
  <c r="AM68" i="30"/>
  <c r="AK68" i="30"/>
  <c r="AL68" i="30"/>
  <c r="AM44" i="30"/>
  <c r="AK44" i="30"/>
  <c r="AL44" i="30"/>
  <c r="AM117" i="31"/>
  <c r="AL117" i="31"/>
  <c r="AK117" i="31"/>
  <c r="AM48" i="31"/>
  <c r="AL48" i="31"/>
  <c r="AK48" i="31"/>
  <c r="AM118" i="30"/>
  <c r="AL118" i="30"/>
  <c r="AK118" i="30"/>
  <c r="AL137" i="31"/>
  <c r="AM137" i="31"/>
  <c r="AK137" i="31"/>
  <c r="AL195" i="30"/>
  <c r="AK195" i="30"/>
  <c r="AM195" i="30"/>
  <c r="AM82" i="31"/>
  <c r="AL82" i="31"/>
  <c r="AK82" i="31"/>
  <c r="AM104" i="31"/>
  <c r="AL104" i="31"/>
  <c r="AK104" i="31"/>
  <c r="AM16" i="30"/>
  <c r="AL16" i="30"/>
  <c r="AK16" i="30"/>
  <c r="AM198" i="30"/>
  <c r="AL198" i="30"/>
  <c r="AK198" i="30"/>
  <c r="AM146" i="30"/>
  <c r="AL146" i="30"/>
  <c r="AK146" i="30"/>
  <c r="AM80" i="30"/>
  <c r="AL80" i="30"/>
  <c r="AK80" i="30"/>
  <c r="AM18" i="30"/>
  <c r="AL18" i="30"/>
  <c r="AK18" i="30"/>
  <c r="AM70" i="30"/>
  <c r="AL70" i="30"/>
  <c r="AK70" i="30"/>
  <c r="AM113" i="31"/>
  <c r="AL113" i="31"/>
  <c r="AK113" i="31"/>
  <c r="AM84" i="31"/>
  <c r="AL84" i="31"/>
  <c r="AK84" i="31"/>
  <c r="AM95" i="31"/>
  <c r="AL95" i="31"/>
  <c r="AK95" i="31"/>
  <c r="AM142" i="30"/>
  <c r="AL142" i="30"/>
  <c r="AK142" i="30"/>
  <c r="AM143" i="30"/>
  <c r="AL143" i="30"/>
  <c r="AK143" i="30"/>
  <c r="AM175" i="31"/>
  <c r="AL175" i="31"/>
  <c r="AK175" i="31"/>
  <c r="AL54" i="30"/>
  <c r="AM54" i="30"/>
  <c r="AK54" i="30"/>
  <c r="AM86" i="31"/>
  <c r="AL86" i="31"/>
  <c r="AK86" i="31"/>
  <c r="AM46" i="30"/>
  <c r="AL46" i="30"/>
  <c r="AK46" i="30"/>
  <c r="AM101" i="31"/>
  <c r="AL101" i="31"/>
  <c r="AK101" i="31"/>
  <c r="AM141" i="30"/>
  <c r="AL141" i="30"/>
  <c r="AK141" i="30"/>
  <c r="AM62" i="30"/>
  <c r="AL62" i="30"/>
  <c r="AK62" i="30"/>
  <c r="AM206" i="31"/>
  <c r="AK206" i="31"/>
  <c r="AL206" i="31"/>
  <c r="AK44" i="31"/>
  <c r="AL44" i="31"/>
  <c r="AM44" i="31"/>
  <c r="AM148" i="30"/>
  <c r="AL148" i="30"/>
  <c r="AK148" i="30"/>
  <c r="AM148" i="31"/>
  <c r="AL148" i="31"/>
  <c r="AK148" i="31"/>
  <c r="AM208" i="31"/>
  <c r="AI6" i="31"/>
  <c r="AK208" i="31"/>
  <c r="AL208" i="31"/>
  <c r="AH6" i="31"/>
  <c r="AM111" i="30"/>
  <c r="AL111" i="30"/>
  <c r="AK111" i="30"/>
  <c r="AM168" i="30"/>
  <c r="AL168" i="30"/>
  <c r="AK168" i="30"/>
  <c r="AL159" i="31"/>
  <c r="AK159" i="31"/>
  <c r="AM159" i="31"/>
  <c r="AL206" i="30"/>
  <c r="AM206" i="30"/>
  <c r="AK206" i="30"/>
  <c r="AM13" i="30"/>
  <c r="AL13" i="30"/>
  <c r="AK13" i="30"/>
  <c r="AM207" i="31"/>
  <c r="AL207" i="31"/>
  <c r="AK207" i="31"/>
  <c r="AM164" i="30"/>
  <c r="AL164" i="30"/>
  <c r="AK164" i="30"/>
  <c r="AL40" i="30"/>
  <c r="AK40" i="30"/>
  <c r="AM40" i="30"/>
  <c r="AM157" i="31"/>
  <c r="AL157" i="31"/>
  <c r="AK157" i="31"/>
  <c r="AM11" i="30"/>
  <c r="AL11" i="30"/>
  <c r="AK11" i="30"/>
  <c r="AM194" i="31"/>
  <c r="AK194" i="31"/>
  <c r="AL194" i="31"/>
  <c r="AM142" i="31"/>
  <c r="AL142" i="31"/>
  <c r="AK142" i="31"/>
  <c r="AM41" i="30"/>
  <c r="AL41" i="30"/>
  <c r="AK41" i="30"/>
  <c r="AM70" i="31"/>
  <c r="AL70" i="31"/>
  <c r="AK70" i="31"/>
  <c r="AM133" i="31"/>
  <c r="AL133" i="31"/>
  <c r="AK133" i="31"/>
  <c r="AM112" i="30"/>
  <c r="AL112" i="30"/>
  <c r="AK112" i="30"/>
  <c r="AK42" i="30"/>
  <c r="AM42" i="30"/>
  <c r="AL42" i="30"/>
  <c r="AK61" i="30"/>
  <c r="AM61" i="30"/>
  <c r="AL61" i="30"/>
  <c r="AM162" i="30"/>
  <c r="AL162" i="30"/>
  <c r="AK162" i="30"/>
  <c r="AM14" i="30"/>
  <c r="AL14" i="30"/>
  <c r="AK14" i="30"/>
  <c r="AM179" i="31"/>
  <c r="AL179" i="31"/>
  <c r="AK179" i="31"/>
  <c r="AM98" i="30"/>
  <c r="AL98" i="30"/>
  <c r="AK98" i="30"/>
  <c r="AL194" i="30"/>
  <c r="AM194" i="30"/>
  <c r="AK194" i="30"/>
  <c r="AM141" i="31"/>
  <c r="AL141" i="31"/>
  <c r="AK141" i="31"/>
  <c r="AM91" i="31"/>
  <c r="AL91" i="31"/>
  <c r="AK91" i="31"/>
  <c r="AM27" i="31"/>
  <c r="AL27" i="31"/>
  <c r="AK27" i="31"/>
  <c r="AM204" i="30"/>
  <c r="AL204" i="30"/>
  <c r="AK204" i="30"/>
  <c r="AM102" i="30"/>
  <c r="AL102" i="30"/>
  <c r="AK102" i="30"/>
  <c r="AM188" i="31"/>
  <c r="AL188" i="31"/>
  <c r="AK188" i="31"/>
  <c r="AM41" i="31"/>
  <c r="AK41" i="31"/>
  <c r="AL41" i="31"/>
  <c r="AM151" i="30"/>
  <c r="AL151" i="30"/>
  <c r="AK151" i="30"/>
  <c r="AM123" i="30"/>
  <c r="AL123" i="30"/>
  <c r="AK123" i="30"/>
  <c r="AL125" i="31"/>
  <c r="AK125" i="31"/>
  <c r="AM125" i="31"/>
  <c r="AM117" i="30"/>
  <c r="AL117" i="30"/>
  <c r="AK117" i="30"/>
  <c r="AM159" i="30"/>
  <c r="AL159" i="30"/>
  <c r="AK159" i="30"/>
  <c r="AM9" i="30"/>
  <c r="AL9" i="30"/>
  <c r="AK9" i="30"/>
  <c r="AM102" i="31"/>
  <c r="AL102" i="31"/>
  <c r="AK102" i="31"/>
  <c r="AM34" i="30"/>
  <c r="AL34" i="30"/>
  <c r="AK34" i="30"/>
  <c r="AK109" i="31"/>
  <c r="AM109" i="31"/>
  <c r="AL109" i="31"/>
  <c r="AZ19" i="31"/>
  <c r="AZ27" i="31"/>
  <c r="BA27" i="31"/>
  <c r="AK205" i="31"/>
  <c r="AL205" i="31"/>
  <c r="AM205" i="31"/>
  <c r="AM77" i="30"/>
  <c r="AL77" i="30"/>
  <c r="AK77" i="30"/>
  <c r="AM205" i="30"/>
  <c r="AL205" i="30"/>
  <c r="AK205" i="30"/>
  <c r="AM43" i="30"/>
  <c r="AL43" i="30"/>
  <c r="AK43" i="30"/>
  <c r="AM33" i="30"/>
  <c r="AL33" i="30"/>
  <c r="AK33" i="30"/>
  <c r="AM12" i="30"/>
  <c r="AL12" i="30"/>
  <c r="AK12" i="30"/>
  <c r="AM181" i="30"/>
  <c r="AL181" i="30"/>
  <c r="AK181" i="30"/>
  <c r="AM190" i="31"/>
  <c r="AL190" i="31"/>
  <c r="AK190" i="31"/>
  <c r="AK69" i="30"/>
  <c r="AM69" i="30"/>
  <c r="AL69" i="30"/>
  <c r="AM131" i="30"/>
  <c r="AL131" i="30"/>
  <c r="AK131" i="30"/>
  <c r="AL180" i="31"/>
  <c r="AK180" i="31"/>
  <c r="AM180" i="31"/>
  <c r="AM130" i="31"/>
  <c r="AL130" i="31"/>
  <c r="AK130" i="31"/>
  <c r="AM185" i="31"/>
  <c r="AL185" i="31"/>
  <c r="AK185" i="31"/>
  <c r="AM186" i="31"/>
  <c r="AL186" i="31"/>
  <c r="AK186" i="31"/>
  <c r="AM184" i="31"/>
  <c r="AL184" i="31"/>
  <c r="AK184" i="31"/>
  <c r="AM51" i="30"/>
  <c r="AK51" i="30"/>
  <c r="AL51" i="30"/>
  <c r="AK98" i="31"/>
  <c r="AM98" i="31"/>
  <c r="AL98" i="31"/>
  <c r="AM99" i="30"/>
  <c r="AL99" i="30"/>
  <c r="AK99" i="30"/>
  <c r="AM104" i="30"/>
  <c r="AK104" i="30"/>
  <c r="AL104" i="30"/>
  <c r="AM176" i="30"/>
  <c r="AL176" i="30"/>
  <c r="AK176" i="30"/>
  <c r="AL144" i="31"/>
  <c r="AK144" i="31"/>
  <c r="AM144" i="31"/>
  <c r="AM189" i="30"/>
  <c r="AL189" i="30"/>
  <c r="AK189" i="30"/>
  <c r="AM202" i="31"/>
  <c r="AL202" i="31"/>
  <c r="AK202" i="31"/>
  <c r="AK110" i="31"/>
  <c r="AL110" i="31"/>
  <c r="AM110" i="31"/>
  <c r="AM161" i="30"/>
  <c r="AL161" i="30"/>
  <c r="AK161" i="30"/>
  <c r="AM120" i="30"/>
  <c r="AL120" i="30"/>
  <c r="AK120" i="30"/>
  <c r="AM185" i="30"/>
  <c r="AL185" i="30"/>
  <c r="AK185" i="30"/>
  <c r="G8" i="30"/>
  <c r="I8" i="30"/>
  <c r="AK156" i="30"/>
  <c r="AM156" i="30"/>
  <c r="AL156" i="30"/>
  <c r="AM180" i="30"/>
  <c r="AL180" i="30"/>
  <c r="AK180" i="30"/>
  <c r="AK178" i="30"/>
  <c r="AM178" i="30"/>
  <c r="AL178" i="30"/>
  <c r="AM37" i="30"/>
  <c r="AL37" i="30"/>
  <c r="AK37" i="30"/>
  <c r="AM71" i="30"/>
  <c r="AL71" i="30"/>
  <c r="AK71" i="30"/>
  <c r="AL181" i="31"/>
  <c r="AM181" i="31"/>
  <c r="AK181" i="31"/>
  <c r="AZ18" i="31"/>
  <c r="AZ26" i="31"/>
  <c r="BA26" i="31"/>
  <c r="AM175" i="30"/>
  <c r="AL175" i="30"/>
  <c r="AK175" i="30"/>
  <c r="AM114" i="30"/>
  <c r="AL114" i="30"/>
  <c r="AK114" i="30"/>
  <c r="AK28" i="30"/>
  <c r="AM28" i="30"/>
  <c r="AL28" i="30"/>
  <c r="AL119" i="30"/>
  <c r="AK119" i="30"/>
  <c r="AM119" i="30"/>
  <c r="AM20" i="30"/>
  <c r="AL20" i="30"/>
  <c r="AK20" i="30"/>
  <c r="AK56" i="31"/>
  <c r="AM56" i="31"/>
  <c r="AL56" i="31"/>
  <c r="AM23" i="31"/>
  <c r="AL23" i="31"/>
  <c r="AK23" i="31"/>
  <c r="AK95" i="30"/>
  <c r="AM95" i="30"/>
  <c r="AL95" i="30"/>
  <c r="I9" i="30"/>
  <c r="C11" i="30"/>
  <c r="F11" i="30"/>
  <c r="S10" i="30"/>
  <c r="AD10" i="30"/>
  <c r="AL157" i="30"/>
  <c r="AK157" i="30"/>
  <c r="AM157" i="30"/>
  <c r="AM179" i="30"/>
  <c r="AL179" i="30"/>
  <c r="AK179" i="30"/>
  <c r="AM126" i="30"/>
  <c r="AL126" i="30"/>
  <c r="AK126" i="30"/>
  <c r="AM174" i="31"/>
  <c r="AL174" i="31"/>
  <c r="AK174" i="31"/>
  <c r="AM100" i="31"/>
  <c r="AL100" i="31"/>
  <c r="AK100" i="31"/>
  <c r="AK144" i="30"/>
  <c r="AM144" i="30"/>
  <c r="AL144" i="30"/>
  <c r="AL97" i="30"/>
  <c r="AK97" i="30"/>
  <c r="AM97" i="30"/>
  <c r="AM171" i="31"/>
  <c r="AK171" i="31"/>
  <c r="AL171" i="31"/>
  <c r="AM155" i="30"/>
  <c r="AL155" i="30"/>
  <c r="AK155" i="30"/>
  <c r="AM65" i="30"/>
  <c r="AL65" i="30"/>
  <c r="AK65" i="30"/>
  <c r="AM143" i="31"/>
  <c r="AL143" i="31"/>
  <c r="AK143" i="31"/>
  <c r="BA27" i="30"/>
  <c r="AZ19" i="30"/>
  <c r="AZ27" i="30"/>
  <c r="AM94" i="31"/>
  <c r="AL94" i="31"/>
  <c r="AK94" i="31"/>
  <c r="AK80" i="31"/>
  <c r="AM80" i="31"/>
  <c r="AL80" i="31"/>
  <c r="AM129" i="30"/>
  <c r="AL129" i="30"/>
  <c r="AK129" i="30"/>
  <c r="AM55" i="31"/>
  <c r="AL55" i="31"/>
  <c r="AK55" i="31"/>
  <c r="AM53" i="30"/>
  <c r="AL53" i="30"/>
  <c r="AK53" i="30"/>
  <c r="AM145" i="31"/>
  <c r="AL145" i="31"/>
  <c r="AK145" i="31"/>
  <c r="AM19" i="30"/>
  <c r="AL19" i="30"/>
  <c r="AK19" i="30"/>
  <c r="AM164" i="31"/>
  <c r="AL164" i="31"/>
  <c r="AK164" i="31"/>
  <c r="AK138" i="31"/>
  <c r="AM138" i="31"/>
  <c r="AL138" i="31"/>
  <c r="AM30" i="30"/>
  <c r="AL30" i="30"/>
  <c r="AK30" i="30"/>
  <c r="AM125" i="30"/>
  <c r="AK125" i="30"/>
  <c r="AL125" i="30"/>
  <c r="AL17" i="31"/>
  <c r="AK17" i="31"/>
  <c r="AM17" i="31"/>
  <c r="AM123" i="31"/>
  <c r="AL123" i="31"/>
  <c r="AK123" i="31"/>
  <c r="AL128" i="30"/>
  <c r="AK128" i="30"/>
  <c r="AM128" i="30"/>
  <c r="J9" i="29"/>
  <c r="A9" i="29"/>
  <c r="AM181" i="29"/>
  <c r="AL181" i="29"/>
  <c r="AK181" i="29"/>
  <c r="AM26" i="29"/>
  <c r="AL26" i="29"/>
  <c r="AK26" i="29"/>
  <c r="AM93" i="29"/>
  <c r="AL93" i="29"/>
  <c r="AK93" i="29"/>
  <c r="AM133" i="29"/>
  <c r="AL133" i="29"/>
  <c r="AK133" i="29"/>
  <c r="AM58" i="29"/>
  <c r="AL58" i="29"/>
  <c r="AK58" i="29"/>
  <c r="AM111" i="29"/>
  <c r="AL111" i="29"/>
  <c r="AK111" i="29"/>
  <c r="AM37" i="29"/>
  <c r="AL37" i="29"/>
  <c r="AK37" i="29"/>
  <c r="AL170" i="29"/>
  <c r="AK170" i="29"/>
  <c r="AM170" i="29"/>
  <c r="AM163" i="29"/>
  <c r="AL163" i="29"/>
  <c r="AK163" i="29"/>
  <c r="AM182" i="29"/>
  <c r="AL182" i="29"/>
  <c r="AK182" i="29"/>
  <c r="AM200" i="29"/>
  <c r="AL200" i="29"/>
  <c r="AK200" i="29"/>
  <c r="AM117" i="29"/>
  <c r="AL117" i="29"/>
  <c r="AK117" i="29"/>
  <c r="AM148" i="29"/>
  <c r="AL148" i="29"/>
  <c r="AK148" i="29"/>
  <c r="AM147" i="29"/>
  <c r="AL147" i="29"/>
  <c r="AK147" i="29"/>
  <c r="AM178" i="29"/>
  <c r="AL178" i="29"/>
  <c r="AK178" i="29"/>
  <c r="AM72" i="29"/>
  <c r="AL72" i="29"/>
  <c r="AK72" i="29"/>
  <c r="H9" i="29"/>
  <c r="B9" i="29"/>
  <c r="AM40" i="29"/>
  <c r="AL40" i="29"/>
  <c r="AK40" i="29"/>
  <c r="AF6" i="29"/>
  <c r="AM153" i="29"/>
  <c r="AK153" i="29"/>
  <c r="AL153" i="29"/>
  <c r="AM84" i="29"/>
  <c r="AL84" i="29"/>
  <c r="AK84" i="29"/>
  <c r="AM141" i="29"/>
  <c r="AL141" i="29"/>
  <c r="AK141" i="29"/>
  <c r="AL158" i="29"/>
  <c r="AM158" i="29"/>
  <c r="AK158" i="29"/>
  <c r="AL134" i="29"/>
  <c r="AM134" i="29"/>
  <c r="AK134" i="29"/>
  <c r="AM192" i="29"/>
  <c r="AL192" i="29"/>
  <c r="AK192" i="29"/>
  <c r="AK206" i="29"/>
  <c r="AM206" i="29"/>
  <c r="AL206" i="29"/>
  <c r="AM74" i="29"/>
  <c r="AK74" i="29"/>
  <c r="AL74" i="29"/>
  <c r="AM123" i="29"/>
  <c r="AL123" i="29"/>
  <c r="AK123" i="29"/>
  <c r="AM100" i="29"/>
  <c r="AL100" i="29"/>
  <c r="AK100" i="29"/>
  <c r="AM102" i="29"/>
  <c r="AL102" i="29"/>
  <c r="AK102" i="29"/>
  <c r="AL194" i="29"/>
  <c r="AK194" i="29"/>
  <c r="AM194" i="29"/>
  <c r="AL78" i="29"/>
  <c r="AK78" i="29"/>
  <c r="AM78" i="29"/>
  <c r="AM85" i="29"/>
  <c r="AL85" i="29"/>
  <c r="AK85" i="29"/>
  <c r="AM101" i="29"/>
  <c r="AL101" i="29"/>
  <c r="AK101" i="29"/>
  <c r="AM69" i="29"/>
  <c r="AL69" i="29"/>
  <c r="AK69" i="29"/>
  <c r="AM21" i="29"/>
  <c r="AL21" i="29"/>
  <c r="AK21" i="29"/>
  <c r="AM65" i="29"/>
  <c r="AK65" i="29"/>
  <c r="AL65" i="29"/>
  <c r="AK136" i="29"/>
  <c r="AM136" i="29"/>
  <c r="AL136" i="29"/>
  <c r="AM197" i="29"/>
  <c r="AK197" i="29"/>
  <c r="AL197" i="29"/>
  <c r="AK180" i="29"/>
  <c r="AM180" i="29"/>
  <c r="AL180" i="29"/>
  <c r="AM160" i="29"/>
  <c r="AL160" i="29"/>
  <c r="AK160" i="29"/>
  <c r="AM140" i="29"/>
  <c r="AL140" i="29"/>
  <c r="AK140" i="29"/>
  <c r="AK36" i="29"/>
  <c r="AM36" i="29"/>
  <c r="AL36" i="29"/>
  <c r="AK174" i="29"/>
  <c r="AM174" i="29"/>
  <c r="AL174" i="29"/>
  <c r="AM47" i="29"/>
  <c r="AL47" i="29"/>
  <c r="AK47" i="29"/>
  <c r="AM96" i="29"/>
  <c r="AL96" i="29"/>
  <c r="AK96" i="29"/>
  <c r="AM106" i="29"/>
  <c r="AL106" i="29"/>
  <c r="AK106" i="29"/>
  <c r="AM29" i="29"/>
  <c r="AL29" i="29"/>
  <c r="AK29" i="29"/>
  <c r="AL38" i="29"/>
  <c r="AK38" i="29"/>
  <c r="AM38" i="29"/>
  <c r="AM82" i="29"/>
  <c r="AL82" i="29"/>
  <c r="AK82" i="29"/>
  <c r="Q10" i="29"/>
  <c r="Q11" i="29"/>
  <c r="Q12" i="29"/>
  <c r="Q13" i="29"/>
  <c r="Q14" i="29"/>
  <c r="Q15" i="29"/>
  <c r="Q16" i="29"/>
  <c r="Q17" i="29"/>
  <c r="Q18" i="29"/>
  <c r="Q19" i="29"/>
  <c r="Q20" i="29"/>
  <c r="Q21" i="29"/>
  <c r="Q22" i="29"/>
  <c r="Q23" i="29"/>
  <c r="Q24" i="29"/>
  <c r="Q25" i="29"/>
  <c r="Q26" i="29"/>
  <c r="Q27" i="29"/>
  <c r="Q28" i="29"/>
  <c r="Q29" i="29"/>
  <c r="Q30" i="29"/>
  <c r="Q31" i="29"/>
  <c r="Q32" i="29"/>
  <c r="Q33" i="29"/>
  <c r="Q34" i="29"/>
  <c r="Q35" i="29"/>
  <c r="Q36" i="29"/>
  <c r="Q37" i="29"/>
  <c r="Q38" i="29"/>
  <c r="Q39" i="29"/>
  <c r="Q40" i="29"/>
  <c r="Q41" i="29"/>
  <c r="Q42" i="29"/>
  <c r="Q43" i="29"/>
  <c r="Q44" i="29"/>
  <c r="Q45" i="29"/>
  <c r="Q46" i="29"/>
  <c r="Q47" i="29"/>
  <c r="Q48" i="29"/>
  <c r="Q49" i="29"/>
  <c r="Q50" i="29"/>
  <c r="Q51" i="29"/>
  <c r="Q52" i="29"/>
  <c r="Q53" i="29"/>
  <c r="Q54" i="29"/>
  <c r="Q55" i="29"/>
  <c r="Q56" i="29"/>
  <c r="Q57" i="29"/>
  <c r="Q58" i="29"/>
  <c r="Q59" i="29"/>
  <c r="Q60" i="29"/>
  <c r="Q61" i="29"/>
  <c r="Q62" i="29"/>
  <c r="Q63" i="29"/>
  <c r="Q64" i="29"/>
  <c r="Q65" i="29"/>
  <c r="Q66" i="29"/>
  <c r="Q67" i="29"/>
  <c r="Q68" i="29"/>
  <c r="Q69" i="29"/>
  <c r="Q70" i="29"/>
  <c r="Q71" i="29"/>
  <c r="Q72" i="29"/>
  <c r="Q73" i="29"/>
  <c r="Q74" i="29"/>
  <c r="Q75" i="29"/>
  <c r="Q76" i="29"/>
  <c r="Q77" i="29"/>
  <c r="Q78" i="29"/>
  <c r="Q79" i="29"/>
  <c r="Q80" i="29"/>
  <c r="Q81" i="29"/>
  <c r="Q82" i="29"/>
  <c r="Q83" i="29"/>
  <c r="Q84" i="29"/>
  <c r="Q85" i="29"/>
  <c r="Q86" i="29"/>
  <c r="Q87" i="29"/>
  <c r="Q88" i="29"/>
  <c r="Q89" i="29"/>
  <c r="Q90" i="29"/>
  <c r="Q91" i="29"/>
  <c r="Q92" i="29"/>
  <c r="Q93" i="29"/>
  <c r="Q94" i="29"/>
  <c r="Q95" i="29"/>
  <c r="Q96" i="29"/>
  <c r="Q97" i="29"/>
  <c r="Q98" i="29"/>
  <c r="Q99" i="29"/>
  <c r="Q100" i="29"/>
  <c r="Q101" i="29"/>
  <c r="Q102" i="29"/>
  <c r="Q103" i="29"/>
  <c r="Q104" i="29"/>
  <c r="Q105" i="29"/>
  <c r="Q106" i="29"/>
  <c r="Q107" i="29"/>
  <c r="Q108" i="29"/>
  <c r="Q109" i="29"/>
  <c r="Q110" i="29"/>
  <c r="Q111" i="29"/>
  <c r="Q112" i="29"/>
  <c r="Q113" i="29"/>
  <c r="Q114" i="29"/>
  <c r="Q115" i="29"/>
  <c r="Q116" i="29"/>
  <c r="Q117" i="29"/>
  <c r="Q118" i="29"/>
  <c r="Q119" i="29"/>
  <c r="Q120" i="29"/>
  <c r="Q121" i="29"/>
  <c r="Q122" i="29"/>
  <c r="Q123" i="29"/>
  <c r="Q124" i="29"/>
  <c r="Q125" i="29"/>
  <c r="Q126" i="29"/>
  <c r="Q127" i="29"/>
  <c r="Q128" i="29"/>
  <c r="Q129" i="29"/>
  <c r="Q130" i="29"/>
  <c r="Q131" i="29"/>
  <c r="Q132" i="29"/>
  <c r="Q133" i="29"/>
  <c r="Q134" i="29"/>
  <c r="Q135" i="29"/>
  <c r="Q136" i="29"/>
  <c r="Q137" i="29"/>
  <c r="Q138" i="29"/>
  <c r="Q139" i="29"/>
  <c r="Q140" i="29"/>
  <c r="Q141" i="29"/>
  <c r="Q142" i="29"/>
  <c r="Q143" i="29"/>
  <c r="Q144" i="29"/>
  <c r="Q145" i="29"/>
  <c r="Q146" i="29"/>
  <c r="Q147" i="29"/>
  <c r="Q148" i="29"/>
  <c r="Q149" i="29"/>
  <c r="Q150" i="29"/>
  <c r="Q151" i="29"/>
  <c r="Q152" i="29"/>
  <c r="Q153" i="29"/>
  <c r="Q154" i="29"/>
  <c r="Q155" i="29"/>
  <c r="Q156" i="29"/>
  <c r="Q157" i="29"/>
  <c r="Q158" i="29"/>
  <c r="Q159" i="29"/>
  <c r="Q160" i="29"/>
  <c r="Q161" i="29"/>
  <c r="Q162" i="29"/>
  <c r="Q163" i="29"/>
  <c r="Q164" i="29"/>
  <c r="Q165" i="29"/>
  <c r="Q166" i="29"/>
  <c r="Q167" i="29"/>
  <c r="Q168" i="29"/>
  <c r="Q169" i="29"/>
  <c r="Q170" i="29"/>
  <c r="Q171" i="29"/>
  <c r="Q172" i="29"/>
  <c r="Q173" i="29"/>
  <c r="Q174" i="29"/>
  <c r="Q175" i="29"/>
  <c r="Q176" i="29"/>
  <c r="Q177" i="29"/>
  <c r="Q178" i="29"/>
  <c r="Q179" i="29"/>
  <c r="Q180" i="29"/>
  <c r="Q181" i="29"/>
  <c r="Q182" i="29"/>
  <c r="Q183" i="29"/>
  <c r="Q184" i="29"/>
  <c r="Q185" i="29"/>
  <c r="Q186" i="29"/>
  <c r="Q187" i="29"/>
  <c r="Q188" i="29"/>
  <c r="Q189" i="29"/>
  <c r="Q190" i="29"/>
  <c r="Q191" i="29"/>
  <c r="Q192" i="29"/>
  <c r="Q193" i="29"/>
  <c r="Q194" i="29"/>
  <c r="Q195" i="29"/>
  <c r="Q196" i="29"/>
  <c r="Q197" i="29"/>
  <c r="Q198" i="29"/>
  <c r="Q199" i="29"/>
  <c r="Q200" i="29"/>
  <c r="Q201" i="29"/>
  <c r="Q202" i="29"/>
  <c r="Q203" i="29"/>
  <c r="Q204" i="29"/>
  <c r="Q205" i="29"/>
  <c r="Q206" i="29"/>
  <c r="Q207" i="29"/>
  <c r="Q208" i="29"/>
  <c r="Q209" i="29"/>
  <c r="Q210" i="29"/>
  <c r="Q211" i="29"/>
  <c r="Q212" i="29"/>
  <c r="Q213" i="29"/>
  <c r="Q214" i="29"/>
  <c r="Q215" i="29"/>
  <c r="Q216" i="29"/>
  <c r="Q217" i="29"/>
  <c r="Q218" i="29"/>
  <c r="Q219" i="29"/>
  <c r="Q220" i="29"/>
  <c r="Q221" i="29"/>
  <c r="Q222" i="29"/>
  <c r="Q223" i="29"/>
  <c r="Q224" i="29"/>
  <c r="Q225" i="29"/>
  <c r="Q226" i="29"/>
  <c r="Q227" i="29"/>
  <c r="Q228" i="29"/>
  <c r="Q229" i="29"/>
  <c r="Q230" i="29"/>
  <c r="Q231" i="29"/>
  <c r="Q232" i="29"/>
  <c r="Q233" i="29"/>
  <c r="Q234" i="29"/>
  <c r="Q235" i="29"/>
  <c r="Q236" i="29"/>
  <c r="Q237" i="29"/>
  <c r="Q238" i="29"/>
  <c r="Q239" i="29"/>
  <c r="Q240" i="29"/>
  <c r="Q241" i="29"/>
  <c r="Q242" i="29"/>
  <c r="Q243" i="29"/>
  <c r="Q244" i="29"/>
  <c r="Q245" i="29"/>
  <c r="Q246" i="29"/>
  <c r="Q247" i="29"/>
  <c r="Q248" i="29"/>
  <c r="Q249" i="29"/>
  <c r="Q250" i="29"/>
  <c r="Q251" i="29"/>
  <c r="Q252" i="29"/>
  <c r="Q253" i="29"/>
  <c r="Q254" i="29"/>
  <c r="Q255" i="29"/>
  <c r="Q256" i="29"/>
  <c r="Q257" i="29"/>
  <c r="Q258" i="29"/>
  <c r="Q259" i="29"/>
  <c r="Q260" i="29"/>
  <c r="Q261" i="29"/>
  <c r="Q262" i="29"/>
  <c r="Q263" i="29"/>
  <c r="Q264" i="29"/>
  <c r="Q265" i="29"/>
  <c r="Q266" i="29"/>
  <c r="Q267" i="29"/>
  <c r="Q268" i="29"/>
  <c r="Q269" i="29"/>
  <c r="Q270" i="29"/>
  <c r="Q271" i="29"/>
  <c r="Q272" i="29"/>
  <c r="Q273" i="29"/>
  <c r="Q274" i="29"/>
  <c r="Q275" i="29"/>
  <c r="Q276" i="29"/>
  <c r="Q277" i="29"/>
  <c r="Q278" i="29"/>
  <c r="Q279" i="29"/>
  <c r="Q280" i="29"/>
  <c r="Q281" i="29"/>
  <c r="Q282" i="29"/>
  <c r="Q283" i="29"/>
  <c r="Q284" i="29"/>
  <c r="Q285" i="29"/>
  <c r="Q286" i="29"/>
  <c r="Q287" i="29"/>
  <c r="Q288" i="29"/>
  <c r="Q289" i="29"/>
  <c r="Q290" i="29"/>
  <c r="Q291" i="29"/>
  <c r="Q292" i="29"/>
  <c r="Q293" i="29"/>
  <c r="Q294" i="29"/>
  <c r="Q295" i="29"/>
  <c r="Q296" i="29"/>
  <c r="Q297" i="29"/>
  <c r="Q298" i="29"/>
  <c r="Q299" i="29"/>
  <c r="Q300" i="29"/>
  <c r="Q301" i="29"/>
  <c r="Q302" i="29"/>
  <c r="Q303" i="29"/>
  <c r="Q304" i="29"/>
  <c r="Q305" i="29"/>
  <c r="Q306" i="29"/>
  <c r="Q307" i="29"/>
  <c r="Q308" i="29"/>
  <c r="Q309" i="29"/>
  <c r="Q310" i="29"/>
  <c r="Q311" i="29"/>
  <c r="Q312" i="29"/>
  <c r="Q313" i="29"/>
  <c r="Q314" i="29"/>
  <c r="Q315" i="29"/>
  <c r="Q316" i="29"/>
  <c r="Q317" i="29"/>
  <c r="Q318" i="29"/>
  <c r="Q319" i="29"/>
  <c r="Q320" i="29"/>
  <c r="Q321" i="29"/>
  <c r="Q322" i="29"/>
  <c r="Q323" i="29"/>
  <c r="Q324" i="29"/>
  <c r="Q325" i="29"/>
  <c r="Q326" i="29"/>
  <c r="Q327" i="29"/>
  <c r="Q328" i="29"/>
  <c r="Q329" i="29"/>
  <c r="Q330" i="29"/>
  <c r="Q331" i="29"/>
  <c r="Q332" i="29"/>
  <c r="Q333" i="29"/>
  <c r="Q334" i="29"/>
  <c r="Q335" i="29"/>
  <c r="Q336" i="29"/>
  <c r="Q337" i="29"/>
  <c r="Q338" i="29"/>
  <c r="Q339" i="29"/>
  <c r="Q340" i="29"/>
  <c r="Q341" i="29"/>
  <c r="Q342" i="29"/>
  <c r="Q343" i="29"/>
  <c r="Q344" i="29"/>
  <c r="Q345" i="29"/>
  <c r="Q346" i="29"/>
  <c r="Q347" i="29"/>
  <c r="Q348" i="29"/>
  <c r="Q349" i="29"/>
  <c r="Q350" i="29"/>
  <c r="Q351" i="29"/>
  <c r="Q352" i="29"/>
  <c r="Q353" i="29"/>
  <c r="Q354" i="29"/>
  <c r="Q355" i="29"/>
  <c r="Q356" i="29"/>
  <c r="Q357" i="29"/>
  <c r="Q358" i="29"/>
  <c r="Q359" i="29"/>
  <c r="Q360" i="29"/>
  <c r="Q361" i="29"/>
  <c r="Q362" i="29"/>
  <c r="Q363" i="29"/>
  <c r="Q364" i="29"/>
  <c r="Q365" i="29"/>
  <c r="Q366" i="29"/>
  <c r="Q367" i="29"/>
  <c r="Q368" i="29"/>
  <c r="Q369" i="29"/>
  <c r="Q370" i="29"/>
  <c r="Q371" i="29"/>
  <c r="Q372" i="29"/>
  <c r="Q373" i="29"/>
  <c r="Q374" i="29"/>
  <c r="Q375" i="29"/>
  <c r="Q376" i="29"/>
  <c r="Q377" i="29"/>
  <c r="Q378" i="29"/>
  <c r="Q379" i="29"/>
  <c r="Q380" i="29"/>
  <c r="Q381" i="29"/>
  <c r="Q382" i="29"/>
  <c r="Q383" i="29"/>
  <c r="Q384" i="29"/>
  <c r="Q385" i="29"/>
  <c r="Q386" i="29"/>
  <c r="Q387" i="29"/>
  <c r="Q388" i="29"/>
  <c r="Q389" i="29"/>
  <c r="Q390" i="29"/>
  <c r="Q391" i="29"/>
  <c r="Q392" i="29"/>
  <c r="Q393" i="29"/>
  <c r="Q394" i="29"/>
  <c r="Q395" i="29"/>
  <c r="Q396" i="29"/>
  <c r="Q397" i="29"/>
  <c r="Q398" i="29"/>
  <c r="Q399" i="29"/>
  <c r="Q400" i="29"/>
  <c r="Q401" i="29"/>
  <c r="Q402" i="29"/>
  <c r="Q403" i="29"/>
  <c r="Q404" i="29"/>
  <c r="Q405" i="29"/>
  <c r="Q406" i="29"/>
  <c r="Q407" i="29"/>
  <c r="Q408" i="29"/>
  <c r="Q409" i="29"/>
  <c r="Q410" i="29"/>
  <c r="Q411" i="29"/>
  <c r="Q412" i="29"/>
  <c r="Q413" i="29"/>
  <c r="Q414" i="29"/>
  <c r="Q415" i="29"/>
  <c r="Q416" i="29"/>
  <c r="Q417" i="29"/>
  <c r="Q418" i="29"/>
  <c r="Q419" i="29"/>
  <c r="Q420" i="29"/>
  <c r="Q421" i="29"/>
  <c r="Q422" i="29"/>
  <c r="Q423" i="29"/>
  <c r="Q424" i="29"/>
  <c r="Q425" i="29"/>
  <c r="Q426" i="29"/>
  <c r="Q427" i="29"/>
  <c r="Q428" i="29"/>
  <c r="Q429" i="29"/>
  <c r="Q430" i="29"/>
  <c r="Q431" i="29"/>
  <c r="Q432" i="29"/>
  <c r="Q433" i="29"/>
  <c r="Q434" i="29"/>
  <c r="Q435" i="29"/>
  <c r="Q436" i="29"/>
  <c r="Q437" i="29"/>
  <c r="Q438" i="29"/>
  <c r="Q439" i="29"/>
  <c r="Q440" i="29"/>
  <c r="Q441" i="29"/>
  <c r="Q442" i="29"/>
  <c r="Q443" i="29"/>
  <c r="Q444" i="29"/>
  <c r="Q445" i="29"/>
  <c r="Q446" i="29"/>
  <c r="Q447" i="29"/>
  <c r="Q448" i="29"/>
  <c r="Q449" i="29"/>
  <c r="Q450" i="29"/>
  <c r="Q451" i="29"/>
  <c r="Q452" i="29"/>
  <c r="Q453" i="29"/>
  <c r="Q454" i="29"/>
  <c r="Q455" i="29"/>
  <c r="Q456" i="29"/>
  <c r="Q457" i="29"/>
  <c r="Q458" i="29"/>
  <c r="Q459" i="29"/>
  <c r="Q460" i="29"/>
  <c r="Q461" i="29"/>
  <c r="Q462" i="29"/>
  <c r="Q463" i="29"/>
  <c r="Q464" i="29"/>
  <c r="Q465" i="29"/>
  <c r="Q466" i="29"/>
  <c r="Q467" i="29"/>
  <c r="Q468" i="29"/>
  <c r="Q469" i="29"/>
  <c r="Q470" i="29"/>
  <c r="Q471" i="29"/>
  <c r="Q472" i="29"/>
  <c r="Q473" i="29"/>
  <c r="Q474" i="29"/>
  <c r="Q475" i="29"/>
  <c r="Q476" i="29"/>
  <c r="Q477" i="29"/>
  <c r="Q478" i="29"/>
  <c r="Q479" i="29"/>
  <c r="Q480" i="29"/>
  <c r="Q481" i="29"/>
  <c r="Q482" i="29"/>
  <c r="Q483" i="29"/>
  <c r="Q484" i="29"/>
  <c r="Q485" i="29"/>
  <c r="Q486" i="29"/>
  <c r="Q487" i="29"/>
  <c r="Q488" i="29"/>
  <c r="Q489" i="29"/>
  <c r="Q490" i="29"/>
  <c r="Q491" i="29"/>
  <c r="Q492" i="29"/>
  <c r="Q493" i="29"/>
  <c r="Q494" i="29"/>
  <c r="Q495" i="29"/>
  <c r="Q496" i="29"/>
  <c r="Q497" i="29"/>
  <c r="Q498" i="29"/>
  <c r="Q499" i="29"/>
  <c r="Q500" i="29"/>
  <c r="AQ40" i="29"/>
  <c r="AQ33" i="29"/>
  <c r="V4" i="29"/>
  <c r="AG3" i="29"/>
  <c r="AQ36" i="29"/>
  <c r="V3" i="29"/>
  <c r="AG5" i="29"/>
  <c r="V5" i="29"/>
  <c r="AG4" i="29"/>
  <c r="AM99" i="29"/>
  <c r="AL99" i="29"/>
  <c r="AK99" i="29"/>
  <c r="AK16" i="29"/>
  <c r="AM16" i="29"/>
  <c r="AL16" i="29"/>
  <c r="AK137" i="29"/>
  <c r="AM137" i="29"/>
  <c r="AL137" i="29"/>
  <c r="AK207" i="29"/>
  <c r="AM207" i="29"/>
  <c r="AL207" i="29"/>
  <c r="AK64" i="29"/>
  <c r="AM64" i="29"/>
  <c r="AL64" i="29"/>
  <c r="AM53" i="29"/>
  <c r="AL53" i="29"/>
  <c r="AK53" i="29"/>
  <c r="AM77" i="29"/>
  <c r="AK77" i="29"/>
  <c r="AL77" i="29"/>
  <c r="AM116" i="29"/>
  <c r="AL116" i="29"/>
  <c r="AK116" i="29"/>
  <c r="AM83" i="29"/>
  <c r="AL83" i="29"/>
  <c r="AK83" i="29"/>
  <c r="AM35" i="29"/>
  <c r="AL35" i="29"/>
  <c r="AK35" i="29"/>
  <c r="AM155" i="29"/>
  <c r="AL155" i="29"/>
  <c r="AK155" i="29"/>
  <c r="AK161" i="29"/>
  <c r="AM161" i="29"/>
  <c r="AL161" i="29"/>
  <c r="C12" i="29"/>
  <c r="F12" i="29"/>
  <c r="S11" i="29"/>
  <c r="AD11" i="29"/>
  <c r="AM205" i="29"/>
  <c r="AL205" i="29"/>
  <c r="AK205" i="29"/>
  <c r="AM22" i="29"/>
  <c r="AL22" i="29"/>
  <c r="AK22" i="29"/>
  <c r="AM88" i="29"/>
  <c r="AL88" i="29"/>
  <c r="AK88" i="29"/>
  <c r="AM152" i="29"/>
  <c r="AL152" i="29"/>
  <c r="AK152" i="29"/>
  <c r="AM33" i="29"/>
  <c r="AL33" i="29"/>
  <c r="AK33" i="29"/>
  <c r="AM130" i="29"/>
  <c r="AL130" i="29"/>
  <c r="AK130" i="29"/>
  <c r="AM191" i="29"/>
  <c r="AL191" i="29"/>
  <c r="AK191" i="29"/>
  <c r="AM42" i="29"/>
  <c r="AL42" i="29"/>
  <c r="AK42" i="29"/>
  <c r="AM198" i="29"/>
  <c r="AL198" i="29"/>
  <c r="AK198" i="29"/>
  <c r="AK68" i="29"/>
  <c r="AM68" i="29"/>
  <c r="AL68" i="29"/>
  <c r="AK173" i="29"/>
  <c r="AM173" i="29"/>
  <c r="AL173" i="29"/>
  <c r="AM98" i="29"/>
  <c r="AL98" i="29"/>
  <c r="AK98" i="29"/>
  <c r="AM108" i="29"/>
  <c r="AL108" i="29"/>
  <c r="AK108" i="29"/>
  <c r="AM81" i="29"/>
  <c r="AK81" i="29"/>
  <c r="AL81" i="29"/>
  <c r="AK71" i="29"/>
  <c r="AM71" i="29"/>
  <c r="AL71" i="29"/>
  <c r="AL146" i="29"/>
  <c r="AM146" i="29"/>
  <c r="AK146" i="29"/>
  <c r="AM204" i="29"/>
  <c r="AL204" i="29"/>
  <c r="AK204" i="29"/>
  <c r="AM90" i="29"/>
  <c r="AL90" i="29"/>
  <c r="AK90" i="29"/>
  <c r="AM129" i="29"/>
  <c r="AL129" i="29"/>
  <c r="AK129" i="29"/>
  <c r="AM159" i="29"/>
  <c r="AL159" i="29"/>
  <c r="AK159" i="29"/>
  <c r="H8" i="29"/>
  <c r="B8" i="29"/>
  <c r="AL201" i="29"/>
  <c r="AM201" i="29"/>
  <c r="AK201" i="29"/>
  <c r="AL127" i="29"/>
  <c r="AK127" i="29"/>
  <c r="AM127" i="29"/>
  <c r="AM105" i="29"/>
  <c r="AK105" i="29"/>
  <c r="AL105" i="29"/>
  <c r="AK107" i="29"/>
  <c r="AM107" i="29"/>
  <c r="AL107" i="29"/>
  <c r="AM126" i="29"/>
  <c r="AK126" i="29"/>
  <c r="AL126" i="29"/>
  <c r="AM156" i="29"/>
  <c r="AL156" i="29"/>
  <c r="AK156" i="29"/>
  <c r="AL31" i="29"/>
  <c r="AK31" i="29"/>
  <c r="AM31" i="29"/>
  <c r="AM86" i="29"/>
  <c r="AL86" i="29"/>
  <c r="AK86" i="29"/>
  <c r="AM179" i="29"/>
  <c r="AL179" i="29"/>
  <c r="AK179" i="29"/>
  <c r="AM128" i="29"/>
  <c r="AL128" i="29"/>
  <c r="AK128" i="29"/>
  <c r="AM34" i="29"/>
  <c r="AL34" i="29"/>
  <c r="AK34" i="29"/>
  <c r="AM199" i="29"/>
  <c r="AL199" i="29"/>
  <c r="AK199" i="29"/>
  <c r="AM168" i="29"/>
  <c r="AL168" i="29"/>
  <c r="AK168" i="29"/>
  <c r="AK184" i="29"/>
  <c r="AM184" i="29"/>
  <c r="AL184" i="29"/>
  <c r="AL177" i="29"/>
  <c r="AM177" i="29"/>
  <c r="AK177" i="29"/>
  <c r="AM112" i="29"/>
  <c r="AL112" i="29"/>
  <c r="AK112" i="29"/>
  <c r="AL139" i="29"/>
  <c r="AM139" i="29"/>
  <c r="AK139" i="29"/>
  <c r="AM75" i="29"/>
  <c r="AL75" i="29"/>
  <c r="AK75" i="29"/>
  <c r="AM56" i="29"/>
  <c r="AL56" i="29"/>
  <c r="AK56" i="29"/>
  <c r="AM138" i="29"/>
  <c r="AL138" i="29"/>
  <c r="AK138" i="29"/>
  <c r="AM57" i="29"/>
  <c r="AL57" i="29"/>
  <c r="AK57" i="29"/>
  <c r="AM119" i="29"/>
  <c r="AK119" i="29"/>
  <c r="AL119" i="29"/>
  <c r="AL55" i="29"/>
  <c r="AM55" i="29"/>
  <c r="AK55" i="29"/>
  <c r="AL43" i="29"/>
  <c r="AM43" i="29"/>
  <c r="AK43" i="29"/>
  <c r="AM52" i="29"/>
  <c r="AL52" i="29"/>
  <c r="AK52" i="29"/>
  <c r="AM121" i="29"/>
  <c r="AL121" i="29"/>
  <c r="AK121" i="29"/>
  <c r="AM135" i="29"/>
  <c r="AL135" i="29"/>
  <c r="AK135" i="29"/>
  <c r="AM104" i="29"/>
  <c r="AL104" i="29"/>
  <c r="AK104" i="29"/>
  <c r="AM120" i="29"/>
  <c r="AK120" i="29"/>
  <c r="AL120" i="29"/>
  <c r="AK185" i="29"/>
  <c r="AM185" i="29"/>
  <c r="AL185" i="29"/>
  <c r="AK195" i="29"/>
  <c r="AL195" i="29"/>
  <c r="AM195" i="29"/>
  <c r="AM183" i="29"/>
  <c r="AL183" i="29"/>
  <c r="AK183" i="29"/>
  <c r="AL171" i="29"/>
  <c r="AM171" i="29"/>
  <c r="AK171" i="29"/>
  <c r="AM54" i="29"/>
  <c r="AL54" i="29"/>
  <c r="AK54" i="29"/>
  <c r="AK92" i="29"/>
  <c r="AL92" i="29"/>
  <c r="AM92" i="29"/>
  <c r="AM59" i="29"/>
  <c r="AL59" i="29"/>
  <c r="AK59" i="29"/>
  <c r="AM118" i="29"/>
  <c r="AL118" i="29"/>
  <c r="AK118" i="29"/>
  <c r="AM51" i="29"/>
  <c r="AL51" i="29"/>
  <c r="AK51" i="29"/>
  <c r="A8" i="29"/>
  <c r="J8" i="29"/>
  <c r="AM79" i="29"/>
  <c r="AL79" i="29"/>
  <c r="AK79" i="29"/>
  <c r="AM103" i="29"/>
  <c r="AL103" i="29"/>
  <c r="AK103" i="29"/>
  <c r="AL176" i="29"/>
  <c r="AK176" i="29"/>
  <c r="AM176" i="29"/>
  <c r="AM94" i="29"/>
  <c r="AL94" i="29"/>
  <c r="AK94" i="29"/>
  <c r="AM63" i="29"/>
  <c r="AL63" i="29"/>
  <c r="AK63" i="29"/>
  <c r="AK187" i="29"/>
  <c r="AM187" i="29"/>
  <c r="AL187" i="29"/>
  <c r="AM166" i="29"/>
  <c r="AK166" i="29"/>
  <c r="AL166" i="29"/>
  <c r="AM186" i="29"/>
  <c r="AK186" i="29"/>
  <c r="AL186" i="29"/>
  <c r="AM188" i="29"/>
  <c r="AK188" i="29"/>
  <c r="AL188" i="29"/>
  <c r="AM95" i="29"/>
  <c r="AL95" i="29"/>
  <c r="AK95" i="29"/>
  <c r="AM165" i="29"/>
  <c r="AK165" i="29"/>
  <c r="AL165" i="29"/>
  <c r="AM76" i="29"/>
  <c r="AL76" i="29"/>
  <c r="AK76" i="29"/>
  <c r="AM142" i="29"/>
  <c r="AL142" i="29"/>
  <c r="AK142" i="29"/>
  <c r="AL50" i="29"/>
  <c r="AK50" i="29"/>
  <c r="AM50" i="29"/>
  <c r="AM145" i="29"/>
  <c r="AL145" i="29"/>
  <c r="AK145" i="29"/>
  <c r="AM154" i="29"/>
  <c r="AL154" i="29"/>
  <c r="AK154" i="29"/>
  <c r="AM157" i="29"/>
  <c r="AL157" i="29"/>
  <c r="AK157" i="29"/>
  <c r="AL110" i="29"/>
  <c r="AK110" i="29"/>
  <c r="AM110" i="29"/>
  <c r="AM167" i="29"/>
  <c r="AL167" i="29"/>
  <c r="AK167" i="29"/>
  <c r="AM193" i="29"/>
  <c r="AL193" i="29"/>
  <c r="AK193" i="29"/>
  <c r="AM97" i="29"/>
  <c r="AL97" i="29"/>
  <c r="AK97" i="29"/>
  <c r="AM169" i="29"/>
  <c r="AL169" i="29"/>
  <c r="AK169" i="29"/>
  <c r="AM164" i="29"/>
  <c r="AL164" i="29"/>
  <c r="AK164" i="29"/>
  <c r="AM10" i="29"/>
  <c r="AL10" i="29"/>
  <c r="AH6" i="29"/>
  <c r="AK10" i="29"/>
  <c r="AG6" i="29"/>
  <c r="AM61" i="29"/>
  <c r="AL61" i="29"/>
  <c r="AK61" i="29"/>
  <c r="AM73" i="29"/>
  <c r="AL73" i="29"/>
  <c r="AK73" i="29"/>
  <c r="AM150" i="29"/>
  <c r="AL150" i="29"/>
  <c r="AK150" i="29"/>
  <c r="AK149" i="29"/>
  <c r="AM149" i="29"/>
  <c r="AL149" i="29"/>
  <c r="AK208" i="29"/>
  <c r="AM208" i="29"/>
  <c r="AL208" i="29"/>
  <c r="AL122" i="29"/>
  <c r="AK122" i="29"/>
  <c r="AM122" i="29"/>
  <c r="AM143" i="29"/>
  <c r="AL143" i="29"/>
  <c r="AK143" i="29"/>
  <c r="AM132" i="29"/>
  <c r="AL132" i="29"/>
  <c r="AK132" i="29"/>
  <c r="AM175" i="29"/>
  <c r="AL175" i="29"/>
  <c r="AK175" i="29"/>
  <c r="AM67" i="29"/>
  <c r="AL67" i="29"/>
  <c r="AK67" i="29"/>
  <c r="AM45" i="29"/>
  <c r="AI6" i="29"/>
  <c r="AL45" i="29"/>
  <c r="AK45" i="29"/>
  <c r="AM131" i="29"/>
  <c r="AK131" i="29"/>
  <c r="AL131" i="29"/>
  <c r="AL189" i="29"/>
  <c r="AK189" i="29"/>
  <c r="AM189" i="29"/>
  <c r="AM62" i="29"/>
  <c r="AL62" i="29"/>
  <c r="AK62" i="29"/>
  <c r="AM89" i="29"/>
  <c r="AK89" i="29"/>
  <c r="AL89" i="29"/>
  <c r="AM60" i="29"/>
  <c r="AL60" i="29"/>
  <c r="AK60" i="29"/>
  <c r="AM124" i="29"/>
  <c r="AL124" i="29"/>
  <c r="AK124" i="29"/>
  <c r="AM87" i="29"/>
  <c r="AL87" i="29"/>
  <c r="AK87" i="29"/>
  <c r="AL162" i="29"/>
  <c r="AK162" i="29"/>
  <c r="AM162" i="29"/>
  <c r="AK109" i="29"/>
  <c r="AM109" i="29"/>
  <c r="AL109" i="29"/>
  <c r="AM18" i="29"/>
  <c r="AL18" i="29"/>
  <c r="AK18" i="29"/>
  <c r="AM144" i="29"/>
  <c r="AL144" i="29"/>
  <c r="AK144" i="29"/>
  <c r="AL115" i="29"/>
  <c r="AK115" i="29"/>
  <c r="AM115" i="29"/>
  <c r="AM114" i="29"/>
  <c r="AK114" i="29"/>
  <c r="AL114" i="29"/>
  <c r="AM113" i="29"/>
  <c r="AL113" i="29"/>
  <c r="AK113" i="29"/>
  <c r="AM13" i="29"/>
  <c r="AL13" i="29"/>
  <c r="AK13" i="29"/>
  <c r="AM190" i="29"/>
  <c r="AL190" i="29"/>
  <c r="AK190" i="29"/>
  <c r="AM203" i="29"/>
  <c r="AL203" i="29"/>
  <c r="AK203" i="29"/>
  <c r="AK80" i="29"/>
  <c r="AM80" i="29"/>
  <c r="AL80" i="29"/>
  <c r="AM202" i="29"/>
  <c r="AK202" i="29"/>
  <c r="AL202" i="29"/>
  <c r="AK196" i="29"/>
  <c r="AM196" i="29"/>
  <c r="AL196" i="29"/>
  <c r="AK172" i="29"/>
  <c r="AM172" i="29"/>
  <c r="AL172" i="29"/>
  <c r="AM125" i="29"/>
  <c r="AL125" i="29"/>
  <c r="AK125" i="29"/>
  <c r="AM151" i="29"/>
  <c r="AL151" i="29"/>
  <c r="AK151" i="29"/>
  <c r="AS28" i="33"/>
  <c r="L18" i="26"/>
  <c r="L18" i="19"/>
  <c r="B8" i="36"/>
  <c r="J10" i="37"/>
  <c r="A10" i="37"/>
  <c r="A9" i="37"/>
  <c r="J9" i="37"/>
  <c r="B9" i="37"/>
  <c r="H9" i="37"/>
  <c r="G10" i="37"/>
  <c r="F12" i="37"/>
  <c r="S12" i="37"/>
  <c r="AD12" i="37"/>
  <c r="C13" i="37"/>
  <c r="I9" i="36"/>
  <c r="A9" i="36"/>
  <c r="G9" i="30"/>
  <c r="G10" i="35"/>
  <c r="H10" i="35"/>
  <c r="AV19" i="36"/>
  <c r="AS19" i="36"/>
  <c r="H9" i="36"/>
  <c r="B9" i="36"/>
  <c r="AG6" i="36"/>
  <c r="J9" i="36"/>
  <c r="AH6" i="36"/>
  <c r="AV18" i="38"/>
  <c r="AS18" i="38"/>
  <c r="AI6" i="36"/>
  <c r="AS20" i="36"/>
  <c r="AV20" i="36"/>
  <c r="A9" i="38"/>
  <c r="J9" i="38"/>
  <c r="AG6" i="37"/>
  <c r="B9" i="38"/>
  <c r="H9" i="38"/>
  <c r="AH6" i="37"/>
  <c r="B10" i="38"/>
  <c r="H10" i="38"/>
  <c r="AI6" i="37"/>
  <c r="C13" i="38"/>
  <c r="F13" i="38"/>
  <c r="S12" i="38"/>
  <c r="AD12" i="38"/>
  <c r="J10" i="38"/>
  <c r="A10" i="38"/>
  <c r="G10" i="36"/>
  <c r="S11" i="36"/>
  <c r="AD11" i="36"/>
  <c r="C12" i="36"/>
  <c r="F12" i="36"/>
  <c r="AS18" i="37"/>
  <c r="AV18" i="37"/>
  <c r="AI6" i="38"/>
  <c r="AV19" i="37"/>
  <c r="AS19" i="37"/>
  <c r="AV20" i="37"/>
  <c r="AS20" i="37"/>
  <c r="AV20" i="38"/>
  <c r="AS20" i="38"/>
  <c r="AV18" i="36"/>
  <c r="AS18" i="36"/>
  <c r="AV19" i="38"/>
  <c r="AS19" i="38"/>
  <c r="J10" i="33"/>
  <c r="A10" i="33"/>
  <c r="H9" i="34"/>
  <c r="B9" i="34"/>
  <c r="G10" i="33"/>
  <c r="AS20" i="34"/>
  <c r="AV20" i="34"/>
  <c r="B10" i="35"/>
  <c r="I11" i="33"/>
  <c r="C13" i="33"/>
  <c r="F13" i="33"/>
  <c r="S12" i="33"/>
  <c r="AD12" i="33"/>
  <c r="AV19" i="33"/>
  <c r="AU20" i="33"/>
  <c r="AS19" i="33"/>
  <c r="J10" i="35"/>
  <c r="A10" i="35"/>
  <c r="AV19" i="35"/>
  <c r="AS19" i="35"/>
  <c r="AG6" i="34"/>
  <c r="AH6" i="34"/>
  <c r="J9" i="35"/>
  <c r="A9" i="35"/>
  <c r="AI6" i="34"/>
  <c r="AV19" i="32"/>
  <c r="AS19" i="32"/>
  <c r="AS18" i="33"/>
  <c r="AV18" i="33"/>
  <c r="AV18" i="35"/>
  <c r="AS18" i="35"/>
  <c r="J8" i="34"/>
  <c r="A8" i="34"/>
  <c r="AV20" i="35"/>
  <c r="AS20" i="35"/>
  <c r="B9" i="35"/>
  <c r="H9" i="35"/>
  <c r="I9" i="34"/>
  <c r="AI6" i="35"/>
  <c r="I11" i="32"/>
  <c r="S12" i="32"/>
  <c r="AD12" i="32"/>
  <c r="C13" i="32"/>
  <c r="F13" i="32"/>
  <c r="H8" i="34"/>
  <c r="B8" i="34"/>
  <c r="AG6" i="35"/>
  <c r="AH6" i="35"/>
  <c r="AV20" i="32"/>
  <c r="AS20" i="32"/>
  <c r="AV18" i="32"/>
  <c r="AS18" i="32"/>
  <c r="H10" i="32"/>
  <c r="B10" i="32"/>
  <c r="I10" i="32"/>
  <c r="AG6" i="32"/>
  <c r="S11" i="34"/>
  <c r="AD11" i="34"/>
  <c r="C12" i="34"/>
  <c r="F12" i="34"/>
  <c r="I10" i="34"/>
  <c r="AH6" i="32"/>
  <c r="AV18" i="34"/>
  <c r="AS18" i="34"/>
  <c r="S12" i="35"/>
  <c r="AD12" i="35"/>
  <c r="C13" i="35"/>
  <c r="F13" i="35"/>
  <c r="G11" i="35"/>
  <c r="AI6" i="32"/>
  <c r="B9" i="33"/>
  <c r="H9" i="33"/>
  <c r="AV28" i="33"/>
  <c r="A9" i="33"/>
  <c r="J9" i="33"/>
  <c r="AV19" i="34"/>
  <c r="AS19" i="34"/>
  <c r="H10" i="31"/>
  <c r="B10" i="31"/>
  <c r="H8" i="30"/>
  <c r="B8" i="30"/>
  <c r="AV18" i="31"/>
  <c r="AS18" i="31"/>
  <c r="AV19" i="31"/>
  <c r="AS19" i="31"/>
  <c r="AS19" i="30"/>
  <c r="AV19" i="30"/>
  <c r="AV20" i="31"/>
  <c r="AS20" i="31"/>
  <c r="J8" i="30"/>
  <c r="A8" i="30"/>
  <c r="AG6" i="30"/>
  <c r="H9" i="30"/>
  <c r="B9" i="30"/>
  <c r="AI6" i="30"/>
  <c r="J9" i="30"/>
  <c r="A9" i="30"/>
  <c r="AV18" i="30"/>
  <c r="AS18" i="30"/>
  <c r="AH6" i="30"/>
  <c r="AV20" i="30"/>
  <c r="AS20" i="30"/>
  <c r="H9" i="31"/>
  <c r="B9" i="31"/>
  <c r="A9" i="31"/>
  <c r="J9" i="31"/>
  <c r="I10" i="31"/>
  <c r="C13" i="31"/>
  <c r="F13" i="31"/>
  <c r="S12" i="31"/>
  <c r="AD12" i="31"/>
  <c r="C12" i="30"/>
  <c r="F12" i="30"/>
  <c r="S11" i="30"/>
  <c r="AD11" i="30"/>
  <c r="C13" i="29"/>
  <c r="F13" i="29"/>
  <c r="S12" i="29"/>
  <c r="AD12" i="29"/>
  <c r="AV20" i="29"/>
  <c r="AS20" i="29"/>
  <c r="AS18" i="29"/>
  <c r="AV18" i="29"/>
  <c r="G10" i="29"/>
  <c r="I10" i="29"/>
  <c r="AV19" i="29"/>
  <c r="AS19" i="29"/>
  <c r="T238" i="1"/>
  <c r="Y238" i="1"/>
  <c r="Z238" i="1"/>
  <c r="AA238" i="1"/>
  <c r="AB238" i="1"/>
  <c r="AE238" i="1"/>
  <c r="AJ238" i="1"/>
  <c r="AF238" i="1"/>
  <c r="AI238" i="1"/>
  <c r="T239" i="1"/>
  <c r="Y239" i="1"/>
  <c r="Z239" i="1"/>
  <c r="AA239" i="1"/>
  <c r="AB239" i="1"/>
  <c r="AE239" i="1"/>
  <c r="AJ239" i="1"/>
  <c r="AF239" i="1"/>
  <c r="AI239" i="1"/>
  <c r="T240" i="1"/>
  <c r="Y240" i="1"/>
  <c r="Z240" i="1"/>
  <c r="AA240" i="1"/>
  <c r="AB240" i="1"/>
  <c r="AE240" i="1"/>
  <c r="AF240" i="1"/>
  <c r="AI240" i="1"/>
  <c r="AJ240" i="1"/>
  <c r="T241" i="1"/>
  <c r="Y241" i="1"/>
  <c r="Z241" i="1"/>
  <c r="AA241" i="1"/>
  <c r="AB241" i="1"/>
  <c r="AE241" i="1"/>
  <c r="AF241" i="1"/>
  <c r="AI241" i="1"/>
  <c r="AJ241" i="1"/>
  <c r="T242" i="1"/>
  <c r="Y242" i="1"/>
  <c r="Z242" i="1"/>
  <c r="AA242" i="1"/>
  <c r="AB242" i="1"/>
  <c r="AE242" i="1"/>
  <c r="AF242" i="1"/>
  <c r="AI242" i="1"/>
  <c r="AJ242" i="1"/>
  <c r="T243" i="1"/>
  <c r="Y243" i="1"/>
  <c r="Z243" i="1"/>
  <c r="AA243" i="1"/>
  <c r="AB243" i="1"/>
  <c r="AE243" i="1"/>
  <c r="AF243" i="1"/>
  <c r="AI243" i="1"/>
  <c r="AJ243" i="1"/>
  <c r="T244" i="1"/>
  <c r="Y244" i="1"/>
  <c r="Z244" i="1"/>
  <c r="AA244" i="1"/>
  <c r="AB244" i="1"/>
  <c r="AE244" i="1"/>
  <c r="AF244" i="1"/>
  <c r="AI244" i="1"/>
  <c r="AJ244" i="1"/>
  <c r="T245" i="1"/>
  <c r="Y245" i="1"/>
  <c r="Z245" i="1"/>
  <c r="AA245" i="1"/>
  <c r="AB245" i="1"/>
  <c r="AE245" i="1"/>
  <c r="AF245" i="1"/>
  <c r="AI245" i="1"/>
  <c r="AJ245" i="1"/>
  <c r="T246" i="1"/>
  <c r="Y246" i="1"/>
  <c r="Z246" i="1"/>
  <c r="AA246" i="1"/>
  <c r="AB246" i="1"/>
  <c r="AE246" i="1"/>
  <c r="AF246" i="1"/>
  <c r="AI246" i="1"/>
  <c r="AJ246" i="1"/>
  <c r="T247" i="1"/>
  <c r="Y247" i="1"/>
  <c r="Z247" i="1"/>
  <c r="AA247" i="1"/>
  <c r="AB247" i="1"/>
  <c r="AE247" i="1"/>
  <c r="AF247" i="1"/>
  <c r="AI247" i="1"/>
  <c r="AJ247" i="1"/>
  <c r="T248" i="1"/>
  <c r="Y248" i="1"/>
  <c r="Z248" i="1"/>
  <c r="AA248" i="1"/>
  <c r="AB248" i="1"/>
  <c r="AE248" i="1"/>
  <c r="AF248" i="1"/>
  <c r="AI248" i="1"/>
  <c r="AJ248" i="1"/>
  <c r="T249" i="1"/>
  <c r="Y249" i="1"/>
  <c r="Z249" i="1"/>
  <c r="AA249" i="1"/>
  <c r="AB249" i="1"/>
  <c r="AE249" i="1"/>
  <c r="AF249" i="1"/>
  <c r="AI249" i="1"/>
  <c r="AJ249" i="1"/>
  <c r="T250" i="1"/>
  <c r="Y250" i="1"/>
  <c r="Z250" i="1"/>
  <c r="AA250" i="1"/>
  <c r="AB250" i="1"/>
  <c r="AE250" i="1"/>
  <c r="AJ250" i="1"/>
  <c r="AF250" i="1"/>
  <c r="AI250" i="1"/>
  <c r="T251" i="1"/>
  <c r="Y251" i="1"/>
  <c r="Z251" i="1"/>
  <c r="AA251" i="1"/>
  <c r="AB251" i="1"/>
  <c r="AE251" i="1"/>
  <c r="AJ251" i="1"/>
  <c r="AF251" i="1"/>
  <c r="AI251" i="1"/>
  <c r="T252" i="1"/>
  <c r="Y252" i="1"/>
  <c r="Z252" i="1"/>
  <c r="AA252" i="1"/>
  <c r="AB252" i="1"/>
  <c r="AE252" i="1"/>
  <c r="AF252" i="1"/>
  <c r="AI252" i="1"/>
  <c r="AJ252" i="1"/>
  <c r="T253" i="1"/>
  <c r="Y253" i="1"/>
  <c r="Z253" i="1"/>
  <c r="AA253" i="1"/>
  <c r="AB253" i="1"/>
  <c r="AE253" i="1"/>
  <c r="AF253" i="1"/>
  <c r="AI253" i="1"/>
  <c r="AJ253" i="1"/>
  <c r="T254" i="1"/>
  <c r="Y254" i="1"/>
  <c r="Z254" i="1"/>
  <c r="AA254" i="1"/>
  <c r="AB254" i="1"/>
  <c r="AE254" i="1"/>
  <c r="AF254" i="1"/>
  <c r="AI254" i="1"/>
  <c r="AJ254" i="1"/>
  <c r="T255" i="1"/>
  <c r="Y255" i="1"/>
  <c r="Z255" i="1"/>
  <c r="AA255" i="1"/>
  <c r="AB255" i="1"/>
  <c r="AE255" i="1"/>
  <c r="AF255" i="1"/>
  <c r="AI255" i="1"/>
  <c r="AJ255" i="1"/>
  <c r="T256" i="1"/>
  <c r="Y256" i="1"/>
  <c r="Z256" i="1"/>
  <c r="AA256" i="1"/>
  <c r="AB256" i="1"/>
  <c r="AE256" i="1"/>
  <c r="AF256" i="1"/>
  <c r="AI256" i="1"/>
  <c r="AJ256" i="1"/>
  <c r="T257" i="1"/>
  <c r="Y257" i="1"/>
  <c r="Z257" i="1"/>
  <c r="AA257" i="1"/>
  <c r="AB257" i="1"/>
  <c r="AE257" i="1"/>
  <c r="AJ257" i="1"/>
  <c r="AF257" i="1"/>
  <c r="AI257" i="1"/>
  <c r="T258" i="1"/>
  <c r="Y258" i="1"/>
  <c r="Z258" i="1"/>
  <c r="AA258" i="1"/>
  <c r="AB258" i="1"/>
  <c r="AE258" i="1"/>
  <c r="AF258" i="1"/>
  <c r="AI258" i="1"/>
  <c r="AJ258" i="1"/>
  <c r="T259" i="1"/>
  <c r="Y259" i="1"/>
  <c r="Z259" i="1"/>
  <c r="AA259" i="1"/>
  <c r="AB259" i="1"/>
  <c r="AE259" i="1"/>
  <c r="AJ259" i="1"/>
  <c r="AF259" i="1"/>
  <c r="AI259" i="1"/>
  <c r="T260" i="1"/>
  <c r="Y260" i="1"/>
  <c r="Z260" i="1"/>
  <c r="AA260" i="1"/>
  <c r="AB260" i="1"/>
  <c r="AE260" i="1"/>
  <c r="AF260" i="1"/>
  <c r="AI260" i="1"/>
  <c r="AJ260" i="1"/>
  <c r="T261" i="1"/>
  <c r="Y261" i="1"/>
  <c r="Z261" i="1"/>
  <c r="AA261" i="1"/>
  <c r="AB261" i="1"/>
  <c r="AE261" i="1"/>
  <c r="AF261" i="1"/>
  <c r="AI261" i="1"/>
  <c r="AJ261" i="1"/>
  <c r="T262" i="1"/>
  <c r="Y262" i="1"/>
  <c r="Z262" i="1"/>
  <c r="AA262" i="1"/>
  <c r="AB262" i="1"/>
  <c r="AE262" i="1"/>
  <c r="AJ262" i="1"/>
  <c r="AF262" i="1"/>
  <c r="AI262" i="1"/>
  <c r="T263" i="1"/>
  <c r="Y263" i="1"/>
  <c r="Z263" i="1"/>
  <c r="AA263" i="1"/>
  <c r="AB263" i="1"/>
  <c r="AE263" i="1"/>
  <c r="AJ263" i="1"/>
  <c r="AF263" i="1"/>
  <c r="AI263" i="1"/>
  <c r="T264" i="1"/>
  <c r="Y264" i="1"/>
  <c r="Z264" i="1"/>
  <c r="AA264" i="1"/>
  <c r="AB264" i="1"/>
  <c r="AE264" i="1"/>
  <c r="AF264" i="1"/>
  <c r="AI264" i="1"/>
  <c r="AJ264" i="1"/>
  <c r="T265" i="1"/>
  <c r="Y265" i="1"/>
  <c r="Z265" i="1"/>
  <c r="AA265" i="1"/>
  <c r="AB265" i="1"/>
  <c r="AE265" i="1"/>
  <c r="AJ265" i="1"/>
  <c r="AF265" i="1"/>
  <c r="AI265" i="1"/>
  <c r="T266" i="1"/>
  <c r="Y266" i="1"/>
  <c r="Z266" i="1"/>
  <c r="AA266" i="1"/>
  <c r="AB266" i="1"/>
  <c r="AE266" i="1"/>
  <c r="AF266" i="1"/>
  <c r="AI266" i="1"/>
  <c r="AJ266" i="1"/>
  <c r="T267" i="1"/>
  <c r="Y267" i="1"/>
  <c r="Z267" i="1"/>
  <c r="AA267" i="1"/>
  <c r="AB267" i="1"/>
  <c r="AE267" i="1"/>
  <c r="AF267" i="1"/>
  <c r="AI267" i="1"/>
  <c r="AJ267" i="1"/>
  <c r="T268" i="1"/>
  <c r="Y268" i="1"/>
  <c r="Z268" i="1"/>
  <c r="AA268" i="1"/>
  <c r="AB268" i="1"/>
  <c r="AE268" i="1"/>
  <c r="AF268" i="1"/>
  <c r="AI268" i="1"/>
  <c r="AJ268" i="1"/>
  <c r="T269" i="1"/>
  <c r="Y269" i="1"/>
  <c r="Z269" i="1"/>
  <c r="AA269" i="1"/>
  <c r="AB269" i="1"/>
  <c r="AE269" i="1"/>
  <c r="AJ269" i="1"/>
  <c r="AF269" i="1"/>
  <c r="AI269" i="1"/>
  <c r="T270" i="1"/>
  <c r="Y270" i="1"/>
  <c r="Z270" i="1"/>
  <c r="AA270" i="1"/>
  <c r="AB270" i="1"/>
  <c r="AE270" i="1"/>
  <c r="AJ270" i="1"/>
  <c r="AF270" i="1"/>
  <c r="AI270" i="1"/>
  <c r="T271" i="1"/>
  <c r="Y271" i="1"/>
  <c r="Z271" i="1"/>
  <c r="AA271" i="1"/>
  <c r="AB271" i="1"/>
  <c r="AE271" i="1"/>
  <c r="AJ271" i="1"/>
  <c r="AF271" i="1"/>
  <c r="AI271" i="1"/>
  <c r="T272" i="1"/>
  <c r="Y272" i="1"/>
  <c r="Z272" i="1"/>
  <c r="AA272" i="1"/>
  <c r="AB272" i="1"/>
  <c r="AE272" i="1"/>
  <c r="AF272" i="1"/>
  <c r="AI272" i="1"/>
  <c r="AJ272" i="1"/>
  <c r="T273" i="1"/>
  <c r="Y273" i="1"/>
  <c r="Z273" i="1"/>
  <c r="AA273" i="1"/>
  <c r="AB273" i="1"/>
  <c r="AE273" i="1"/>
  <c r="AJ273" i="1"/>
  <c r="AF273" i="1"/>
  <c r="AI273" i="1"/>
  <c r="T274" i="1"/>
  <c r="Y274" i="1"/>
  <c r="Z274" i="1"/>
  <c r="AA274" i="1"/>
  <c r="AB274" i="1"/>
  <c r="AE274" i="1"/>
  <c r="AJ274" i="1"/>
  <c r="AF274" i="1"/>
  <c r="AI274" i="1"/>
  <c r="T275" i="1"/>
  <c r="Y275" i="1"/>
  <c r="Z275" i="1"/>
  <c r="AA275" i="1"/>
  <c r="AB275" i="1"/>
  <c r="AE275" i="1"/>
  <c r="AJ275" i="1"/>
  <c r="AF275" i="1"/>
  <c r="AI275" i="1"/>
  <c r="T276" i="1"/>
  <c r="Y276" i="1"/>
  <c r="Z276" i="1"/>
  <c r="AA276" i="1"/>
  <c r="AB276" i="1"/>
  <c r="AE276" i="1"/>
  <c r="AF276" i="1"/>
  <c r="AI276" i="1"/>
  <c r="AJ276" i="1"/>
  <c r="T277" i="1"/>
  <c r="Y277" i="1"/>
  <c r="Z277" i="1"/>
  <c r="AA277" i="1"/>
  <c r="AB277" i="1"/>
  <c r="AE277" i="1"/>
  <c r="AJ277" i="1"/>
  <c r="AF277" i="1"/>
  <c r="AI277" i="1"/>
  <c r="T278" i="1"/>
  <c r="Y278" i="1"/>
  <c r="Z278" i="1"/>
  <c r="AA278" i="1"/>
  <c r="AB278" i="1"/>
  <c r="AE278" i="1"/>
  <c r="AF278" i="1"/>
  <c r="AI278" i="1"/>
  <c r="AJ278" i="1"/>
  <c r="T279" i="1"/>
  <c r="Y279" i="1"/>
  <c r="Z279" i="1"/>
  <c r="AA279" i="1"/>
  <c r="AB279" i="1"/>
  <c r="AE279" i="1"/>
  <c r="AF279" i="1"/>
  <c r="AI279" i="1"/>
  <c r="AJ279" i="1"/>
  <c r="T280" i="1"/>
  <c r="Y280" i="1"/>
  <c r="Z280" i="1"/>
  <c r="AA280" i="1"/>
  <c r="AB280" i="1"/>
  <c r="AE280" i="1"/>
  <c r="AF280" i="1"/>
  <c r="AI280" i="1"/>
  <c r="AJ280" i="1"/>
  <c r="T281" i="1"/>
  <c r="Y281" i="1"/>
  <c r="Z281" i="1"/>
  <c r="AA281" i="1"/>
  <c r="AB281" i="1"/>
  <c r="AE281" i="1"/>
  <c r="AJ281" i="1"/>
  <c r="AF281" i="1"/>
  <c r="AI281" i="1"/>
  <c r="T282" i="1"/>
  <c r="Y282" i="1"/>
  <c r="Z282" i="1"/>
  <c r="AA282" i="1"/>
  <c r="AB282" i="1"/>
  <c r="AE282" i="1"/>
  <c r="AJ282" i="1"/>
  <c r="AF282" i="1"/>
  <c r="AI282" i="1"/>
  <c r="T283" i="1"/>
  <c r="Y283" i="1"/>
  <c r="Z283" i="1"/>
  <c r="AA283" i="1"/>
  <c r="AB283" i="1"/>
  <c r="AE283" i="1"/>
  <c r="AJ283" i="1"/>
  <c r="AF283" i="1"/>
  <c r="AI283" i="1"/>
  <c r="T284" i="1"/>
  <c r="Y284" i="1"/>
  <c r="Z284" i="1"/>
  <c r="AA284" i="1"/>
  <c r="AB284" i="1"/>
  <c r="AE284" i="1"/>
  <c r="AF284" i="1"/>
  <c r="AI284" i="1"/>
  <c r="AJ284" i="1"/>
  <c r="T285" i="1"/>
  <c r="Y285" i="1"/>
  <c r="Z285" i="1"/>
  <c r="AA285" i="1"/>
  <c r="AB285" i="1"/>
  <c r="AE285" i="1"/>
  <c r="AJ285" i="1"/>
  <c r="AF285" i="1"/>
  <c r="AI285" i="1"/>
  <c r="T286" i="1"/>
  <c r="Y286" i="1"/>
  <c r="Z286" i="1"/>
  <c r="AA286" i="1"/>
  <c r="AB286" i="1"/>
  <c r="AE286" i="1"/>
  <c r="AJ286" i="1"/>
  <c r="AF286" i="1"/>
  <c r="AI286" i="1"/>
  <c r="T287" i="1"/>
  <c r="Y287" i="1"/>
  <c r="Z287" i="1"/>
  <c r="AA287" i="1"/>
  <c r="AB287" i="1"/>
  <c r="AE287" i="1"/>
  <c r="AJ287" i="1"/>
  <c r="AF287" i="1"/>
  <c r="AI287" i="1"/>
  <c r="T288" i="1"/>
  <c r="Y288" i="1"/>
  <c r="Z288" i="1"/>
  <c r="AA288" i="1"/>
  <c r="AB288" i="1"/>
  <c r="AE288" i="1"/>
  <c r="AF288" i="1"/>
  <c r="AI288" i="1"/>
  <c r="AJ288" i="1"/>
  <c r="T289" i="1"/>
  <c r="Y289" i="1"/>
  <c r="Z289" i="1"/>
  <c r="AA289" i="1"/>
  <c r="AB289" i="1"/>
  <c r="AE289" i="1"/>
  <c r="AJ289" i="1"/>
  <c r="AF289" i="1"/>
  <c r="AI289" i="1"/>
  <c r="T290" i="1"/>
  <c r="Y290" i="1"/>
  <c r="Z290" i="1"/>
  <c r="AA290" i="1"/>
  <c r="AB290" i="1"/>
  <c r="AE290" i="1"/>
  <c r="AF290" i="1"/>
  <c r="AI290" i="1"/>
  <c r="AJ290" i="1"/>
  <c r="T291" i="1"/>
  <c r="Y291" i="1"/>
  <c r="Z291" i="1"/>
  <c r="AA291" i="1"/>
  <c r="AB291" i="1"/>
  <c r="AE291" i="1"/>
  <c r="AF291" i="1"/>
  <c r="AI291" i="1"/>
  <c r="AJ291" i="1"/>
  <c r="T292" i="1"/>
  <c r="Y292" i="1"/>
  <c r="Z292" i="1"/>
  <c r="AA292" i="1"/>
  <c r="AB292" i="1"/>
  <c r="AE292" i="1"/>
  <c r="AF292" i="1"/>
  <c r="AI292" i="1"/>
  <c r="AJ292" i="1"/>
  <c r="T293" i="1"/>
  <c r="Y293" i="1"/>
  <c r="Z293" i="1"/>
  <c r="AA293" i="1"/>
  <c r="AB293" i="1"/>
  <c r="AE293" i="1"/>
  <c r="AJ293" i="1"/>
  <c r="AF293" i="1"/>
  <c r="AI293" i="1"/>
  <c r="T294" i="1"/>
  <c r="Y294" i="1"/>
  <c r="Z294" i="1"/>
  <c r="AA294" i="1"/>
  <c r="AB294" i="1"/>
  <c r="AE294" i="1"/>
  <c r="AF294" i="1"/>
  <c r="AI294" i="1"/>
  <c r="AJ294" i="1"/>
  <c r="T295" i="1"/>
  <c r="Y295" i="1"/>
  <c r="Z295" i="1"/>
  <c r="AA295" i="1"/>
  <c r="AB295" i="1"/>
  <c r="AE295" i="1"/>
  <c r="AJ295" i="1"/>
  <c r="AF295" i="1"/>
  <c r="AI295" i="1"/>
  <c r="T296" i="1"/>
  <c r="Y296" i="1"/>
  <c r="Z296" i="1"/>
  <c r="AA296" i="1"/>
  <c r="AB296" i="1"/>
  <c r="AE296" i="1"/>
  <c r="AF296" i="1"/>
  <c r="AI296" i="1"/>
  <c r="AJ296" i="1"/>
  <c r="T297" i="1"/>
  <c r="Y297" i="1"/>
  <c r="Z297" i="1"/>
  <c r="AA297" i="1"/>
  <c r="AB297" i="1"/>
  <c r="AE297" i="1"/>
  <c r="AJ297" i="1"/>
  <c r="AF297" i="1"/>
  <c r="AI297" i="1"/>
  <c r="T298" i="1"/>
  <c r="Y298" i="1"/>
  <c r="Z298" i="1"/>
  <c r="AA298" i="1"/>
  <c r="AB298" i="1"/>
  <c r="AE298" i="1"/>
  <c r="AJ298" i="1"/>
  <c r="AF298" i="1"/>
  <c r="AI298" i="1"/>
  <c r="T299" i="1"/>
  <c r="Y299" i="1"/>
  <c r="Z299" i="1"/>
  <c r="AA299" i="1"/>
  <c r="AB299" i="1"/>
  <c r="AE299" i="1"/>
  <c r="AJ299" i="1"/>
  <c r="AF299" i="1"/>
  <c r="AI299" i="1"/>
  <c r="T300" i="1"/>
  <c r="Y300" i="1"/>
  <c r="Z300" i="1"/>
  <c r="AA300" i="1"/>
  <c r="AB300" i="1"/>
  <c r="AE300" i="1"/>
  <c r="AF300" i="1"/>
  <c r="AI300" i="1"/>
  <c r="AJ300" i="1"/>
  <c r="T301" i="1"/>
  <c r="Y301" i="1"/>
  <c r="Z301" i="1"/>
  <c r="AA301" i="1"/>
  <c r="AB301" i="1"/>
  <c r="AE301" i="1"/>
  <c r="AJ301" i="1"/>
  <c r="AF301" i="1"/>
  <c r="AI301" i="1"/>
  <c r="T302" i="1"/>
  <c r="Y302" i="1"/>
  <c r="Z302" i="1"/>
  <c r="AA302" i="1"/>
  <c r="AB302" i="1"/>
  <c r="AE302" i="1"/>
  <c r="AF302" i="1"/>
  <c r="AI302" i="1"/>
  <c r="AJ302" i="1"/>
  <c r="T303" i="1"/>
  <c r="Y303" i="1"/>
  <c r="Z303" i="1"/>
  <c r="AA303" i="1"/>
  <c r="AB303" i="1"/>
  <c r="AE303" i="1"/>
  <c r="AF303" i="1"/>
  <c r="AI303" i="1"/>
  <c r="AJ303" i="1"/>
  <c r="T304" i="1"/>
  <c r="Y304" i="1"/>
  <c r="Z304" i="1"/>
  <c r="AA304" i="1"/>
  <c r="AB304" i="1"/>
  <c r="AE304" i="1"/>
  <c r="AF304" i="1"/>
  <c r="AI304" i="1"/>
  <c r="AJ304" i="1"/>
  <c r="T305" i="1"/>
  <c r="Y305" i="1"/>
  <c r="Z305" i="1"/>
  <c r="AA305" i="1"/>
  <c r="AB305" i="1"/>
  <c r="AE305" i="1"/>
  <c r="AJ305" i="1"/>
  <c r="AF305" i="1"/>
  <c r="AI305" i="1"/>
  <c r="T306" i="1"/>
  <c r="Y306" i="1"/>
  <c r="Z306" i="1"/>
  <c r="AA306" i="1"/>
  <c r="AB306" i="1"/>
  <c r="AE306" i="1"/>
  <c r="AJ306" i="1"/>
  <c r="AF306" i="1"/>
  <c r="AI306" i="1"/>
  <c r="T307" i="1"/>
  <c r="Y307" i="1"/>
  <c r="Z307" i="1"/>
  <c r="AA307" i="1"/>
  <c r="AB307" i="1"/>
  <c r="AE307" i="1"/>
  <c r="AF307" i="1"/>
  <c r="AI307" i="1"/>
  <c r="AJ307" i="1"/>
  <c r="T308" i="1"/>
  <c r="Y308" i="1"/>
  <c r="Z308" i="1"/>
  <c r="AA308" i="1"/>
  <c r="AB308" i="1"/>
  <c r="AE308" i="1"/>
  <c r="AJ308" i="1"/>
  <c r="AF308" i="1"/>
  <c r="AI308" i="1"/>
  <c r="T309" i="1"/>
  <c r="Y309" i="1"/>
  <c r="Z309" i="1"/>
  <c r="AA309" i="1"/>
  <c r="AB309" i="1"/>
  <c r="AE309" i="1"/>
  <c r="AJ309" i="1"/>
  <c r="AF309" i="1"/>
  <c r="AI309" i="1"/>
  <c r="T310" i="1"/>
  <c r="Y310" i="1"/>
  <c r="Z310" i="1"/>
  <c r="AA310" i="1"/>
  <c r="AB310" i="1"/>
  <c r="AE310" i="1"/>
  <c r="AJ310" i="1"/>
  <c r="AF310" i="1"/>
  <c r="AI310" i="1"/>
  <c r="T311" i="1"/>
  <c r="Y311" i="1"/>
  <c r="Z311" i="1"/>
  <c r="AA311" i="1"/>
  <c r="AB311" i="1"/>
  <c r="AE311" i="1"/>
  <c r="AJ311" i="1"/>
  <c r="AF311" i="1"/>
  <c r="AI311" i="1"/>
  <c r="T312" i="1"/>
  <c r="Y312" i="1"/>
  <c r="Z312" i="1"/>
  <c r="AA312" i="1"/>
  <c r="AB312" i="1"/>
  <c r="AE312" i="1"/>
  <c r="AF312" i="1"/>
  <c r="AI312" i="1"/>
  <c r="AJ312" i="1"/>
  <c r="T313" i="1"/>
  <c r="Y313" i="1"/>
  <c r="Z313" i="1"/>
  <c r="AA313" i="1"/>
  <c r="AB313" i="1"/>
  <c r="AE313" i="1"/>
  <c r="AJ313" i="1"/>
  <c r="AF313" i="1"/>
  <c r="AI313" i="1"/>
  <c r="T314" i="1"/>
  <c r="Y314" i="1"/>
  <c r="Z314" i="1"/>
  <c r="AA314" i="1"/>
  <c r="AB314" i="1"/>
  <c r="AE314" i="1"/>
  <c r="AF314" i="1"/>
  <c r="AI314" i="1"/>
  <c r="AJ314" i="1"/>
  <c r="T315" i="1"/>
  <c r="Y315" i="1"/>
  <c r="Z315" i="1"/>
  <c r="AA315" i="1"/>
  <c r="AB315" i="1"/>
  <c r="AE315" i="1"/>
  <c r="AF315" i="1"/>
  <c r="AI315" i="1"/>
  <c r="AJ315" i="1"/>
  <c r="T316" i="1"/>
  <c r="Y316" i="1"/>
  <c r="Z316" i="1"/>
  <c r="AA316" i="1"/>
  <c r="AB316" i="1"/>
  <c r="AE316" i="1"/>
  <c r="AF316" i="1"/>
  <c r="AI316" i="1"/>
  <c r="AJ316" i="1"/>
  <c r="T317" i="1"/>
  <c r="Y317" i="1"/>
  <c r="Z317" i="1"/>
  <c r="AA317" i="1"/>
  <c r="AB317" i="1"/>
  <c r="AE317" i="1"/>
  <c r="AJ317" i="1"/>
  <c r="AF317" i="1"/>
  <c r="AI317" i="1"/>
  <c r="T318" i="1"/>
  <c r="Y318" i="1"/>
  <c r="Z318" i="1"/>
  <c r="AA318" i="1"/>
  <c r="AB318" i="1"/>
  <c r="AE318" i="1"/>
  <c r="AF318" i="1"/>
  <c r="AI318" i="1"/>
  <c r="AJ318" i="1"/>
  <c r="T319" i="1"/>
  <c r="Y319" i="1"/>
  <c r="Z319" i="1"/>
  <c r="AA319" i="1"/>
  <c r="AB319" i="1"/>
  <c r="AE319" i="1"/>
  <c r="AF319" i="1"/>
  <c r="AI319" i="1"/>
  <c r="AJ319" i="1"/>
  <c r="T320" i="1"/>
  <c r="Y320" i="1"/>
  <c r="Z320" i="1"/>
  <c r="AA320" i="1"/>
  <c r="AB320" i="1"/>
  <c r="AE320" i="1"/>
  <c r="AJ320" i="1"/>
  <c r="AF320" i="1"/>
  <c r="AI320" i="1"/>
  <c r="T321" i="1"/>
  <c r="Y321" i="1"/>
  <c r="Z321" i="1"/>
  <c r="AA321" i="1"/>
  <c r="AB321" i="1"/>
  <c r="AE321" i="1"/>
  <c r="AJ321" i="1"/>
  <c r="AF321" i="1"/>
  <c r="AI321" i="1"/>
  <c r="T322" i="1"/>
  <c r="Y322" i="1"/>
  <c r="Z322" i="1"/>
  <c r="AA322" i="1"/>
  <c r="AB322" i="1"/>
  <c r="AE322" i="1"/>
  <c r="AJ322" i="1"/>
  <c r="AF322" i="1"/>
  <c r="AI322" i="1"/>
  <c r="T323" i="1"/>
  <c r="Y323" i="1"/>
  <c r="Z323" i="1"/>
  <c r="AA323" i="1"/>
  <c r="AB323" i="1"/>
  <c r="AE323" i="1"/>
  <c r="AJ323" i="1"/>
  <c r="AF323" i="1"/>
  <c r="AI323" i="1"/>
  <c r="T324" i="1"/>
  <c r="Y324" i="1"/>
  <c r="Z324" i="1"/>
  <c r="AA324" i="1"/>
  <c r="AB324" i="1"/>
  <c r="AE324" i="1"/>
  <c r="AF324" i="1"/>
  <c r="AI324" i="1"/>
  <c r="AJ324" i="1"/>
  <c r="T325" i="1"/>
  <c r="Y325" i="1"/>
  <c r="Z325" i="1"/>
  <c r="AA325" i="1"/>
  <c r="AB325" i="1"/>
  <c r="AE325" i="1"/>
  <c r="AJ325" i="1"/>
  <c r="AF325" i="1"/>
  <c r="AI325" i="1"/>
  <c r="T326" i="1"/>
  <c r="Y326" i="1"/>
  <c r="Z326" i="1"/>
  <c r="AA326" i="1"/>
  <c r="AB326" i="1"/>
  <c r="AE326" i="1"/>
  <c r="AF326" i="1"/>
  <c r="AI326" i="1"/>
  <c r="AJ326" i="1"/>
  <c r="T327" i="1"/>
  <c r="Y327" i="1"/>
  <c r="Z327" i="1"/>
  <c r="AA327" i="1"/>
  <c r="AB327" i="1"/>
  <c r="AE327" i="1"/>
  <c r="AF327" i="1"/>
  <c r="AI327" i="1"/>
  <c r="AJ327" i="1"/>
  <c r="T328" i="1"/>
  <c r="Y328" i="1"/>
  <c r="Z328" i="1"/>
  <c r="AA328" i="1"/>
  <c r="AB328" i="1"/>
  <c r="AE328" i="1"/>
  <c r="AF328" i="1"/>
  <c r="AI328" i="1"/>
  <c r="AJ328" i="1"/>
  <c r="T329" i="1"/>
  <c r="Y329" i="1"/>
  <c r="Z329" i="1"/>
  <c r="AA329" i="1"/>
  <c r="AB329" i="1"/>
  <c r="AE329" i="1"/>
  <c r="AJ329" i="1"/>
  <c r="AF329" i="1"/>
  <c r="AI329" i="1"/>
  <c r="T330" i="1"/>
  <c r="Y330" i="1"/>
  <c r="Z330" i="1"/>
  <c r="AA330" i="1"/>
  <c r="AB330" i="1"/>
  <c r="AE330" i="1"/>
  <c r="AF330" i="1"/>
  <c r="AI330" i="1"/>
  <c r="AJ330" i="1"/>
  <c r="T331" i="1"/>
  <c r="Y331" i="1"/>
  <c r="Z331" i="1"/>
  <c r="AA331" i="1"/>
  <c r="AB331" i="1"/>
  <c r="AE331" i="1"/>
  <c r="AF331" i="1"/>
  <c r="AI331" i="1"/>
  <c r="AJ331" i="1"/>
  <c r="T332" i="1"/>
  <c r="Y332" i="1"/>
  <c r="Z332" i="1"/>
  <c r="AA332" i="1"/>
  <c r="AB332" i="1"/>
  <c r="AE332" i="1"/>
  <c r="AJ332" i="1"/>
  <c r="AF332" i="1"/>
  <c r="AI332" i="1"/>
  <c r="T333" i="1"/>
  <c r="Y333" i="1"/>
  <c r="Z333" i="1"/>
  <c r="AA333" i="1"/>
  <c r="AB333" i="1"/>
  <c r="AE333" i="1"/>
  <c r="AF333" i="1"/>
  <c r="AI333" i="1"/>
  <c r="AJ333" i="1"/>
  <c r="T334" i="1"/>
  <c r="Y334" i="1"/>
  <c r="Z334" i="1"/>
  <c r="AA334" i="1"/>
  <c r="AB334" i="1"/>
  <c r="AE334" i="1"/>
  <c r="AJ334" i="1"/>
  <c r="AF334" i="1"/>
  <c r="AI334" i="1"/>
  <c r="T335" i="1"/>
  <c r="Y335" i="1"/>
  <c r="Z335" i="1"/>
  <c r="AA335" i="1"/>
  <c r="AB335" i="1"/>
  <c r="AE335" i="1"/>
  <c r="AJ335" i="1"/>
  <c r="AF335" i="1"/>
  <c r="AI335" i="1"/>
  <c r="T336" i="1"/>
  <c r="Y336" i="1"/>
  <c r="Z336" i="1"/>
  <c r="AA336" i="1"/>
  <c r="AB336" i="1"/>
  <c r="AE336" i="1"/>
  <c r="AF336" i="1"/>
  <c r="AI336" i="1"/>
  <c r="AJ336" i="1"/>
  <c r="T337" i="1"/>
  <c r="Y337" i="1"/>
  <c r="Z337" i="1"/>
  <c r="AA337" i="1"/>
  <c r="AB337" i="1"/>
  <c r="AE337" i="1"/>
  <c r="AJ337" i="1"/>
  <c r="AF337" i="1"/>
  <c r="AI337" i="1"/>
  <c r="T338" i="1"/>
  <c r="Y338" i="1"/>
  <c r="Z338" i="1"/>
  <c r="AA338" i="1"/>
  <c r="AB338" i="1"/>
  <c r="AE338" i="1"/>
  <c r="AF338" i="1"/>
  <c r="AI338" i="1"/>
  <c r="AJ338" i="1"/>
  <c r="T339" i="1"/>
  <c r="Y339" i="1"/>
  <c r="Z339" i="1"/>
  <c r="AA339" i="1"/>
  <c r="AB339" i="1"/>
  <c r="AE339" i="1"/>
  <c r="AF339" i="1"/>
  <c r="AI339" i="1"/>
  <c r="AJ339" i="1"/>
  <c r="T340" i="1"/>
  <c r="Y340" i="1"/>
  <c r="Z340" i="1"/>
  <c r="AA340" i="1"/>
  <c r="AB340" i="1"/>
  <c r="AE340" i="1"/>
  <c r="AF340" i="1"/>
  <c r="AI340" i="1"/>
  <c r="AJ340" i="1"/>
  <c r="T341" i="1"/>
  <c r="Y341" i="1"/>
  <c r="Z341" i="1"/>
  <c r="AA341" i="1"/>
  <c r="AB341" i="1"/>
  <c r="AE341" i="1"/>
  <c r="AJ341" i="1"/>
  <c r="AF341" i="1"/>
  <c r="AI341" i="1"/>
  <c r="T342" i="1"/>
  <c r="Y342" i="1"/>
  <c r="Z342" i="1"/>
  <c r="AA342" i="1"/>
  <c r="AB342" i="1"/>
  <c r="AE342" i="1"/>
  <c r="AF342" i="1"/>
  <c r="AI342" i="1"/>
  <c r="AJ342" i="1"/>
  <c r="T343" i="1"/>
  <c r="Y343" i="1"/>
  <c r="Z343" i="1"/>
  <c r="AA343" i="1"/>
  <c r="AB343" i="1"/>
  <c r="AE343" i="1"/>
  <c r="AF343" i="1"/>
  <c r="AI343" i="1"/>
  <c r="AJ343" i="1"/>
  <c r="T344" i="1"/>
  <c r="Y344" i="1"/>
  <c r="Z344" i="1"/>
  <c r="AA344" i="1"/>
  <c r="AB344" i="1"/>
  <c r="AE344" i="1"/>
  <c r="AF344" i="1"/>
  <c r="AI344" i="1"/>
  <c r="AJ344" i="1"/>
  <c r="T345" i="1"/>
  <c r="Y345" i="1"/>
  <c r="Z345" i="1"/>
  <c r="AA345" i="1"/>
  <c r="AB345" i="1"/>
  <c r="AE345" i="1"/>
  <c r="AJ345" i="1"/>
  <c r="AF345" i="1"/>
  <c r="AI345" i="1"/>
  <c r="T346" i="1"/>
  <c r="Y346" i="1"/>
  <c r="Z346" i="1"/>
  <c r="AA346" i="1"/>
  <c r="AB346" i="1"/>
  <c r="AE346" i="1"/>
  <c r="AJ346" i="1"/>
  <c r="AF346" i="1"/>
  <c r="AI346" i="1"/>
  <c r="T347" i="1"/>
  <c r="Y347" i="1"/>
  <c r="Z347" i="1"/>
  <c r="AA347" i="1"/>
  <c r="AB347" i="1"/>
  <c r="AE347" i="1"/>
  <c r="AJ347" i="1"/>
  <c r="AF347" i="1"/>
  <c r="AI347" i="1"/>
  <c r="T348" i="1"/>
  <c r="Y348" i="1"/>
  <c r="Z348" i="1"/>
  <c r="AA348" i="1"/>
  <c r="AB348" i="1"/>
  <c r="AE348" i="1"/>
  <c r="AF348" i="1"/>
  <c r="AI348" i="1"/>
  <c r="AJ348" i="1"/>
  <c r="T349" i="1"/>
  <c r="Y349" i="1"/>
  <c r="Z349" i="1"/>
  <c r="AA349" i="1"/>
  <c r="AB349" i="1"/>
  <c r="AE349" i="1"/>
  <c r="AF349" i="1"/>
  <c r="AI349" i="1"/>
  <c r="AJ349" i="1"/>
  <c r="T350" i="1"/>
  <c r="Y350" i="1"/>
  <c r="Z350" i="1"/>
  <c r="AA350" i="1"/>
  <c r="AB350" i="1"/>
  <c r="AE350" i="1"/>
  <c r="AF350" i="1"/>
  <c r="AI350" i="1"/>
  <c r="AJ350" i="1"/>
  <c r="T351" i="1"/>
  <c r="Y351" i="1"/>
  <c r="Z351" i="1"/>
  <c r="AA351" i="1"/>
  <c r="AB351" i="1"/>
  <c r="AE351" i="1"/>
  <c r="AF351" i="1"/>
  <c r="AI351" i="1"/>
  <c r="AJ351" i="1"/>
  <c r="T352" i="1"/>
  <c r="Y352" i="1"/>
  <c r="Z352" i="1"/>
  <c r="AA352" i="1"/>
  <c r="AB352" i="1"/>
  <c r="AE352" i="1"/>
  <c r="AF352" i="1"/>
  <c r="AI352" i="1"/>
  <c r="AJ352" i="1"/>
  <c r="T353" i="1"/>
  <c r="Y353" i="1"/>
  <c r="Z353" i="1"/>
  <c r="AA353" i="1"/>
  <c r="AB353" i="1"/>
  <c r="AE353" i="1"/>
  <c r="AF353" i="1"/>
  <c r="AI353" i="1"/>
  <c r="AJ353" i="1"/>
  <c r="T354" i="1"/>
  <c r="Y354" i="1"/>
  <c r="Z354" i="1"/>
  <c r="AA354" i="1"/>
  <c r="AB354" i="1"/>
  <c r="AE354" i="1"/>
  <c r="AJ354" i="1"/>
  <c r="AF354" i="1"/>
  <c r="AI354" i="1"/>
  <c r="T355" i="1"/>
  <c r="Y355" i="1"/>
  <c r="Z355" i="1"/>
  <c r="AA355" i="1"/>
  <c r="AB355" i="1"/>
  <c r="AE355" i="1"/>
  <c r="AJ355" i="1"/>
  <c r="AF355" i="1"/>
  <c r="AI355" i="1"/>
  <c r="T356" i="1"/>
  <c r="Y356" i="1"/>
  <c r="Z356" i="1"/>
  <c r="AA356" i="1"/>
  <c r="AB356" i="1"/>
  <c r="AE356" i="1"/>
  <c r="AF356" i="1"/>
  <c r="AI356" i="1"/>
  <c r="AJ356" i="1"/>
  <c r="T357" i="1"/>
  <c r="Y357" i="1"/>
  <c r="Z357" i="1"/>
  <c r="AA357" i="1"/>
  <c r="AB357" i="1"/>
  <c r="AE357" i="1"/>
  <c r="AF357" i="1"/>
  <c r="AI357" i="1"/>
  <c r="AJ357" i="1"/>
  <c r="T358" i="1"/>
  <c r="Y358" i="1"/>
  <c r="Z358" i="1"/>
  <c r="AA358" i="1"/>
  <c r="AB358" i="1"/>
  <c r="AE358" i="1"/>
  <c r="AF358" i="1"/>
  <c r="AI358" i="1"/>
  <c r="AJ358" i="1"/>
  <c r="T359" i="1"/>
  <c r="Y359" i="1"/>
  <c r="Z359" i="1"/>
  <c r="AA359" i="1"/>
  <c r="AB359" i="1"/>
  <c r="AE359" i="1"/>
  <c r="AF359" i="1"/>
  <c r="AI359" i="1"/>
  <c r="AJ359" i="1"/>
  <c r="T360" i="1"/>
  <c r="Y360" i="1"/>
  <c r="Z360" i="1"/>
  <c r="AA360" i="1"/>
  <c r="AB360" i="1"/>
  <c r="AE360" i="1"/>
  <c r="AF360" i="1"/>
  <c r="AI360" i="1"/>
  <c r="AJ360" i="1"/>
  <c r="T361" i="1"/>
  <c r="Y361" i="1"/>
  <c r="Z361" i="1"/>
  <c r="AA361" i="1"/>
  <c r="AB361" i="1"/>
  <c r="AE361" i="1"/>
  <c r="AF361" i="1"/>
  <c r="AI361" i="1"/>
  <c r="AJ361" i="1"/>
  <c r="T362" i="1"/>
  <c r="Y362" i="1"/>
  <c r="Z362" i="1"/>
  <c r="AA362" i="1"/>
  <c r="AB362" i="1"/>
  <c r="AE362" i="1"/>
  <c r="AJ362" i="1"/>
  <c r="AF362" i="1"/>
  <c r="AI362" i="1"/>
  <c r="T363" i="1"/>
  <c r="Y363" i="1"/>
  <c r="Z363" i="1"/>
  <c r="AA363" i="1"/>
  <c r="AB363" i="1"/>
  <c r="AE363" i="1"/>
  <c r="AF363" i="1"/>
  <c r="AI363" i="1"/>
  <c r="AJ363" i="1"/>
  <c r="T364" i="1"/>
  <c r="Y364" i="1"/>
  <c r="Z364" i="1"/>
  <c r="AA364" i="1"/>
  <c r="AB364" i="1"/>
  <c r="AE364" i="1"/>
  <c r="AF364" i="1"/>
  <c r="AI364" i="1"/>
  <c r="AJ364" i="1"/>
  <c r="T365" i="1"/>
  <c r="Y365" i="1"/>
  <c r="Z365" i="1"/>
  <c r="AA365" i="1"/>
  <c r="AB365" i="1"/>
  <c r="AE365" i="1"/>
  <c r="AF365" i="1"/>
  <c r="AI365" i="1"/>
  <c r="AJ365" i="1"/>
  <c r="T366" i="1"/>
  <c r="Y366" i="1"/>
  <c r="Z366" i="1"/>
  <c r="AA366" i="1"/>
  <c r="AB366" i="1"/>
  <c r="AE366" i="1"/>
  <c r="AJ366" i="1"/>
  <c r="AF366" i="1"/>
  <c r="AI366" i="1"/>
  <c r="T367" i="1"/>
  <c r="Y367" i="1"/>
  <c r="Z367" i="1"/>
  <c r="AA367" i="1"/>
  <c r="AB367" i="1"/>
  <c r="AE367" i="1"/>
  <c r="AJ367" i="1"/>
  <c r="AF367" i="1"/>
  <c r="AI367" i="1"/>
  <c r="T368" i="1"/>
  <c r="Y368" i="1"/>
  <c r="Z368" i="1"/>
  <c r="AA368" i="1"/>
  <c r="AB368" i="1"/>
  <c r="AE368" i="1"/>
  <c r="AF368" i="1"/>
  <c r="AI368" i="1"/>
  <c r="AJ368" i="1"/>
  <c r="T369" i="1"/>
  <c r="Y369" i="1"/>
  <c r="Z369" i="1"/>
  <c r="AA369" i="1"/>
  <c r="AB369" i="1"/>
  <c r="AE369" i="1"/>
  <c r="AF369" i="1"/>
  <c r="AI369" i="1"/>
  <c r="AJ369" i="1"/>
  <c r="T370" i="1"/>
  <c r="Y370" i="1"/>
  <c r="Z370" i="1"/>
  <c r="AA370" i="1"/>
  <c r="AB370" i="1"/>
  <c r="AE370" i="1"/>
  <c r="AF370" i="1"/>
  <c r="AI370" i="1"/>
  <c r="AJ370" i="1"/>
  <c r="T371" i="1"/>
  <c r="Y371" i="1"/>
  <c r="Z371" i="1"/>
  <c r="AA371" i="1"/>
  <c r="AB371" i="1"/>
  <c r="AE371" i="1"/>
  <c r="AF371" i="1"/>
  <c r="AI371" i="1"/>
  <c r="AJ371" i="1"/>
  <c r="T372" i="1"/>
  <c r="Y372" i="1"/>
  <c r="Z372" i="1"/>
  <c r="AA372" i="1"/>
  <c r="AB372" i="1"/>
  <c r="AE372" i="1"/>
  <c r="AF372" i="1"/>
  <c r="AI372" i="1"/>
  <c r="AJ372" i="1"/>
  <c r="T373" i="1"/>
  <c r="Y373" i="1"/>
  <c r="Z373" i="1"/>
  <c r="AA373" i="1"/>
  <c r="AB373" i="1"/>
  <c r="AE373" i="1"/>
  <c r="AF373" i="1"/>
  <c r="AI373" i="1"/>
  <c r="AJ373" i="1"/>
  <c r="T374" i="1"/>
  <c r="Y374" i="1"/>
  <c r="Z374" i="1"/>
  <c r="AA374" i="1"/>
  <c r="AB374" i="1"/>
  <c r="AE374" i="1"/>
  <c r="AJ374" i="1"/>
  <c r="AF374" i="1"/>
  <c r="AI374" i="1"/>
  <c r="T375" i="1"/>
  <c r="Y375" i="1"/>
  <c r="Z375" i="1"/>
  <c r="AA375" i="1"/>
  <c r="AB375" i="1"/>
  <c r="AE375" i="1"/>
  <c r="AJ375" i="1"/>
  <c r="AF375" i="1"/>
  <c r="AI375" i="1"/>
  <c r="T376" i="1"/>
  <c r="Y376" i="1"/>
  <c r="Z376" i="1"/>
  <c r="AA376" i="1"/>
  <c r="AB376" i="1"/>
  <c r="AE376" i="1"/>
  <c r="AF376" i="1"/>
  <c r="AI376" i="1"/>
  <c r="AJ376" i="1"/>
  <c r="T377" i="1"/>
  <c r="Y377" i="1"/>
  <c r="Z377" i="1"/>
  <c r="AA377" i="1"/>
  <c r="AB377" i="1"/>
  <c r="AE377" i="1"/>
  <c r="AJ377" i="1"/>
  <c r="AF377" i="1"/>
  <c r="AI377" i="1"/>
  <c r="T378" i="1"/>
  <c r="Y378" i="1"/>
  <c r="Z378" i="1"/>
  <c r="AA378" i="1"/>
  <c r="AB378" i="1"/>
  <c r="AE378" i="1"/>
  <c r="AJ378" i="1"/>
  <c r="AF378" i="1"/>
  <c r="AI378" i="1"/>
  <c r="T379" i="1"/>
  <c r="Y379" i="1"/>
  <c r="Z379" i="1"/>
  <c r="AA379" i="1"/>
  <c r="AB379" i="1"/>
  <c r="AE379" i="1"/>
  <c r="AJ379" i="1"/>
  <c r="AF379" i="1"/>
  <c r="AI379" i="1"/>
  <c r="T380" i="1"/>
  <c r="Y380" i="1"/>
  <c r="Z380" i="1"/>
  <c r="AA380" i="1"/>
  <c r="AB380" i="1"/>
  <c r="AE380" i="1"/>
  <c r="AF380" i="1"/>
  <c r="AI380" i="1"/>
  <c r="AJ380" i="1"/>
  <c r="T381" i="1"/>
  <c r="Y381" i="1"/>
  <c r="Z381" i="1"/>
  <c r="AA381" i="1"/>
  <c r="AB381" i="1"/>
  <c r="AE381" i="1"/>
  <c r="AF381" i="1"/>
  <c r="AI381" i="1"/>
  <c r="AJ381" i="1"/>
  <c r="T382" i="1"/>
  <c r="Y382" i="1"/>
  <c r="Z382" i="1"/>
  <c r="AA382" i="1"/>
  <c r="AB382" i="1"/>
  <c r="AE382" i="1"/>
  <c r="AF382" i="1"/>
  <c r="AI382" i="1"/>
  <c r="AJ382" i="1"/>
  <c r="T383" i="1"/>
  <c r="Y383" i="1"/>
  <c r="Z383" i="1"/>
  <c r="AA383" i="1"/>
  <c r="AB383" i="1"/>
  <c r="AE383" i="1"/>
  <c r="AF383" i="1"/>
  <c r="AI383" i="1"/>
  <c r="AJ383" i="1"/>
  <c r="T384" i="1"/>
  <c r="Y384" i="1"/>
  <c r="Z384" i="1"/>
  <c r="AA384" i="1"/>
  <c r="AB384" i="1"/>
  <c r="AE384" i="1"/>
  <c r="AF384" i="1"/>
  <c r="AI384" i="1"/>
  <c r="AJ384" i="1"/>
  <c r="T385" i="1"/>
  <c r="Y385" i="1"/>
  <c r="Z385" i="1"/>
  <c r="AA385" i="1"/>
  <c r="AB385" i="1"/>
  <c r="AE385" i="1"/>
  <c r="AJ385" i="1"/>
  <c r="AF385" i="1"/>
  <c r="AI385" i="1"/>
  <c r="T386" i="1"/>
  <c r="Y386" i="1"/>
  <c r="Z386" i="1"/>
  <c r="AA386" i="1"/>
  <c r="AB386" i="1"/>
  <c r="AE386" i="1"/>
  <c r="AF386" i="1"/>
  <c r="AI386" i="1"/>
  <c r="AJ386" i="1"/>
  <c r="T387" i="1"/>
  <c r="Y387" i="1"/>
  <c r="Z387" i="1"/>
  <c r="AA387" i="1"/>
  <c r="AB387" i="1"/>
  <c r="AE387" i="1"/>
  <c r="AJ387" i="1"/>
  <c r="AF387" i="1"/>
  <c r="AI387" i="1"/>
  <c r="T388" i="1"/>
  <c r="Y388" i="1"/>
  <c r="Z388" i="1"/>
  <c r="AA388" i="1"/>
  <c r="AB388" i="1"/>
  <c r="AE388" i="1"/>
  <c r="AF388" i="1"/>
  <c r="AI388" i="1"/>
  <c r="AJ388" i="1"/>
  <c r="T389" i="1"/>
  <c r="Y389" i="1"/>
  <c r="Z389" i="1"/>
  <c r="AA389" i="1"/>
  <c r="AB389" i="1"/>
  <c r="AE389" i="1"/>
  <c r="AJ389" i="1"/>
  <c r="AF389" i="1"/>
  <c r="AI389" i="1"/>
  <c r="T390" i="1"/>
  <c r="Y390" i="1"/>
  <c r="Z390" i="1"/>
  <c r="AA390" i="1"/>
  <c r="AB390" i="1"/>
  <c r="AE390" i="1"/>
  <c r="AJ390" i="1"/>
  <c r="AF390" i="1"/>
  <c r="AI390" i="1"/>
  <c r="T391" i="1"/>
  <c r="Y391" i="1"/>
  <c r="Z391" i="1"/>
  <c r="AA391" i="1"/>
  <c r="AB391" i="1"/>
  <c r="AE391" i="1"/>
  <c r="AJ391" i="1"/>
  <c r="AF391" i="1"/>
  <c r="AI391" i="1"/>
  <c r="T392" i="1"/>
  <c r="Y392" i="1"/>
  <c r="Z392" i="1"/>
  <c r="AA392" i="1"/>
  <c r="AB392" i="1"/>
  <c r="AE392" i="1"/>
  <c r="AF392" i="1"/>
  <c r="AI392" i="1"/>
  <c r="AJ392" i="1"/>
  <c r="T393" i="1"/>
  <c r="Y393" i="1"/>
  <c r="Z393" i="1"/>
  <c r="AA393" i="1"/>
  <c r="AB393" i="1"/>
  <c r="AE393" i="1"/>
  <c r="AF393" i="1"/>
  <c r="AI393" i="1"/>
  <c r="AJ393" i="1"/>
  <c r="T394" i="1"/>
  <c r="Y394" i="1"/>
  <c r="Z394" i="1"/>
  <c r="AA394" i="1"/>
  <c r="AB394" i="1"/>
  <c r="AE394" i="1"/>
  <c r="AJ394" i="1"/>
  <c r="AF394" i="1"/>
  <c r="AI394" i="1"/>
  <c r="T395" i="1"/>
  <c r="Y395" i="1"/>
  <c r="Z395" i="1"/>
  <c r="AA395" i="1"/>
  <c r="AB395" i="1"/>
  <c r="AE395" i="1"/>
  <c r="AJ395" i="1"/>
  <c r="AF395" i="1"/>
  <c r="AI395" i="1"/>
  <c r="T396" i="1"/>
  <c r="Y396" i="1"/>
  <c r="Z396" i="1"/>
  <c r="AA396" i="1"/>
  <c r="AB396" i="1"/>
  <c r="AE396" i="1"/>
  <c r="AJ396" i="1"/>
  <c r="AF396" i="1"/>
  <c r="AI396" i="1"/>
  <c r="T397" i="1"/>
  <c r="Y397" i="1"/>
  <c r="Z397" i="1"/>
  <c r="AA397" i="1"/>
  <c r="AB397" i="1"/>
  <c r="AE397" i="1"/>
  <c r="AJ397" i="1"/>
  <c r="AF397" i="1"/>
  <c r="AI397" i="1"/>
  <c r="T398" i="1"/>
  <c r="Y398" i="1"/>
  <c r="Z398" i="1"/>
  <c r="AA398" i="1"/>
  <c r="AB398" i="1"/>
  <c r="AE398" i="1"/>
  <c r="AJ398" i="1"/>
  <c r="AF398" i="1"/>
  <c r="AI398" i="1"/>
  <c r="T399" i="1"/>
  <c r="Y399" i="1"/>
  <c r="Z399" i="1"/>
  <c r="AA399" i="1"/>
  <c r="AB399" i="1"/>
  <c r="AE399" i="1"/>
  <c r="AF399" i="1"/>
  <c r="AI399" i="1"/>
  <c r="AJ399" i="1"/>
  <c r="T400" i="1"/>
  <c r="Y400" i="1"/>
  <c r="Z400" i="1"/>
  <c r="AA400" i="1"/>
  <c r="AB400" i="1"/>
  <c r="AE400" i="1"/>
  <c r="AJ400" i="1"/>
  <c r="AF400" i="1"/>
  <c r="AI400" i="1"/>
  <c r="T401" i="1"/>
  <c r="Y401" i="1"/>
  <c r="Z401" i="1"/>
  <c r="AA401" i="1"/>
  <c r="AB401" i="1"/>
  <c r="AE401" i="1"/>
  <c r="AJ401" i="1"/>
  <c r="AF401" i="1"/>
  <c r="AI401" i="1"/>
  <c r="T402" i="1"/>
  <c r="Y402" i="1"/>
  <c r="Z402" i="1"/>
  <c r="AA402" i="1"/>
  <c r="AB402" i="1"/>
  <c r="AE402" i="1"/>
  <c r="AJ402" i="1"/>
  <c r="AF402" i="1"/>
  <c r="AI402" i="1"/>
  <c r="T403" i="1"/>
  <c r="Y403" i="1"/>
  <c r="Z403" i="1"/>
  <c r="AA403" i="1"/>
  <c r="AB403" i="1"/>
  <c r="AE403" i="1"/>
  <c r="AJ403" i="1"/>
  <c r="AF403" i="1"/>
  <c r="AI403" i="1"/>
  <c r="T404" i="1"/>
  <c r="Y404" i="1"/>
  <c r="Z404" i="1"/>
  <c r="AA404" i="1"/>
  <c r="AB404" i="1"/>
  <c r="AE404" i="1"/>
  <c r="AJ404" i="1"/>
  <c r="AF404" i="1"/>
  <c r="AI404" i="1"/>
  <c r="T405" i="1"/>
  <c r="Y405" i="1"/>
  <c r="Z405" i="1"/>
  <c r="AA405" i="1"/>
  <c r="AB405" i="1"/>
  <c r="AE405" i="1"/>
  <c r="AF405" i="1"/>
  <c r="AI405" i="1"/>
  <c r="AJ405" i="1"/>
  <c r="T406" i="1"/>
  <c r="Y406" i="1"/>
  <c r="Z406" i="1"/>
  <c r="AA406" i="1"/>
  <c r="AB406" i="1"/>
  <c r="AE406" i="1"/>
  <c r="AJ406" i="1"/>
  <c r="AF406" i="1"/>
  <c r="AI406" i="1"/>
  <c r="T407" i="1"/>
  <c r="Y407" i="1"/>
  <c r="Z407" i="1"/>
  <c r="AA407" i="1"/>
  <c r="AB407" i="1"/>
  <c r="AE407" i="1"/>
  <c r="AJ407" i="1"/>
  <c r="AF407" i="1"/>
  <c r="AI407" i="1"/>
  <c r="T408" i="1"/>
  <c r="Y408" i="1"/>
  <c r="Z408" i="1"/>
  <c r="AA408" i="1"/>
  <c r="AB408" i="1"/>
  <c r="AE408" i="1"/>
  <c r="AF408" i="1"/>
  <c r="AI408" i="1"/>
  <c r="AJ408" i="1"/>
  <c r="T409" i="1"/>
  <c r="Y409" i="1"/>
  <c r="Z409" i="1"/>
  <c r="AA409" i="1"/>
  <c r="AB409" i="1"/>
  <c r="AE409" i="1"/>
  <c r="AJ409" i="1"/>
  <c r="AF409" i="1"/>
  <c r="AI409" i="1"/>
  <c r="T410" i="1"/>
  <c r="Y410" i="1"/>
  <c r="Z410" i="1"/>
  <c r="AA410" i="1"/>
  <c r="AB410" i="1"/>
  <c r="AE410" i="1"/>
  <c r="AJ410" i="1"/>
  <c r="AF410" i="1"/>
  <c r="AI410" i="1"/>
  <c r="T411" i="1"/>
  <c r="Y411" i="1"/>
  <c r="Z411" i="1"/>
  <c r="AA411" i="1"/>
  <c r="AB411" i="1"/>
  <c r="AE411" i="1"/>
  <c r="AJ411" i="1"/>
  <c r="AF411" i="1"/>
  <c r="AI411" i="1"/>
  <c r="T412" i="1"/>
  <c r="Y412" i="1"/>
  <c r="Z412" i="1"/>
  <c r="AA412" i="1"/>
  <c r="AB412" i="1"/>
  <c r="AE412" i="1"/>
  <c r="AJ412" i="1"/>
  <c r="AF412" i="1"/>
  <c r="AI412" i="1"/>
  <c r="T413" i="1"/>
  <c r="Y413" i="1"/>
  <c r="Z413" i="1"/>
  <c r="AA413" i="1"/>
  <c r="AB413" i="1"/>
  <c r="AE413" i="1"/>
  <c r="AJ413" i="1"/>
  <c r="AF413" i="1"/>
  <c r="AI413" i="1"/>
  <c r="T414" i="1"/>
  <c r="Y414" i="1"/>
  <c r="Z414" i="1"/>
  <c r="AA414" i="1"/>
  <c r="AB414" i="1"/>
  <c r="AE414" i="1"/>
  <c r="AJ414" i="1"/>
  <c r="AF414" i="1"/>
  <c r="AI414" i="1"/>
  <c r="T415" i="1"/>
  <c r="Y415" i="1"/>
  <c r="Z415" i="1"/>
  <c r="AA415" i="1"/>
  <c r="AB415" i="1"/>
  <c r="AE415" i="1"/>
  <c r="AJ415" i="1"/>
  <c r="AF415" i="1"/>
  <c r="AI415" i="1"/>
  <c r="T416" i="1"/>
  <c r="Y416" i="1"/>
  <c r="Z416" i="1"/>
  <c r="AA416" i="1"/>
  <c r="AB416" i="1"/>
  <c r="AE416" i="1"/>
  <c r="AF416" i="1"/>
  <c r="AI416" i="1"/>
  <c r="AJ416" i="1"/>
  <c r="T417" i="1"/>
  <c r="Y417" i="1"/>
  <c r="Z417" i="1"/>
  <c r="AA417" i="1"/>
  <c r="AB417" i="1"/>
  <c r="AE417" i="1"/>
  <c r="AJ417" i="1"/>
  <c r="AF417" i="1"/>
  <c r="AI417" i="1"/>
  <c r="T418" i="1"/>
  <c r="Y418" i="1"/>
  <c r="Z418" i="1"/>
  <c r="AA418" i="1"/>
  <c r="AB418" i="1"/>
  <c r="AE418" i="1"/>
  <c r="AJ418" i="1"/>
  <c r="AF418" i="1"/>
  <c r="AI418" i="1"/>
  <c r="T419" i="1"/>
  <c r="Y419" i="1"/>
  <c r="Z419" i="1"/>
  <c r="AA419" i="1"/>
  <c r="AB419" i="1"/>
  <c r="AE419" i="1"/>
  <c r="AJ419" i="1"/>
  <c r="AF419" i="1"/>
  <c r="AI419" i="1"/>
  <c r="T420" i="1"/>
  <c r="Y420" i="1"/>
  <c r="Z420" i="1"/>
  <c r="AA420" i="1"/>
  <c r="AB420" i="1"/>
  <c r="AE420" i="1"/>
  <c r="AF420" i="1"/>
  <c r="AI420" i="1"/>
  <c r="AJ420" i="1"/>
  <c r="T421" i="1"/>
  <c r="Y421" i="1"/>
  <c r="Z421" i="1"/>
  <c r="AA421" i="1"/>
  <c r="AB421" i="1"/>
  <c r="AE421" i="1"/>
  <c r="AJ421" i="1"/>
  <c r="AF421" i="1"/>
  <c r="AI421" i="1"/>
  <c r="T422" i="1"/>
  <c r="Y422" i="1"/>
  <c r="Z422" i="1"/>
  <c r="AA422" i="1"/>
  <c r="AB422" i="1"/>
  <c r="AE422" i="1"/>
  <c r="AJ422" i="1"/>
  <c r="AF422" i="1"/>
  <c r="AI422" i="1"/>
  <c r="T423" i="1"/>
  <c r="Y423" i="1"/>
  <c r="Z423" i="1"/>
  <c r="AA423" i="1"/>
  <c r="AB423" i="1"/>
  <c r="AE423" i="1"/>
  <c r="AF423" i="1"/>
  <c r="AI423" i="1"/>
  <c r="AJ423" i="1"/>
  <c r="T424" i="1"/>
  <c r="Y424" i="1"/>
  <c r="Z424" i="1"/>
  <c r="AA424" i="1"/>
  <c r="AB424" i="1"/>
  <c r="AE424" i="1"/>
  <c r="AJ424" i="1"/>
  <c r="AF424" i="1"/>
  <c r="AI424" i="1"/>
  <c r="T425" i="1"/>
  <c r="Y425" i="1"/>
  <c r="Z425" i="1"/>
  <c r="AA425" i="1"/>
  <c r="AB425" i="1"/>
  <c r="AE425" i="1"/>
  <c r="AF425" i="1"/>
  <c r="AI425" i="1"/>
  <c r="AJ425" i="1"/>
  <c r="T426" i="1"/>
  <c r="Y426" i="1"/>
  <c r="Z426" i="1"/>
  <c r="AA426" i="1"/>
  <c r="AB426" i="1"/>
  <c r="AE426" i="1"/>
  <c r="AF426" i="1"/>
  <c r="AI426" i="1"/>
  <c r="AJ426" i="1"/>
  <c r="T427" i="1"/>
  <c r="Y427" i="1"/>
  <c r="Z427" i="1"/>
  <c r="AA427" i="1"/>
  <c r="AB427" i="1"/>
  <c r="AE427" i="1"/>
  <c r="AJ427" i="1"/>
  <c r="AF427" i="1"/>
  <c r="AI427" i="1"/>
  <c r="T428" i="1"/>
  <c r="Y428" i="1"/>
  <c r="Z428" i="1"/>
  <c r="AA428" i="1"/>
  <c r="AB428" i="1"/>
  <c r="AE428" i="1"/>
  <c r="AJ428" i="1"/>
  <c r="AF428" i="1"/>
  <c r="AI428" i="1"/>
  <c r="T429" i="1"/>
  <c r="Y429" i="1"/>
  <c r="Z429" i="1"/>
  <c r="AA429" i="1"/>
  <c r="AB429" i="1"/>
  <c r="AE429" i="1"/>
  <c r="AJ429" i="1"/>
  <c r="AF429" i="1"/>
  <c r="AI429" i="1"/>
  <c r="T430" i="1"/>
  <c r="Y430" i="1"/>
  <c r="Z430" i="1"/>
  <c r="AA430" i="1"/>
  <c r="AB430" i="1"/>
  <c r="AE430" i="1"/>
  <c r="AJ430" i="1"/>
  <c r="AF430" i="1"/>
  <c r="AI430" i="1"/>
  <c r="T431" i="1"/>
  <c r="Y431" i="1"/>
  <c r="Z431" i="1"/>
  <c r="AA431" i="1"/>
  <c r="AB431" i="1"/>
  <c r="AE431" i="1"/>
  <c r="AJ431" i="1"/>
  <c r="AF431" i="1"/>
  <c r="AI431" i="1"/>
  <c r="T432" i="1"/>
  <c r="Y432" i="1"/>
  <c r="Z432" i="1"/>
  <c r="AA432" i="1"/>
  <c r="AB432" i="1"/>
  <c r="AE432" i="1"/>
  <c r="AJ432" i="1"/>
  <c r="AF432" i="1"/>
  <c r="AI432" i="1"/>
  <c r="T433" i="1"/>
  <c r="Y433" i="1"/>
  <c r="Z433" i="1"/>
  <c r="AA433" i="1"/>
  <c r="AB433" i="1"/>
  <c r="AE433" i="1"/>
  <c r="AF433" i="1"/>
  <c r="AI433" i="1"/>
  <c r="AJ433" i="1"/>
  <c r="T434" i="1"/>
  <c r="Y434" i="1"/>
  <c r="Z434" i="1"/>
  <c r="AA434" i="1"/>
  <c r="AB434" i="1"/>
  <c r="AE434" i="1"/>
  <c r="AF434" i="1"/>
  <c r="AI434" i="1"/>
  <c r="AJ434" i="1"/>
  <c r="T435" i="1"/>
  <c r="Y435" i="1"/>
  <c r="Z435" i="1"/>
  <c r="AA435" i="1"/>
  <c r="AB435" i="1"/>
  <c r="AE435" i="1"/>
  <c r="AJ435" i="1"/>
  <c r="AF435" i="1"/>
  <c r="AI435" i="1"/>
  <c r="T436" i="1"/>
  <c r="Y436" i="1"/>
  <c r="Z436" i="1"/>
  <c r="AA436" i="1"/>
  <c r="AB436" i="1"/>
  <c r="AE436" i="1"/>
  <c r="AF436" i="1"/>
  <c r="AI436" i="1"/>
  <c r="AJ436" i="1"/>
  <c r="T437" i="1"/>
  <c r="Y437" i="1"/>
  <c r="Z437" i="1"/>
  <c r="AA437" i="1"/>
  <c r="AB437" i="1"/>
  <c r="AE437" i="1"/>
  <c r="AF437" i="1"/>
  <c r="AI437" i="1"/>
  <c r="AJ437" i="1"/>
  <c r="T438" i="1"/>
  <c r="Y438" i="1"/>
  <c r="Z438" i="1"/>
  <c r="AA438" i="1"/>
  <c r="AB438" i="1"/>
  <c r="AE438" i="1"/>
  <c r="AJ438" i="1"/>
  <c r="AF438" i="1"/>
  <c r="AI438" i="1"/>
  <c r="T439" i="1"/>
  <c r="Y439" i="1"/>
  <c r="Z439" i="1"/>
  <c r="AA439" i="1"/>
  <c r="AB439" i="1"/>
  <c r="AE439" i="1"/>
  <c r="AJ439" i="1"/>
  <c r="AF439" i="1"/>
  <c r="AI439" i="1"/>
  <c r="T440" i="1"/>
  <c r="Y440" i="1"/>
  <c r="Z440" i="1"/>
  <c r="AA440" i="1"/>
  <c r="AB440" i="1"/>
  <c r="AE440" i="1"/>
  <c r="AJ440" i="1"/>
  <c r="AF440" i="1"/>
  <c r="AI440" i="1"/>
  <c r="T441" i="1"/>
  <c r="Y441" i="1"/>
  <c r="Z441" i="1"/>
  <c r="AA441" i="1"/>
  <c r="AB441" i="1"/>
  <c r="AE441" i="1"/>
  <c r="AJ441" i="1"/>
  <c r="AF441" i="1"/>
  <c r="AI441" i="1"/>
  <c r="T442" i="1"/>
  <c r="Y442" i="1"/>
  <c r="Z442" i="1"/>
  <c r="AA442" i="1"/>
  <c r="AB442" i="1"/>
  <c r="AE442" i="1"/>
  <c r="AJ442" i="1"/>
  <c r="AF442" i="1"/>
  <c r="AI442" i="1"/>
  <c r="T443" i="1"/>
  <c r="Y443" i="1"/>
  <c r="Z443" i="1"/>
  <c r="AA443" i="1"/>
  <c r="AB443" i="1"/>
  <c r="AE443" i="1"/>
  <c r="AJ443" i="1"/>
  <c r="AF443" i="1"/>
  <c r="AI443" i="1"/>
  <c r="T444" i="1"/>
  <c r="Y444" i="1"/>
  <c r="Z444" i="1"/>
  <c r="AA444" i="1"/>
  <c r="AB444" i="1"/>
  <c r="AE444" i="1"/>
  <c r="AJ444" i="1"/>
  <c r="AF444" i="1"/>
  <c r="AI444" i="1"/>
  <c r="T445" i="1"/>
  <c r="Y445" i="1"/>
  <c r="Z445" i="1"/>
  <c r="AA445" i="1"/>
  <c r="AB445" i="1"/>
  <c r="AE445" i="1"/>
  <c r="AJ445" i="1"/>
  <c r="AF445" i="1"/>
  <c r="AI445" i="1"/>
  <c r="T446" i="1"/>
  <c r="Y446" i="1"/>
  <c r="Z446" i="1"/>
  <c r="AA446" i="1"/>
  <c r="AB446" i="1"/>
  <c r="AE446" i="1"/>
  <c r="AJ446" i="1"/>
  <c r="AF446" i="1"/>
  <c r="AI446" i="1"/>
  <c r="T447" i="1"/>
  <c r="Y447" i="1"/>
  <c r="Z447" i="1"/>
  <c r="AA447" i="1"/>
  <c r="AB447" i="1"/>
  <c r="AE447" i="1"/>
  <c r="AF447" i="1"/>
  <c r="AI447" i="1"/>
  <c r="AJ447" i="1"/>
  <c r="T448" i="1"/>
  <c r="Y448" i="1"/>
  <c r="Z448" i="1"/>
  <c r="AA448" i="1"/>
  <c r="AB448" i="1"/>
  <c r="AE448" i="1"/>
  <c r="AF448" i="1"/>
  <c r="AI448" i="1"/>
  <c r="AJ448" i="1"/>
  <c r="T449" i="1"/>
  <c r="Y449" i="1"/>
  <c r="Z449" i="1"/>
  <c r="AA449" i="1"/>
  <c r="AB449" i="1"/>
  <c r="AE449" i="1"/>
  <c r="AJ449" i="1"/>
  <c r="AF449" i="1"/>
  <c r="AI449" i="1"/>
  <c r="T450" i="1"/>
  <c r="Y450" i="1"/>
  <c r="Z450" i="1"/>
  <c r="AA450" i="1"/>
  <c r="AB450" i="1"/>
  <c r="AE450" i="1"/>
  <c r="AJ450" i="1"/>
  <c r="AF450" i="1"/>
  <c r="AI450" i="1"/>
  <c r="T451" i="1"/>
  <c r="Y451" i="1"/>
  <c r="Z451" i="1"/>
  <c r="AA451" i="1"/>
  <c r="AB451" i="1"/>
  <c r="AE451" i="1"/>
  <c r="AF451" i="1"/>
  <c r="AI451" i="1"/>
  <c r="AJ451" i="1"/>
  <c r="T452" i="1"/>
  <c r="Y452" i="1"/>
  <c r="Z452" i="1"/>
  <c r="AA452" i="1"/>
  <c r="AB452" i="1"/>
  <c r="AE452" i="1"/>
  <c r="AJ452" i="1"/>
  <c r="AF452" i="1"/>
  <c r="AI452" i="1"/>
  <c r="T453" i="1"/>
  <c r="Y453" i="1"/>
  <c r="Z453" i="1"/>
  <c r="AA453" i="1"/>
  <c r="AB453" i="1"/>
  <c r="AE453" i="1"/>
  <c r="AJ453" i="1"/>
  <c r="AF453" i="1"/>
  <c r="AI453" i="1"/>
  <c r="T454" i="1"/>
  <c r="Y454" i="1"/>
  <c r="Z454" i="1"/>
  <c r="AA454" i="1"/>
  <c r="AB454" i="1"/>
  <c r="AE454" i="1"/>
  <c r="AJ454" i="1"/>
  <c r="AF454" i="1"/>
  <c r="AI454" i="1"/>
  <c r="T455" i="1"/>
  <c r="Y455" i="1"/>
  <c r="Z455" i="1"/>
  <c r="AA455" i="1"/>
  <c r="AB455" i="1"/>
  <c r="AE455" i="1"/>
  <c r="AJ455" i="1"/>
  <c r="AF455" i="1"/>
  <c r="AI455" i="1"/>
  <c r="T456" i="1"/>
  <c r="Y456" i="1"/>
  <c r="Z456" i="1"/>
  <c r="AA456" i="1"/>
  <c r="AB456" i="1"/>
  <c r="AE456" i="1"/>
  <c r="AJ456" i="1"/>
  <c r="AF456" i="1"/>
  <c r="AI456" i="1"/>
  <c r="T457" i="1"/>
  <c r="Y457" i="1"/>
  <c r="Z457" i="1"/>
  <c r="AA457" i="1"/>
  <c r="AB457" i="1"/>
  <c r="AE457" i="1"/>
  <c r="AF457" i="1"/>
  <c r="AI457" i="1"/>
  <c r="AJ457" i="1"/>
  <c r="T458" i="1"/>
  <c r="Y458" i="1"/>
  <c r="Z458" i="1"/>
  <c r="AA458" i="1"/>
  <c r="AB458" i="1"/>
  <c r="AE458" i="1"/>
  <c r="AF458" i="1"/>
  <c r="AI458" i="1"/>
  <c r="AJ458" i="1"/>
  <c r="T459" i="1"/>
  <c r="Y459" i="1"/>
  <c r="Z459" i="1"/>
  <c r="AA459" i="1"/>
  <c r="AB459" i="1"/>
  <c r="AE459" i="1"/>
  <c r="AF459" i="1"/>
  <c r="AI459" i="1"/>
  <c r="AJ459" i="1"/>
  <c r="T460" i="1"/>
  <c r="Y460" i="1"/>
  <c r="Z460" i="1"/>
  <c r="AA460" i="1"/>
  <c r="AB460" i="1"/>
  <c r="AE460" i="1"/>
  <c r="AJ460" i="1"/>
  <c r="AF460" i="1"/>
  <c r="AI460" i="1"/>
  <c r="T461" i="1"/>
  <c r="Y461" i="1"/>
  <c r="Z461" i="1"/>
  <c r="AA461" i="1"/>
  <c r="AB461" i="1"/>
  <c r="AE461" i="1"/>
  <c r="AJ461" i="1"/>
  <c r="AF461" i="1"/>
  <c r="AI461" i="1"/>
  <c r="T462" i="1"/>
  <c r="Y462" i="1"/>
  <c r="Z462" i="1"/>
  <c r="AA462" i="1"/>
  <c r="AB462" i="1"/>
  <c r="AE462" i="1"/>
  <c r="AF462" i="1"/>
  <c r="AI462" i="1"/>
  <c r="AJ462" i="1"/>
  <c r="T463" i="1"/>
  <c r="Y463" i="1"/>
  <c r="Z463" i="1"/>
  <c r="AA463" i="1"/>
  <c r="AB463" i="1"/>
  <c r="AE463" i="1"/>
  <c r="AF463" i="1"/>
  <c r="AI463" i="1"/>
  <c r="AJ463" i="1"/>
  <c r="T464" i="1"/>
  <c r="Y464" i="1"/>
  <c r="Z464" i="1"/>
  <c r="AA464" i="1"/>
  <c r="AB464" i="1"/>
  <c r="AE464" i="1"/>
  <c r="AJ464" i="1"/>
  <c r="AF464" i="1"/>
  <c r="AI464" i="1"/>
  <c r="T465" i="1"/>
  <c r="Y465" i="1"/>
  <c r="Z465" i="1"/>
  <c r="AA465" i="1"/>
  <c r="AB465" i="1"/>
  <c r="AE465" i="1"/>
  <c r="AF465" i="1"/>
  <c r="AI465" i="1"/>
  <c r="AJ465" i="1"/>
  <c r="T466" i="1"/>
  <c r="Y466" i="1"/>
  <c r="Z466" i="1"/>
  <c r="AA466" i="1"/>
  <c r="AB466" i="1"/>
  <c r="AE466" i="1"/>
  <c r="AJ466" i="1"/>
  <c r="AF466" i="1"/>
  <c r="AI466" i="1"/>
  <c r="T467" i="1"/>
  <c r="Y467" i="1"/>
  <c r="Z467" i="1"/>
  <c r="AA467" i="1"/>
  <c r="AB467" i="1"/>
  <c r="AE467" i="1"/>
  <c r="AJ467" i="1"/>
  <c r="AF467" i="1"/>
  <c r="AI467" i="1"/>
  <c r="T468" i="1"/>
  <c r="Y468" i="1"/>
  <c r="Z468" i="1"/>
  <c r="AA468" i="1"/>
  <c r="AB468" i="1"/>
  <c r="AE468" i="1"/>
  <c r="AJ468" i="1"/>
  <c r="AF468" i="1"/>
  <c r="AI468" i="1"/>
  <c r="T469" i="1"/>
  <c r="Y469" i="1"/>
  <c r="Z469" i="1"/>
  <c r="AA469" i="1"/>
  <c r="AB469" i="1"/>
  <c r="AE469" i="1"/>
  <c r="AF469" i="1"/>
  <c r="AI469" i="1"/>
  <c r="AJ469" i="1"/>
  <c r="T470" i="1"/>
  <c r="Y470" i="1"/>
  <c r="Z470" i="1"/>
  <c r="AA470" i="1"/>
  <c r="AB470" i="1"/>
  <c r="AE470" i="1"/>
  <c r="AF470" i="1"/>
  <c r="AI470" i="1"/>
  <c r="AJ470" i="1"/>
  <c r="T471" i="1"/>
  <c r="Y471" i="1"/>
  <c r="Z471" i="1"/>
  <c r="AA471" i="1"/>
  <c r="AB471" i="1"/>
  <c r="AE471" i="1"/>
  <c r="AF471" i="1"/>
  <c r="AI471" i="1"/>
  <c r="AJ471" i="1"/>
  <c r="T472" i="1"/>
  <c r="Y472" i="1"/>
  <c r="Z472" i="1"/>
  <c r="AA472" i="1"/>
  <c r="AB472" i="1"/>
  <c r="AE472" i="1"/>
  <c r="AF472" i="1"/>
  <c r="AI472" i="1"/>
  <c r="AJ472" i="1"/>
  <c r="T473" i="1"/>
  <c r="Y473" i="1"/>
  <c r="Z473" i="1"/>
  <c r="AA473" i="1"/>
  <c r="AB473" i="1"/>
  <c r="AE473" i="1"/>
  <c r="AF473" i="1"/>
  <c r="AI473" i="1"/>
  <c r="AJ473" i="1"/>
  <c r="T474" i="1"/>
  <c r="Y474" i="1"/>
  <c r="Z474" i="1"/>
  <c r="AA474" i="1"/>
  <c r="AB474" i="1"/>
  <c r="AE474" i="1"/>
  <c r="AF474" i="1"/>
  <c r="AI474" i="1"/>
  <c r="AJ474" i="1"/>
  <c r="T475" i="1"/>
  <c r="Y475" i="1"/>
  <c r="Z475" i="1"/>
  <c r="AA475" i="1"/>
  <c r="AB475" i="1"/>
  <c r="AE475" i="1"/>
  <c r="AF475" i="1"/>
  <c r="AI475" i="1"/>
  <c r="AJ475" i="1"/>
  <c r="T476" i="1"/>
  <c r="Y476" i="1"/>
  <c r="Z476" i="1"/>
  <c r="AA476" i="1"/>
  <c r="AB476" i="1"/>
  <c r="AE476" i="1"/>
  <c r="AJ476" i="1"/>
  <c r="AF476" i="1"/>
  <c r="AI476" i="1"/>
  <c r="T477" i="1"/>
  <c r="Y477" i="1"/>
  <c r="Z477" i="1"/>
  <c r="AA477" i="1"/>
  <c r="AB477" i="1"/>
  <c r="AE477" i="1"/>
  <c r="AJ477" i="1"/>
  <c r="AF477" i="1"/>
  <c r="AI477" i="1"/>
  <c r="T478" i="1"/>
  <c r="Y478" i="1"/>
  <c r="Z478" i="1"/>
  <c r="AA478" i="1"/>
  <c r="AB478" i="1"/>
  <c r="AE478" i="1"/>
  <c r="AF478" i="1"/>
  <c r="AI478" i="1"/>
  <c r="AJ478" i="1"/>
  <c r="T479" i="1"/>
  <c r="Y479" i="1"/>
  <c r="Z479" i="1"/>
  <c r="AA479" i="1"/>
  <c r="AB479" i="1"/>
  <c r="AE479" i="1"/>
  <c r="AF479" i="1"/>
  <c r="AI479" i="1"/>
  <c r="AJ479" i="1"/>
  <c r="T480" i="1"/>
  <c r="Y480" i="1"/>
  <c r="Z480" i="1"/>
  <c r="AA480" i="1"/>
  <c r="AB480" i="1"/>
  <c r="AE480" i="1"/>
  <c r="AJ480" i="1"/>
  <c r="AF480" i="1"/>
  <c r="AI480" i="1"/>
  <c r="T481" i="1"/>
  <c r="Y481" i="1"/>
  <c r="Z481" i="1"/>
  <c r="AA481" i="1"/>
  <c r="AB481" i="1"/>
  <c r="AE481" i="1"/>
  <c r="AJ481" i="1"/>
  <c r="AF481" i="1"/>
  <c r="AI481" i="1"/>
  <c r="T482" i="1"/>
  <c r="Y482" i="1"/>
  <c r="Z482" i="1"/>
  <c r="AA482" i="1"/>
  <c r="AB482" i="1"/>
  <c r="AE482" i="1"/>
  <c r="AF482" i="1"/>
  <c r="AI482" i="1"/>
  <c r="AJ482" i="1"/>
  <c r="T483" i="1"/>
  <c r="Y483" i="1"/>
  <c r="Z483" i="1"/>
  <c r="AA483" i="1"/>
  <c r="AB483" i="1"/>
  <c r="AE483" i="1"/>
  <c r="AF483" i="1"/>
  <c r="AI483" i="1"/>
  <c r="AJ483" i="1"/>
  <c r="T484" i="1"/>
  <c r="Y484" i="1"/>
  <c r="Z484" i="1"/>
  <c r="AA484" i="1"/>
  <c r="AB484" i="1"/>
  <c r="AE484" i="1"/>
  <c r="AJ484" i="1"/>
  <c r="AF484" i="1"/>
  <c r="AI484" i="1"/>
  <c r="T485" i="1"/>
  <c r="Y485" i="1"/>
  <c r="Z485" i="1"/>
  <c r="AA485" i="1"/>
  <c r="AB485" i="1"/>
  <c r="AE485" i="1"/>
  <c r="AJ485" i="1"/>
  <c r="AF485" i="1"/>
  <c r="AI485" i="1"/>
  <c r="T486" i="1"/>
  <c r="Y486" i="1"/>
  <c r="Z486" i="1"/>
  <c r="AA486" i="1"/>
  <c r="AB486" i="1"/>
  <c r="AE486" i="1"/>
  <c r="AJ486" i="1"/>
  <c r="AF486" i="1"/>
  <c r="AI486" i="1"/>
  <c r="T487" i="1"/>
  <c r="Y487" i="1"/>
  <c r="Z487" i="1"/>
  <c r="AA487" i="1"/>
  <c r="AB487" i="1"/>
  <c r="AE487" i="1"/>
  <c r="AF487" i="1"/>
  <c r="AI487" i="1"/>
  <c r="AJ487" i="1"/>
  <c r="T488" i="1"/>
  <c r="Y488" i="1"/>
  <c r="Z488" i="1"/>
  <c r="AA488" i="1"/>
  <c r="AB488" i="1"/>
  <c r="AE488" i="1"/>
  <c r="AF488" i="1"/>
  <c r="AI488" i="1"/>
  <c r="AJ488" i="1"/>
  <c r="T489" i="1"/>
  <c r="Y489" i="1"/>
  <c r="Z489" i="1"/>
  <c r="AA489" i="1"/>
  <c r="AB489" i="1"/>
  <c r="AE489" i="1"/>
  <c r="AF489" i="1"/>
  <c r="AI489" i="1"/>
  <c r="AJ489" i="1"/>
  <c r="T490" i="1"/>
  <c r="Y490" i="1"/>
  <c r="Z490" i="1"/>
  <c r="AA490" i="1"/>
  <c r="AB490" i="1"/>
  <c r="AE490" i="1"/>
  <c r="AF490" i="1"/>
  <c r="AI490" i="1"/>
  <c r="AJ490" i="1"/>
  <c r="T491" i="1"/>
  <c r="Y491" i="1"/>
  <c r="Z491" i="1"/>
  <c r="AA491" i="1"/>
  <c r="AB491" i="1"/>
  <c r="AE491" i="1"/>
  <c r="AF491" i="1"/>
  <c r="AI491" i="1"/>
  <c r="AJ491" i="1"/>
  <c r="T492" i="1"/>
  <c r="Y492" i="1"/>
  <c r="Z492" i="1"/>
  <c r="AA492" i="1"/>
  <c r="AB492" i="1"/>
  <c r="AE492" i="1"/>
  <c r="AF492" i="1"/>
  <c r="AI492" i="1"/>
  <c r="AJ492" i="1"/>
  <c r="T493" i="1"/>
  <c r="Y493" i="1"/>
  <c r="Z493" i="1"/>
  <c r="AA493" i="1"/>
  <c r="AB493" i="1"/>
  <c r="AE493" i="1"/>
  <c r="AJ493" i="1"/>
  <c r="AF493" i="1"/>
  <c r="AI493" i="1"/>
  <c r="T494" i="1"/>
  <c r="Y494" i="1"/>
  <c r="Z494" i="1"/>
  <c r="AA494" i="1"/>
  <c r="AB494" i="1"/>
  <c r="AE494" i="1"/>
  <c r="AF494" i="1"/>
  <c r="AI494" i="1"/>
  <c r="AJ494" i="1"/>
  <c r="T495" i="1"/>
  <c r="Y495" i="1"/>
  <c r="Z495" i="1"/>
  <c r="AA495" i="1"/>
  <c r="AB495" i="1"/>
  <c r="AE495" i="1"/>
  <c r="AF495" i="1"/>
  <c r="AI495" i="1"/>
  <c r="AJ495" i="1"/>
  <c r="T496" i="1"/>
  <c r="Y496" i="1"/>
  <c r="Z496" i="1"/>
  <c r="AA496" i="1"/>
  <c r="AB496" i="1"/>
  <c r="AE496" i="1"/>
  <c r="AJ496" i="1"/>
  <c r="AF496" i="1"/>
  <c r="AI496" i="1"/>
  <c r="T497" i="1"/>
  <c r="Y497" i="1"/>
  <c r="Z497" i="1"/>
  <c r="AA497" i="1"/>
  <c r="AB497" i="1"/>
  <c r="AE497" i="1"/>
  <c r="AJ497" i="1"/>
  <c r="AF497" i="1"/>
  <c r="AI497" i="1"/>
  <c r="T498" i="1"/>
  <c r="Y498" i="1"/>
  <c r="Z498" i="1"/>
  <c r="AA498" i="1"/>
  <c r="AB498" i="1"/>
  <c r="AE498" i="1"/>
  <c r="AJ498" i="1"/>
  <c r="AF498" i="1"/>
  <c r="AI498" i="1"/>
  <c r="T499" i="1"/>
  <c r="Y499" i="1"/>
  <c r="Z499" i="1"/>
  <c r="AA499" i="1"/>
  <c r="AB499" i="1"/>
  <c r="AE499" i="1"/>
  <c r="AF499" i="1"/>
  <c r="AI499" i="1"/>
  <c r="AJ499" i="1"/>
  <c r="T500" i="1"/>
  <c r="Y500" i="1"/>
  <c r="Z500" i="1"/>
  <c r="AA500" i="1"/>
  <c r="AB500" i="1"/>
  <c r="AE500" i="1"/>
  <c r="AF500" i="1"/>
  <c r="AI500" i="1"/>
  <c r="AJ500" i="1"/>
  <c r="T209" i="1"/>
  <c r="Y209" i="1"/>
  <c r="Z209" i="1"/>
  <c r="AA209" i="1"/>
  <c r="AB209" i="1"/>
  <c r="AE209" i="1"/>
  <c r="AF209" i="1"/>
  <c r="T210" i="1"/>
  <c r="Y210" i="1"/>
  <c r="Z210" i="1"/>
  <c r="AA210" i="1"/>
  <c r="AB210" i="1"/>
  <c r="AE210" i="1"/>
  <c r="AF210" i="1"/>
  <c r="T211" i="1"/>
  <c r="Y211" i="1"/>
  <c r="Z211" i="1"/>
  <c r="AA211" i="1"/>
  <c r="AB211" i="1"/>
  <c r="AE211" i="1"/>
  <c r="AF211" i="1"/>
  <c r="T212" i="1"/>
  <c r="Y212" i="1"/>
  <c r="Z212" i="1"/>
  <c r="AA212" i="1"/>
  <c r="AB212" i="1"/>
  <c r="AE212" i="1"/>
  <c r="AF212" i="1"/>
  <c r="T213" i="1"/>
  <c r="Y213" i="1"/>
  <c r="Z213" i="1"/>
  <c r="AA213" i="1"/>
  <c r="AB213" i="1"/>
  <c r="AE213" i="1"/>
  <c r="AF213" i="1"/>
  <c r="T214" i="1"/>
  <c r="Y214" i="1"/>
  <c r="Z214" i="1"/>
  <c r="AA214" i="1"/>
  <c r="AB214" i="1"/>
  <c r="AE214" i="1"/>
  <c r="AF214" i="1"/>
  <c r="T215" i="1"/>
  <c r="Y215" i="1"/>
  <c r="Z215" i="1"/>
  <c r="AA215" i="1"/>
  <c r="AB215" i="1"/>
  <c r="AE215" i="1"/>
  <c r="AF215" i="1"/>
  <c r="T216" i="1"/>
  <c r="Y216" i="1"/>
  <c r="Z216" i="1"/>
  <c r="AA216" i="1"/>
  <c r="AB216" i="1"/>
  <c r="AE216" i="1"/>
  <c r="AF216" i="1"/>
  <c r="T217" i="1"/>
  <c r="Y217" i="1"/>
  <c r="Z217" i="1"/>
  <c r="AA217" i="1"/>
  <c r="AB217" i="1"/>
  <c r="AE217" i="1"/>
  <c r="AF217" i="1"/>
  <c r="T218" i="1"/>
  <c r="Y218" i="1"/>
  <c r="Z218" i="1"/>
  <c r="AA218" i="1"/>
  <c r="AB218" i="1"/>
  <c r="AE218" i="1"/>
  <c r="AF218" i="1"/>
  <c r="T219" i="1"/>
  <c r="Y219" i="1"/>
  <c r="Z219" i="1"/>
  <c r="AA219" i="1"/>
  <c r="AB219" i="1"/>
  <c r="AE219" i="1"/>
  <c r="AF219" i="1"/>
  <c r="T220" i="1"/>
  <c r="Y220" i="1"/>
  <c r="Z220" i="1"/>
  <c r="AA220" i="1"/>
  <c r="AB220" i="1"/>
  <c r="AE220" i="1"/>
  <c r="AF220" i="1"/>
  <c r="T221" i="1"/>
  <c r="Y221" i="1"/>
  <c r="Z221" i="1"/>
  <c r="AA221" i="1"/>
  <c r="AB221" i="1"/>
  <c r="AE221" i="1"/>
  <c r="AF221" i="1"/>
  <c r="T222" i="1"/>
  <c r="Y222" i="1"/>
  <c r="Z222" i="1"/>
  <c r="AA222" i="1"/>
  <c r="AB222" i="1"/>
  <c r="AE222" i="1"/>
  <c r="AF222" i="1"/>
  <c r="T223" i="1"/>
  <c r="Y223" i="1"/>
  <c r="Z223" i="1"/>
  <c r="AA223" i="1"/>
  <c r="AB223" i="1"/>
  <c r="AE223" i="1"/>
  <c r="AF223" i="1"/>
  <c r="T224" i="1"/>
  <c r="Y224" i="1"/>
  <c r="Z224" i="1"/>
  <c r="AA224" i="1"/>
  <c r="AB224" i="1"/>
  <c r="AE224" i="1"/>
  <c r="AF224" i="1"/>
  <c r="T225" i="1"/>
  <c r="Y225" i="1"/>
  <c r="Z225" i="1"/>
  <c r="AA225" i="1"/>
  <c r="AB225" i="1"/>
  <c r="AE225" i="1"/>
  <c r="AF225" i="1"/>
  <c r="T226" i="1"/>
  <c r="Y226" i="1"/>
  <c r="Z226" i="1"/>
  <c r="AA226" i="1"/>
  <c r="AB226" i="1"/>
  <c r="AE226" i="1"/>
  <c r="AF226" i="1"/>
  <c r="T227" i="1"/>
  <c r="Y227" i="1"/>
  <c r="Z227" i="1"/>
  <c r="AA227" i="1"/>
  <c r="AB227" i="1"/>
  <c r="AE227" i="1"/>
  <c r="AF227" i="1"/>
  <c r="T228" i="1"/>
  <c r="Y228" i="1"/>
  <c r="Z228" i="1"/>
  <c r="AA228" i="1"/>
  <c r="AB228" i="1"/>
  <c r="AE228" i="1"/>
  <c r="AF228" i="1"/>
  <c r="T229" i="1"/>
  <c r="Y229" i="1"/>
  <c r="Z229" i="1"/>
  <c r="AA229" i="1"/>
  <c r="AB229" i="1"/>
  <c r="AE229" i="1"/>
  <c r="AF229" i="1"/>
  <c r="T230" i="1"/>
  <c r="Y230" i="1"/>
  <c r="Z230" i="1"/>
  <c r="AA230" i="1"/>
  <c r="AB230" i="1"/>
  <c r="AE230" i="1"/>
  <c r="AF230" i="1"/>
  <c r="T231" i="1"/>
  <c r="Y231" i="1"/>
  <c r="Z231" i="1"/>
  <c r="AA231" i="1"/>
  <c r="AB231" i="1"/>
  <c r="AE231" i="1"/>
  <c r="AF231" i="1"/>
  <c r="T232" i="1"/>
  <c r="Y232" i="1"/>
  <c r="Z232" i="1"/>
  <c r="AA232" i="1"/>
  <c r="AB232" i="1"/>
  <c r="AE232" i="1"/>
  <c r="AF232" i="1"/>
  <c r="T233" i="1"/>
  <c r="Y233" i="1"/>
  <c r="Z233" i="1"/>
  <c r="AA233" i="1"/>
  <c r="AB233" i="1"/>
  <c r="AE233" i="1"/>
  <c r="AF233" i="1"/>
  <c r="T234" i="1"/>
  <c r="Y234" i="1"/>
  <c r="Z234" i="1"/>
  <c r="AA234" i="1"/>
  <c r="AB234" i="1"/>
  <c r="AE234" i="1"/>
  <c r="AF234" i="1"/>
  <c r="T235" i="1"/>
  <c r="Y235" i="1"/>
  <c r="Z235" i="1"/>
  <c r="AA235" i="1"/>
  <c r="AB235" i="1"/>
  <c r="AE235" i="1"/>
  <c r="AF235" i="1"/>
  <c r="T236" i="1"/>
  <c r="Y236" i="1"/>
  <c r="Z236" i="1"/>
  <c r="AA236" i="1"/>
  <c r="AB236" i="1"/>
  <c r="AE236" i="1"/>
  <c r="AF236" i="1"/>
  <c r="T237" i="1"/>
  <c r="Y237" i="1"/>
  <c r="Z237" i="1"/>
  <c r="AA237" i="1"/>
  <c r="AB237" i="1"/>
  <c r="AE237" i="1"/>
  <c r="AF237" i="1"/>
  <c r="AS27" i="38"/>
  <c r="D32" i="26"/>
  <c r="D32" i="19"/>
  <c r="AS28" i="38"/>
  <c r="D33" i="26"/>
  <c r="D33" i="19"/>
  <c r="AS26" i="38"/>
  <c r="D31" i="26"/>
  <c r="D31" i="19"/>
  <c r="AS26" i="37"/>
  <c r="L26" i="26"/>
  <c r="L26" i="19"/>
  <c r="AS28" i="37"/>
  <c r="L28" i="26"/>
  <c r="L28" i="19"/>
  <c r="AS27" i="37"/>
  <c r="L27" i="26"/>
  <c r="L27" i="19"/>
  <c r="AS27" i="36"/>
  <c r="D27" i="26"/>
  <c r="D27" i="19"/>
  <c r="AS26" i="36"/>
  <c r="D26" i="26"/>
  <c r="D26" i="19"/>
  <c r="AS28" i="36"/>
  <c r="D28" i="26"/>
  <c r="D28" i="19"/>
  <c r="AS26" i="35"/>
  <c r="L21" i="26"/>
  <c r="L21" i="19"/>
  <c r="AS28" i="35"/>
  <c r="L23" i="26"/>
  <c r="L23" i="19"/>
  <c r="AS27" i="35"/>
  <c r="L22" i="26"/>
  <c r="L22" i="19"/>
  <c r="AS26" i="34"/>
  <c r="D21" i="26"/>
  <c r="D21" i="19"/>
  <c r="AS28" i="34"/>
  <c r="D23" i="26"/>
  <c r="D23" i="19"/>
  <c r="AS27" i="34"/>
  <c r="D22" i="26"/>
  <c r="D22" i="19"/>
  <c r="AS26" i="33"/>
  <c r="L16" i="26"/>
  <c r="L16" i="19"/>
  <c r="AS27" i="33"/>
  <c r="L17" i="26"/>
  <c r="L17" i="19"/>
  <c r="AS27" i="32"/>
  <c r="D17" i="26"/>
  <c r="D17" i="19"/>
  <c r="AS26" i="32"/>
  <c r="D16" i="26"/>
  <c r="D16" i="19"/>
  <c r="AS28" i="32"/>
  <c r="D18" i="26"/>
  <c r="D18" i="19"/>
  <c r="AS28" i="31"/>
  <c r="L13" i="26"/>
  <c r="L13" i="19"/>
  <c r="AS27" i="31"/>
  <c r="L12" i="26"/>
  <c r="L12" i="19"/>
  <c r="AS26" i="31"/>
  <c r="L11" i="26"/>
  <c r="L11" i="19"/>
  <c r="AS27" i="30"/>
  <c r="D12" i="26"/>
  <c r="D12" i="19"/>
  <c r="AS28" i="30"/>
  <c r="D13" i="26"/>
  <c r="D13" i="19"/>
  <c r="AS26" i="30"/>
  <c r="D11" i="26"/>
  <c r="D11" i="19"/>
  <c r="AS26" i="29"/>
  <c r="L6" i="26"/>
  <c r="L6" i="19"/>
  <c r="AS28" i="29"/>
  <c r="L8" i="26"/>
  <c r="L8" i="19"/>
  <c r="AS27" i="29"/>
  <c r="L7" i="26"/>
  <c r="L7" i="19"/>
  <c r="F13" i="37"/>
  <c r="I12" i="37"/>
  <c r="S13" i="37"/>
  <c r="AD13" i="37"/>
  <c r="C14" i="37"/>
  <c r="H10" i="37"/>
  <c r="B10" i="37"/>
  <c r="G11" i="37"/>
  <c r="I11" i="37"/>
  <c r="I10" i="36"/>
  <c r="J10" i="36"/>
  <c r="I11" i="35"/>
  <c r="A11" i="35"/>
  <c r="G11" i="32"/>
  <c r="H11" i="32"/>
  <c r="AV28" i="38"/>
  <c r="AU20" i="38"/>
  <c r="AU19" i="37"/>
  <c r="AV27" i="37"/>
  <c r="S13" i="38"/>
  <c r="AD13" i="38"/>
  <c r="C14" i="38"/>
  <c r="F14" i="38"/>
  <c r="I12" i="38"/>
  <c r="AV28" i="36"/>
  <c r="AU20" i="36"/>
  <c r="AU18" i="36"/>
  <c r="AV26" i="36"/>
  <c r="AU20" i="37"/>
  <c r="AV28" i="37"/>
  <c r="G11" i="38"/>
  <c r="I11" i="38"/>
  <c r="AU18" i="38"/>
  <c r="AV26" i="38"/>
  <c r="H10" i="36"/>
  <c r="B10" i="36"/>
  <c r="AU18" i="37"/>
  <c r="AV26" i="37"/>
  <c r="S12" i="36"/>
  <c r="AD12" i="36"/>
  <c r="C13" i="36"/>
  <c r="F13" i="36"/>
  <c r="AV27" i="36"/>
  <c r="AU19" i="36"/>
  <c r="AV27" i="38"/>
  <c r="AU19" i="38"/>
  <c r="J10" i="34"/>
  <c r="A10" i="34"/>
  <c r="S12" i="34"/>
  <c r="AD12" i="34"/>
  <c r="C13" i="34"/>
  <c r="F13" i="34"/>
  <c r="G11" i="34"/>
  <c r="A11" i="32"/>
  <c r="J11" i="32"/>
  <c r="A9" i="34"/>
  <c r="J9" i="34"/>
  <c r="J10" i="32"/>
  <c r="A10" i="32"/>
  <c r="AU28" i="33"/>
  <c r="AT20" i="33"/>
  <c r="AT28" i="33"/>
  <c r="G10" i="34"/>
  <c r="AV28" i="35"/>
  <c r="AU20" i="35"/>
  <c r="AV27" i="35"/>
  <c r="AU19" i="35"/>
  <c r="AU18" i="32"/>
  <c r="AV26" i="32"/>
  <c r="AU19" i="33"/>
  <c r="AV27" i="33"/>
  <c r="AV28" i="32"/>
  <c r="AU20" i="32"/>
  <c r="S13" i="33"/>
  <c r="AD13" i="33"/>
  <c r="C14" i="33"/>
  <c r="F14" i="33"/>
  <c r="G12" i="33"/>
  <c r="B11" i="35"/>
  <c r="H11" i="35"/>
  <c r="A11" i="33"/>
  <c r="J11" i="33"/>
  <c r="G11" i="33"/>
  <c r="AU18" i="35"/>
  <c r="AV26" i="35"/>
  <c r="AV28" i="34"/>
  <c r="AU20" i="34"/>
  <c r="C14" i="35"/>
  <c r="F14" i="35"/>
  <c r="I12" i="35"/>
  <c r="S13" i="35"/>
  <c r="AD13" i="35"/>
  <c r="AU18" i="33"/>
  <c r="AV26" i="33"/>
  <c r="H10" i="33"/>
  <c r="B10" i="33"/>
  <c r="AU18" i="34"/>
  <c r="AV26" i="34"/>
  <c r="C14" i="32"/>
  <c r="F14" i="32"/>
  <c r="S13" i="32"/>
  <c r="AD13" i="32"/>
  <c r="I12" i="32"/>
  <c r="AV27" i="32"/>
  <c r="AU19" i="32"/>
  <c r="AV27" i="34"/>
  <c r="AU19" i="34"/>
  <c r="C13" i="30"/>
  <c r="F13" i="30"/>
  <c r="S12" i="30"/>
  <c r="AD12" i="30"/>
  <c r="AV28" i="31"/>
  <c r="AU20" i="31"/>
  <c r="C14" i="31"/>
  <c r="F14" i="31"/>
  <c r="S13" i="31"/>
  <c r="AD13" i="31"/>
  <c r="AV27" i="30"/>
  <c r="AU19" i="30"/>
  <c r="J10" i="31"/>
  <c r="A10" i="31"/>
  <c r="AV27" i="31"/>
  <c r="AU19" i="31"/>
  <c r="AV26" i="31"/>
  <c r="AU18" i="31"/>
  <c r="G10" i="30"/>
  <c r="AU20" i="30"/>
  <c r="AV28" i="30"/>
  <c r="I10" i="30"/>
  <c r="AV26" i="30"/>
  <c r="AU18" i="30"/>
  <c r="G11" i="31"/>
  <c r="I11" i="31"/>
  <c r="AU19" i="29"/>
  <c r="AV27" i="29"/>
  <c r="J10" i="29"/>
  <c r="A10" i="29"/>
  <c r="H10" i="29"/>
  <c r="B10" i="29"/>
  <c r="AV26" i="29"/>
  <c r="AU18" i="29"/>
  <c r="AU20" i="29"/>
  <c r="AV28" i="29"/>
  <c r="S13" i="29"/>
  <c r="AD13" i="29"/>
  <c r="C14" i="29"/>
  <c r="F14" i="29"/>
  <c r="G12" i="29"/>
  <c r="G11" i="29"/>
  <c r="I11" i="29"/>
  <c r="A10" i="36"/>
  <c r="J11" i="35"/>
  <c r="J12" i="37"/>
  <c r="A12" i="37"/>
  <c r="J11" i="37"/>
  <c r="A11" i="37"/>
  <c r="H11" i="37"/>
  <c r="B11" i="37"/>
  <c r="G12" i="37"/>
  <c r="F14" i="37"/>
  <c r="S14" i="37"/>
  <c r="AD14" i="37"/>
  <c r="C15" i="37"/>
  <c r="G12" i="38"/>
  <c r="H12" i="38"/>
  <c r="B11" i="32"/>
  <c r="J12" i="38"/>
  <c r="A12" i="38"/>
  <c r="AU28" i="36"/>
  <c r="AT20" i="36"/>
  <c r="AT28" i="36"/>
  <c r="B11" i="38"/>
  <c r="H11" i="38"/>
  <c r="C15" i="38"/>
  <c r="F15" i="38"/>
  <c r="S14" i="38"/>
  <c r="AD14" i="38"/>
  <c r="AU27" i="38"/>
  <c r="AT19" i="38"/>
  <c r="AT27" i="38"/>
  <c r="AT19" i="37"/>
  <c r="AT27" i="37"/>
  <c r="AU27" i="37"/>
  <c r="AU28" i="38"/>
  <c r="AT20" i="38"/>
  <c r="AT28" i="38"/>
  <c r="AT18" i="37"/>
  <c r="AU26" i="37"/>
  <c r="AU27" i="36"/>
  <c r="AT19" i="36"/>
  <c r="AT27" i="36"/>
  <c r="S13" i="36"/>
  <c r="AD13" i="36"/>
  <c r="C14" i="36"/>
  <c r="F14" i="36"/>
  <c r="G12" i="36"/>
  <c r="AT18" i="38"/>
  <c r="AU26" i="38"/>
  <c r="A11" i="38"/>
  <c r="J11" i="38"/>
  <c r="AT20" i="37"/>
  <c r="AT28" i="37"/>
  <c r="AU28" i="37"/>
  <c r="I11" i="36"/>
  <c r="G11" i="36"/>
  <c r="AT18" i="36"/>
  <c r="AU26" i="36"/>
  <c r="H12" i="33"/>
  <c r="B12" i="33"/>
  <c r="J12" i="32"/>
  <c r="A12" i="32"/>
  <c r="AU27" i="35"/>
  <c r="AT19" i="35"/>
  <c r="AT27" i="35"/>
  <c r="H10" i="34"/>
  <c r="B10" i="34"/>
  <c r="I13" i="33"/>
  <c r="C15" i="33"/>
  <c r="F15" i="33"/>
  <c r="S14" i="33"/>
  <c r="AD14" i="33"/>
  <c r="AU28" i="32"/>
  <c r="AT20" i="32"/>
  <c r="AT28" i="32"/>
  <c r="B11" i="33"/>
  <c r="H11" i="33"/>
  <c r="AT18" i="33"/>
  <c r="AU26" i="33"/>
  <c r="J12" i="35"/>
  <c r="A12" i="35"/>
  <c r="G12" i="32"/>
  <c r="I12" i="33"/>
  <c r="C15" i="35"/>
  <c r="F15" i="35"/>
  <c r="S14" i="35"/>
  <c r="AD14" i="35"/>
  <c r="AT19" i="33"/>
  <c r="AT27" i="33"/>
  <c r="AU27" i="33"/>
  <c r="AU28" i="35"/>
  <c r="AT20" i="35"/>
  <c r="AT28" i="35"/>
  <c r="C14" i="34"/>
  <c r="F14" i="34"/>
  <c r="S13" i="34"/>
  <c r="AD13" i="34"/>
  <c r="I12" i="34"/>
  <c r="S14" i="32"/>
  <c r="AD14" i="32"/>
  <c r="C15" i="32"/>
  <c r="F15" i="32"/>
  <c r="G13" i="32"/>
  <c r="AU26" i="34"/>
  <c r="AT18" i="34"/>
  <c r="AU28" i="34"/>
  <c r="AT20" i="34"/>
  <c r="AT28" i="34"/>
  <c r="I11" i="34"/>
  <c r="AT18" i="32"/>
  <c r="AU26" i="32"/>
  <c r="AU27" i="32"/>
  <c r="AT19" i="32"/>
  <c r="AT27" i="32"/>
  <c r="H11" i="34"/>
  <c r="B11" i="34"/>
  <c r="AT18" i="35"/>
  <c r="AU26" i="35"/>
  <c r="AU27" i="34"/>
  <c r="AT19" i="34"/>
  <c r="AT27" i="34"/>
  <c r="G12" i="35"/>
  <c r="AT19" i="30"/>
  <c r="AT27" i="30"/>
  <c r="AU27" i="30"/>
  <c r="S14" i="31"/>
  <c r="AD14" i="31"/>
  <c r="C15" i="31"/>
  <c r="F15" i="31"/>
  <c r="AU26" i="31"/>
  <c r="AT18" i="31"/>
  <c r="AU28" i="31"/>
  <c r="AT20" i="31"/>
  <c r="AT28" i="31"/>
  <c r="AT20" i="30"/>
  <c r="AT28" i="30"/>
  <c r="AU28" i="30"/>
  <c r="A11" i="31"/>
  <c r="J11" i="31"/>
  <c r="B10" i="30"/>
  <c r="H10" i="30"/>
  <c r="H11" i="31"/>
  <c r="B11" i="31"/>
  <c r="G12" i="30"/>
  <c r="C14" i="30"/>
  <c r="F14" i="30"/>
  <c r="S13" i="30"/>
  <c r="AD13" i="30"/>
  <c r="AU26" i="30"/>
  <c r="AT18" i="30"/>
  <c r="I12" i="31"/>
  <c r="G12" i="31"/>
  <c r="AU27" i="31"/>
  <c r="AT19" i="31"/>
  <c r="AT27" i="31"/>
  <c r="A10" i="30"/>
  <c r="J10" i="30"/>
  <c r="G11" i="30"/>
  <c r="I11" i="30"/>
  <c r="H12" i="29"/>
  <c r="B12" i="29"/>
  <c r="H11" i="29"/>
  <c r="B11" i="29"/>
  <c r="AT20" i="29"/>
  <c r="AT28" i="29"/>
  <c r="AU28" i="29"/>
  <c r="S14" i="29"/>
  <c r="AD14" i="29"/>
  <c r="C15" i="29"/>
  <c r="F15" i="29"/>
  <c r="AT18" i="29"/>
  <c r="AU26" i="29"/>
  <c r="J11" i="29"/>
  <c r="A11" i="29"/>
  <c r="I12" i="29"/>
  <c r="AT19" i="29"/>
  <c r="AT27" i="29"/>
  <c r="AU27" i="29"/>
  <c r="B12" i="38"/>
  <c r="F15" i="37"/>
  <c r="I14" i="37"/>
  <c r="C16" i="37"/>
  <c r="S15" i="37"/>
  <c r="AD15" i="37"/>
  <c r="H12" i="37"/>
  <c r="B12" i="37"/>
  <c r="G13" i="37"/>
  <c r="I13" i="37"/>
  <c r="G12" i="34"/>
  <c r="B12" i="34"/>
  <c r="H12" i="36"/>
  <c r="B12" i="36"/>
  <c r="S14" i="36"/>
  <c r="AD14" i="36"/>
  <c r="C15" i="36"/>
  <c r="F15" i="36"/>
  <c r="I12" i="36"/>
  <c r="S15" i="38"/>
  <c r="AD15" i="38"/>
  <c r="C16" i="38"/>
  <c r="F16" i="38"/>
  <c r="I14" i="38"/>
  <c r="AT26" i="38"/>
  <c r="AV29" i="38"/>
  <c r="AV21" i="38"/>
  <c r="G13" i="38"/>
  <c r="AT26" i="37"/>
  <c r="AV29" i="37"/>
  <c r="AV21" i="37"/>
  <c r="I13" i="38"/>
  <c r="H11" i="36"/>
  <c r="B11" i="36"/>
  <c r="A11" i="36"/>
  <c r="J11" i="36"/>
  <c r="AT26" i="36"/>
  <c r="AV29" i="36"/>
  <c r="AV21" i="36"/>
  <c r="A13" i="33"/>
  <c r="J13" i="33"/>
  <c r="H13" i="32"/>
  <c r="B13" i="32"/>
  <c r="A12" i="33"/>
  <c r="J12" i="33"/>
  <c r="H12" i="35"/>
  <c r="B12" i="35"/>
  <c r="G13" i="33"/>
  <c r="H12" i="32"/>
  <c r="B12" i="32"/>
  <c r="S15" i="33"/>
  <c r="AD15" i="33"/>
  <c r="C16" i="33"/>
  <c r="F16" i="33"/>
  <c r="G14" i="33"/>
  <c r="A11" i="34"/>
  <c r="J11" i="34"/>
  <c r="J12" i="34"/>
  <c r="A12" i="34"/>
  <c r="S14" i="34"/>
  <c r="AD14" i="34"/>
  <c r="C15" i="34"/>
  <c r="F15" i="34"/>
  <c r="AT26" i="32"/>
  <c r="AV29" i="32"/>
  <c r="AV21" i="32"/>
  <c r="I13" i="32"/>
  <c r="S15" i="35"/>
  <c r="AD15" i="35"/>
  <c r="C16" i="35"/>
  <c r="F16" i="35"/>
  <c r="I14" i="35"/>
  <c r="G13" i="35"/>
  <c r="I13" i="35"/>
  <c r="S15" i="32"/>
  <c r="AD15" i="32"/>
  <c r="C16" i="32"/>
  <c r="F16" i="32"/>
  <c r="I14" i="32"/>
  <c r="AT26" i="35"/>
  <c r="AV29" i="35"/>
  <c r="AV21" i="35"/>
  <c r="AT26" i="34"/>
  <c r="AV29" i="34"/>
  <c r="AV21" i="34"/>
  <c r="AT26" i="33"/>
  <c r="AV29" i="33"/>
  <c r="AV21" i="33"/>
  <c r="H12" i="30"/>
  <c r="B12" i="30"/>
  <c r="J11" i="30"/>
  <c r="A11" i="30"/>
  <c r="AT26" i="30"/>
  <c r="AV29" i="30"/>
  <c r="AV21" i="30"/>
  <c r="AT26" i="31"/>
  <c r="AV29" i="31"/>
  <c r="AV21" i="31"/>
  <c r="H11" i="30"/>
  <c r="B11" i="30"/>
  <c r="B12" i="31"/>
  <c r="H12" i="31"/>
  <c r="S14" i="30"/>
  <c r="AD14" i="30"/>
  <c r="C15" i="30"/>
  <c r="F15" i="30"/>
  <c r="I14" i="31"/>
  <c r="S15" i="31"/>
  <c r="AD15" i="31"/>
  <c r="C16" i="31"/>
  <c r="F16" i="31"/>
  <c r="I12" i="30"/>
  <c r="G13" i="31"/>
  <c r="A12" i="31"/>
  <c r="J12" i="31"/>
  <c r="I13" i="31"/>
  <c r="S15" i="29"/>
  <c r="AD15" i="29"/>
  <c r="C16" i="29"/>
  <c r="F16" i="29"/>
  <c r="G14" i="29"/>
  <c r="AT26" i="29"/>
  <c r="AV29" i="29"/>
  <c r="AV21" i="29"/>
  <c r="A12" i="29"/>
  <c r="J12" i="29"/>
  <c r="G13" i="29"/>
  <c r="I13" i="29"/>
  <c r="J14" i="37"/>
  <c r="A14" i="37"/>
  <c r="A13" i="37"/>
  <c r="J13" i="37"/>
  <c r="H13" i="37"/>
  <c r="B13" i="37"/>
  <c r="G14" i="37"/>
  <c r="F16" i="37"/>
  <c r="I15" i="37"/>
  <c r="S16" i="37"/>
  <c r="AD16" i="37"/>
  <c r="C17" i="37"/>
  <c r="H12" i="34"/>
  <c r="I14" i="33"/>
  <c r="G14" i="32"/>
  <c r="H14" i="32"/>
  <c r="G14" i="38"/>
  <c r="H14" i="38"/>
  <c r="G14" i="35"/>
  <c r="B14" i="35"/>
  <c r="J12" i="36"/>
  <c r="A12" i="36"/>
  <c r="S15" i="36"/>
  <c r="AD15" i="36"/>
  <c r="C16" i="36"/>
  <c r="F16" i="36"/>
  <c r="J13" i="38"/>
  <c r="A13" i="38"/>
  <c r="S16" i="38"/>
  <c r="AD16" i="38"/>
  <c r="C17" i="38"/>
  <c r="F17" i="38"/>
  <c r="I15" i="38"/>
  <c r="G13" i="36"/>
  <c r="I13" i="36"/>
  <c r="J14" i="38"/>
  <c r="A14" i="38"/>
  <c r="H13" i="38"/>
  <c r="B13" i="38"/>
  <c r="A14" i="32"/>
  <c r="J14" i="35"/>
  <c r="A14" i="35"/>
  <c r="I13" i="34"/>
  <c r="H14" i="33"/>
  <c r="B14" i="33"/>
  <c r="G13" i="34"/>
  <c r="J13" i="32"/>
  <c r="J14" i="32"/>
  <c r="A13" i="32"/>
  <c r="B13" i="33"/>
  <c r="H13" i="33"/>
  <c r="C17" i="32"/>
  <c r="F17" i="32"/>
  <c r="S16" i="32"/>
  <c r="AD16" i="32"/>
  <c r="I15" i="32"/>
  <c r="A14" i="33"/>
  <c r="J14" i="33"/>
  <c r="G14" i="34"/>
  <c r="S15" i="34"/>
  <c r="AD15" i="34"/>
  <c r="C16" i="34"/>
  <c r="F16" i="34"/>
  <c r="A13" i="35"/>
  <c r="J13" i="35"/>
  <c r="C17" i="33"/>
  <c r="F17" i="33"/>
  <c r="S16" i="33"/>
  <c r="AD16" i="33"/>
  <c r="H13" i="35"/>
  <c r="B13" i="35"/>
  <c r="S16" i="35"/>
  <c r="AD16" i="35"/>
  <c r="C17" i="35"/>
  <c r="F17" i="35"/>
  <c r="A14" i="31"/>
  <c r="J14" i="31"/>
  <c r="G14" i="31"/>
  <c r="B13" i="31"/>
  <c r="H13" i="31"/>
  <c r="I14" i="30"/>
  <c r="S15" i="30"/>
  <c r="AD15" i="30"/>
  <c r="C16" i="30"/>
  <c r="F16" i="30"/>
  <c r="A13" i="31"/>
  <c r="J13" i="31"/>
  <c r="J12" i="30"/>
  <c r="A12" i="30"/>
  <c r="G13" i="30"/>
  <c r="I13" i="30"/>
  <c r="C17" i="31"/>
  <c r="F17" i="31"/>
  <c r="G15" i="31"/>
  <c r="S16" i="31"/>
  <c r="AD16" i="31"/>
  <c r="B14" i="29"/>
  <c r="H14" i="29"/>
  <c r="H13" i="29"/>
  <c r="B13" i="29"/>
  <c r="J13" i="29"/>
  <c r="A13" i="29"/>
  <c r="S16" i="29"/>
  <c r="AD16" i="29"/>
  <c r="C17" i="29"/>
  <c r="F17" i="29"/>
  <c r="I14" i="29"/>
  <c r="C8" i="1"/>
  <c r="F8" i="1"/>
  <c r="Q8" i="1"/>
  <c r="K28" i="26"/>
  <c r="K27" i="26"/>
  <c r="K23" i="26"/>
  <c r="K22" i="26"/>
  <c r="K18" i="26"/>
  <c r="K17" i="26"/>
  <c r="K13" i="26"/>
  <c r="K12" i="26"/>
  <c r="C33" i="26"/>
  <c r="C32" i="26"/>
  <c r="C28" i="26"/>
  <c r="C27" i="26"/>
  <c r="C23" i="26"/>
  <c r="C22" i="26"/>
  <c r="C18" i="26"/>
  <c r="C17" i="26"/>
  <c r="C13" i="26"/>
  <c r="C12" i="26"/>
  <c r="K8" i="26"/>
  <c r="K7" i="26"/>
  <c r="C8" i="26"/>
  <c r="C7" i="26"/>
  <c r="AH5" i="1"/>
  <c r="AH4" i="1"/>
  <c r="AH3" i="1"/>
  <c r="W3"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F9" i="1"/>
  <c r="AJ209" i="1"/>
  <c r="AJ210" i="1"/>
  <c r="AJ211" i="1"/>
  <c r="AJ214" i="1"/>
  <c r="AJ215" i="1"/>
  <c r="AJ212" i="1"/>
  <c r="AJ213" i="1"/>
  <c r="AJ216" i="1"/>
  <c r="AJ217" i="1"/>
  <c r="AJ218" i="1"/>
  <c r="AJ219" i="1"/>
  <c r="AJ220" i="1"/>
  <c r="AJ221" i="1"/>
  <c r="AJ222" i="1"/>
  <c r="AJ223" i="1"/>
  <c r="AJ224" i="1"/>
  <c r="AJ225" i="1"/>
  <c r="AJ226" i="1"/>
  <c r="AJ227" i="1"/>
  <c r="AJ228" i="1"/>
  <c r="AJ229" i="1"/>
  <c r="AJ230" i="1"/>
  <c r="AJ231" i="1"/>
  <c r="AJ232" i="1"/>
  <c r="AJ233" i="1"/>
  <c r="AJ234" i="1"/>
  <c r="AJ235" i="1"/>
  <c r="AJ236" i="1"/>
  <c r="AJ237"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I8" i="1"/>
  <c r="K126" i="1"/>
  <c r="W5" i="1"/>
  <c r="BB20" i="1"/>
  <c r="W4"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7" i="1"/>
  <c r="Z208" i="1"/>
  <c r="S8" i="1"/>
  <c r="AD8" i="1"/>
  <c r="K88" i="1"/>
  <c r="AE88" i="1"/>
  <c r="AJ88" i="1"/>
  <c r="K106" i="1"/>
  <c r="AE106" i="1"/>
  <c r="AJ106" i="1"/>
  <c r="K172" i="1"/>
  <c r="AE172" i="1"/>
  <c r="K174" i="1"/>
  <c r="AE174" i="1"/>
  <c r="K34" i="1"/>
  <c r="K197" i="1"/>
  <c r="AE197" i="1"/>
  <c r="K143" i="1"/>
  <c r="AE143" i="1"/>
  <c r="K186" i="1"/>
  <c r="AE186" i="1"/>
  <c r="K103" i="1"/>
  <c r="AE103" i="1"/>
  <c r="AJ103" i="1"/>
  <c r="K147" i="1"/>
  <c r="T147" i="1"/>
  <c r="K29" i="1"/>
  <c r="T29" i="1"/>
  <c r="K79" i="1"/>
  <c r="AE79" i="1"/>
  <c r="AJ79" i="1"/>
  <c r="K203" i="1"/>
  <c r="AE203" i="1"/>
  <c r="K142" i="1"/>
  <c r="AE142" i="1"/>
  <c r="K184" i="1"/>
  <c r="AE184" i="1"/>
  <c r="K28" i="1"/>
  <c r="T28" i="1"/>
  <c r="K183" i="1"/>
  <c r="AE183" i="1"/>
  <c r="K204" i="1"/>
  <c r="K97" i="1"/>
  <c r="T97" i="1"/>
  <c r="AL97" i="1"/>
  <c r="K109" i="1"/>
  <c r="AE109" i="1"/>
  <c r="AJ109" i="1"/>
  <c r="K42" i="1"/>
  <c r="T42" i="1"/>
  <c r="AK42" i="1"/>
  <c r="K187" i="1"/>
  <c r="AE187" i="1"/>
  <c r="K67" i="1"/>
  <c r="AE67" i="1"/>
  <c r="AJ67" i="1"/>
  <c r="K175" i="1"/>
  <c r="AE175" i="1"/>
  <c r="K108" i="1"/>
  <c r="AE108" i="1"/>
  <c r="AJ108" i="1"/>
  <c r="K121" i="1"/>
  <c r="AE121" i="1"/>
  <c r="K205" i="1"/>
  <c r="AE205" i="1"/>
  <c r="K163" i="1"/>
  <c r="AE163" i="1"/>
  <c r="K164" i="1"/>
  <c r="AE164" i="1"/>
  <c r="K51" i="1"/>
  <c r="K198" i="1"/>
  <c r="AE198" i="1"/>
  <c r="K185" i="1"/>
  <c r="AE185" i="1"/>
  <c r="K64" i="1"/>
  <c r="AE64" i="1"/>
  <c r="AJ64" i="1"/>
  <c r="K9" i="1"/>
  <c r="K80" i="1"/>
  <c r="AE80" i="1"/>
  <c r="AJ80" i="1"/>
  <c r="K87" i="1"/>
  <c r="AE87" i="1"/>
  <c r="AJ87" i="1"/>
  <c r="K148" i="1"/>
  <c r="AE148" i="1"/>
  <c r="K8" i="1"/>
  <c r="K53" i="1"/>
  <c r="AE53" i="1"/>
  <c r="AJ53" i="1"/>
  <c r="K170" i="1"/>
  <c r="AE170" i="1"/>
  <c r="K66" i="1"/>
  <c r="K43" i="1"/>
  <c r="T43" i="1"/>
  <c r="K30" i="1"/>
  <c r="AE30" i="1"/>
  <c r="AJ30" i="1"/>
  <c r="K120" i="1"/>
  <c r="AE120" i="1"/>
  <c r="AJ120" i="1"/>
  <c r="K58" i="1"/>
  <c r="T58" i="1"/>
  <c r="K161" i="1"/>
  <c r="AE161" i="1"/>
  <c r="K118" i="1"/>
  <c r="AE118" i="1"/>
  <c r="AJ118" i="1"/>
  <c r="K146" i="1"/>
  <c r="AE146" i="1"/>
  <c r="K99" i="1"/>
  <c r="AE99" i="1"/>
  <c r="AJ99" i="1"/>
  <c r="K208" i="1"/>
  <c r="AE208" i="1"/>
  <c r="K95" i="1"/>
  <c r="AE95" i="1"/>
  <c r="AJ95" i="1"/>
  <c r="K74" i="1"/>
  <c r="T74" i="1"/>
  <c r="K113" i="1"/>
  <c r="AE113" i="1"/>
  <c r="AJ113" i="1"/>
  <c r="K62" i="1"/>
  <c r="K37" i="1"/>
  <c r="K70" i="1"/>
  <c r="AE70" i="1"/>
  <c r="AJ70" i="1"/>
  <c r="K190" i="1"/>
  <c r="AE190" i="1"/>
  <c r="K75" i="1"/>
  <c r="AE75" i="1"/>
  <c r="AJ75" i="1"/>
  <c r="K10" i="1"/>
  <c r="K119" i="1"/>
  <c r="AE119" i="1"/>
  <c r="AJ119" i="1"/>
  <c r="K141" i="1"/>
  <c r="AE141" i="1"/>
  <c r="K150" i="1"/>
  <c r="AE150" i="1"/>
  <c r="K14" i="1"/>
  <c r="K160" i="1"/>
  <c r="AE160" i="1"/>
  <c r="T137" i="1"/>
  <c r="K38" i="1"/>
  <c r="T38" i="1"/>
  <c r="K101" i="1"/>
  <c r="AE101" i="1"/>
  <c r="AJ101" i="1"/>
  <c r="K90" i="1"/>
  <c r="AE90" i="1"/>
  <c r="AJ90" i="1"/>
  <c r="K139" i="1"/>
  <c r="AE139" i="1"/>
  <c r="K152" i="1"/>
  <c r="AE152" i="1"/>
  <c r="K23" i="1"/>
  <c r="AE23" i="1"/>
  <c r="AJ23" i="1"/>
  <c r="K207" i="1"/>
  <c r="AE207" i="1"/>
  <c r="K158" i="1"/>
  <c r="AE158" i="1"/>
  <c r="K49" i="1"/>
  <c r="T49" i="1"/>
  <c r="K27" i="1"/>
  <c r="K25" i="1"/>
  <c r="K78" i="1"/>
  <c r="AE78" i="1"/>
  <c r="AJ78" i="1"/>
  <c r="K41" i="1"/>
  <c r="AE41" i="1"/>
  <c r="AJ41" i="1"/>
  <c r="K84" i="1"/>
  <c r="T84" i="1"/>
  <c r="K54" i="1"/>
  <c r="AE54" i="1"/>
  <c r="AJ54" i="1"/>
  <c r="K182" i="1"/>
  <c r="AE182" i="1"/>
  <c r="K165" i="1"/>
  <c r="AE165" i="1"/>
  <c r="K114" i="1"/>
  <c r="AE114" i="1"/>
  <c r="AJ114" i="1"/>
  <c r="K179" i="1"/>
  <c r="AE179" i="1"/>
  <c r="K96" i="1"/>
  <c r="AE96" i="1"/>
  <c r="AJ96" i="1"/>
  <c r="K167" i="1"/>
  <c r="AE167" i="1"/>
  <c r="K92" i="1"/>
  <c r="AE92" i="1"/>
  <c r="AJ92" i="1"/>
  <c r="K56" i="1"/>
  <c r="T56" i="1"/>
  <c r="K125" i="1"/>
  <c r="AE125" i="1"/>
  <c r="K24" i="1"/>
  <c r="AE24" i="1"/>
  <c r="AJ24" i="1"/>
  <c r="K81" i="1"/>
  <c r="AE81" i="1"/>
  <c r="AJ81" i="1"/>
  <c r="K69" i="1"/>
  <c r="AE69" i="1"/>
  <c r="AJ69" i="1"/>
  <c r="K188" i="1"/>
  <c r="T188" i="1"/>
  <c r="K153" i="1"/>
  <c r="AE153" i="1"/>
  <c r="K178" i="1"/>
  <c r="AE178" i="1"/>
  <c r="K201" i="1"/>
  <c r="AE201" i="1"/>
  <c r="K110" i="1"/>
  <c r="AE110" i="1"/>
  <c r="AJ110" i="1"/>
  <c r="K157" i="1"/>
  <c r="AE157" i="1"/>
  <c r="K122" i="1"/>
  <c r="AE122" i="1"/>
  <c r="K46" i="1"/>
  <c r="T46" i="1"/>
  <c r="K171" i="1"/>
  <c r="AE171" i="1"/>
  <c r="K59" i="1"/>
  <c r="AE59" i="1"/>
  <c r="AJ59" i="1"/>
  <c r="K76" i="1"/>
  <c r="AE76" i="1"/>
  <c r="AJ76" i="1"/>
  <c r="AE135" i="1"/>
  <c r="K33" i="1"/>
  <c r="K73" i="1"/>
  <c r="AE73" i="1"/>
  <c r="AJ73" i="1"/>
  <c r="K149" i="1"/>
  <c r="AE149" i="1"/>
  <c r="K194" i="1"/>
  <c r="AE194" i="1"/>
  <c r="K50" i="1"/>
  <c r="AE50" i="1"/>
  <c r="AJ50" i="1"/>
  <c r="K168" i="1"/>
  <c r="AE168" i="1"/>
  <c r="K11" i="1"/>
  <c r="AE11" i="1"/>
  <c r="AJ11" i="1"/>
  <c r="K140" i="1"/>
  <c r="AE140" i="1"/>
  <c r="K18" i="1"/>
  <c r="K166" i="1"/>
  <c r="AE166" i="1"/>
  <c r="K83" i="1"/>
  <c r="AE83" i="1"/>
  <c r="AJ83" i="1"/>
  <c r="K117" i="1"/>
  <c r="AE117" i="1"/>
  <c r="AJ117" i="1"/>
  <c r="K162" i="1"/>
  <c r="AE162" i="1"/>
  <c r="AT22" i="1"/>
  <c r="AZ22" i="1"/>
  <c r="K131" i="1"/>
  <c r="AE131" i="1"/>
  <c r="K176" i="1"/>
  <c r="AE176" i="1"/>
  <c r="K45" i="1"/>
  <c r="AE45" i="1"/>
  <c r="AJ45" i="1"/>
  <c r="K15" i="1"/>
  <c r="K82" i="1"/>
  <c r="AE82" i="1"/>
  <c r="AJ82" i="1"/>
  <c r="K193" i="1"/>
  <c r="AE193" i="1"/>
  <c r="K86" i="1"/>
  <c r="AE86" i="1"/>
  <c r="AJ86" i="1"/>
  <c r="K85" i="1"/>
  <c r="AE85" i="1"/>
  <c r="AJ85" i="1"/>
  <c r="K77" i="1"/>
  <c r="AE77" i="1"/>
  <c r="AJ77" i="1"/>
  <c r="K123" i="1"/>
  <c r="AE123" i="1"/>
  <c r="K192" i="1"/>
  <c r="AE192" i="1"/>
  <c r="K47" i="1"/>
  <c r="AE47" i="1"/>
  <c r="AJ47" i="1"/>
  <c r="K94" i="1"/>
  <c r="T94" i="1"/>
  <c r="K55" i="1"/>
  <c r="AE55" i="1"/>
  <c r="AJ55" i="1"/>
  <c r="K155" i="1"/>
  <c r="T155" i="1"/>
  <c r="K111" i="1"/>
  <c r="AE111" i="1"/>
  <c r="AJ111" i="1"/>
  <c r="K71" i="1"/>
  <c r="AE71" i="1"/>
  <c r="AJ71" i="1"/>
  <c r="K16" i="1"/>
  <c r="AE16" i="1"/>
  <c r="AJ16" i="1"/>
  <c r="K177" i="1"/>
  <c r="AE177" i="1"/>
  <c r="K138" i="1"/>
  <c r="AE138" i="1"/>
  <c r="K189" i="1"/>
  <c r="AE189" i="1"/>
  <c r="K191" i="1"/>
  <c r="AE191" i="1"/>
  <c r="K36" i="1"/>
  <c r="T36" i="1"/>
  <c r="K206" i="1"/>
  <c r="AE206" i="1"/>
  <c r="K31" i="1"/>
  <c r="K195" i="1"/>
  <c r="K19" i="1"/>
  <c r="AE19" i="1"/>
  <c r="AJ19" i="1"/>
  <c r="K98" i="1"/>
  <c r="T98" i="1"/>
  <c r="K60" i="1"/>
  <c r="AE60" i="1"/>
  <c r="AJ60" i="1"/>
  <c r="K200" i="1"/>
  <c r="AE200" i="1"/>
  <c r="K93" i="1"/>
  <c r="AE93" i="1"/>
  <c r="AJ93" i="1"/>
  <c r="K26" i="1"/>
  <c r="AE26" i="1"/>
  <c r="AJ26" i="1"/>
  <c r="K52" i="1"/>
  <c r="K132" i="1"/>
  <c r="AE132" i="1"/>
  <c r="K12" i="1"/>
  <c r="AE12" i="1"/>
  <c r="AJ12" i="1"/>
  <c r="K180" i="1"/>
  <c r="AE180" i="1"/>
  <c r="K116" i="1"/>
  <c r="K32" i="1"/>
  <c r="K44" i="1"/>
  <c r="T44" i="1"/>
  <c r="K68" i="1"/>
  <c r="AE68" i="1"/>
  <c r="AJ68" i="1"/>
  <c r="K40" i="1"/>
  <c r="K39" i="1"/>
  <c r="AE39" i="1"/>
  <c r="AJ39" i="1"/>
  <c r="K159" i="1"/>
  <c r="AE159" i="1"/>
  <c r="K17" i="1"/>
  <c r="AE17" i="1"/>
  <c r="AJ17" i="1"/>
  <c r="K156" i="1"/>
  <c r="K100" i="1"/>
  <c r="T100" i="1"/>
  <c r="K48" i="1"/>
  <c r="AE48" i="1"/>
  <c r="AJ48" i="1"/>
  <c r="K22" i="1"/>
  <c r="K151" i="1"/>
  <c r="T151" i="1"/>
  <c r="K145" i="1"/>
  <c r="AE145" i="1"/>
  <c r="AT14" i="1"/>
  <c r="Z18" i="1"/>
  <c r="Z22" i="1"/>
  <c r="Z23" i="1"/>
  <c r="Z19" i="1"/>
  <c r="Z15" i="1"/>
  <c r="Z16" i="1"/>
  <c r="Z14" i="1"/>
  <c r="Z26" i="1"/>
  <c r="T138" i="1"/>
  <c r="Z48" i="1"/>
  <c r="Z39" i="1"/>
  <c r="Z68" i="1"/>
  <c r="Z44" i="1"/>
  <c r="Z32" i="1"/>
  <c r="Z60" i="1"/>
  <c r="Z31" i="1"/>
  <c r="Z36" i="1"/>
  <c r="Z55" i="1"/>
  <c r="Z47" i="1"/>
  <c r="Z45" i="1"/>
  <c r="Z50" i="1"/>
  <c r="Z33" i="1"/>
  <c r="Z59" i="1"/>
  <c r="Z56" i="1"/>
  <c r="Z54" i="1"/>
  <c r="Z41" i="1"/>
  <c r="Z38" i="1"/>
  <c r="Z37" i="1"/>
  <c r="Z58" i="1"/>
  <c r="Z30" i="1"/>
  <c r="Z61" i="1"/>
  <c r="Z35" i="1"/>
  <c r="Z53" i="1"/>
  <c r="Z64" i="1"/>
  <c r="AE51" i="1"/>
  <c r="AJ51" i="1"/>
  <c r="Z51" i="1"/>
  <c r="Z67" i="1"/>
  <c r="Z42" i="1"/>
  <c r="Z65" i="1"/>
  <c r="Z21" i="1"/>
  <c r="Z29" i="1"/>
  <c r="AE34" i="1"/>
  <c r="AJ34" i="1"/>
  <c r="Z34" i="1"/>
  <c r="Z63" i="1"/>
  <c r="AE8" i="1"/>
  <c r="Z8" i="1"/>
  <c r="Z28" i="1"/>
  <c r="AE27" i="1"/>
  <c r="Z27" i="1"/>
  <c r="Z24" i="1"/>
  <c r="T103" i="1"/>
  <c r="AK103" i="1"/>
  <c r="T34" i="1"/>
  <c r="AK34" i="1"/>
  <c r="T88" i="1"/>
  <c r="AM88" i="1"/>
  <c r="Z25" i="1"/>
  <c r="T123" i="1"/>
  <c r="T193" i="1"/>
  <c r="T75" i="1"/>
  <c r="AE66" i="1"/>
  <c r="Z66" i="1"/>
  <c r="AE62" i="1"/>
  <c r="Z62" i="1"/>
  <c r="T111" i="1"/>
  <c r="AL111" i="1"/>
  <c r="T51" i="1"/>
  <c r="AM51" i="1"/>
  <c r="T184" i="1"/>
  <c r="T62" i="1"/>
  <c r="Z57" i="1"/>
  <c r="T66" i="1"/>
  <c r="AM66" i="1"/>
  <c r="T201" i="1"/>
  <c r="T41" i="1"/>
  <c r="AK41" i="1"/>
  <c r="T163" i="1"/>
  <c r="T197" i="1"/>
  <c r="T148" i="1"/>
  <c r="Z52" i="1"/>
  <c r="Z49" i="1"/>
  <c r="AE46" i="1"/>
  <c r="Z46" i="1"/>
  <c r="Z43" i="1"/>
  <c r="Z40" i="1"/>
  <c r="Z13" i="1"/>
  <c r="Z11" i="1"/>
  <c r="AE10" i="1"/>
  <c r="AJ10" i="1"/>
  <c r="Z10" i="1"/>
  <c r="T101" i="1"/>
  <c r="AK101" i="1"/>
  <c r="T27" i="1"/>
  <c r="AM27" i="1"/>
  <c r="T8" i="1"/>
  <c r="AL8" i="1"/>
  <c r="T95" i="1"/>
  <c r="AM95" i="1"/>
  <c r="T114" i="1"/>
  <c r="T10" i="1"/>
  <c r="AM10" i="1"/>
  <c r="T198" i="1"/>
  <c r="T135" i="1"/>
  <c r="T26" i="1"/>
  <c r="AK26" i="1"/>
  <c r="T73" i="1"/>
  <c r="AL73" i="1"/>
  <c r="T80" i="1"/>
  <c r="AL80" i="1"/>
  <c r="T160" i="1"/>
  <c r="T120" i="1"/>
  <c r="Z20" i="1"/>
  <c r="T85" i="1"/>
  <c r="T183" i="1"/>
  <c r="T186" i="1"/>
  <c r="T174" i="1"/>
  <c r="T69" i="1"/>
  <c r="T179" i="1"/>
  <c r="T207" i="1"/>
  <c r="T59" i="1"/>
  <c r="AM59" i="1"/>
  <c r="Z17" i="1"/>
  <c r="AE37" i="1"/>
  <c r="AJ37" i="1"/>
  <c r="T37" i="1"/>
  <c r="AK37" i="1"/>
  <c r="AE9" i="1"/>
  <c r="T9" i="1"/>
  <c r="AM9" i="1"/>
  <c r="Z9" i="1"/>
  <c r="T77" i="1"/>
  <c r="T96" i="1"/>
  <c r="T113" i="1"/>
  <c r="T164" i="1"/>
  <c r="T87" i="1"/>
  <c r="AM87" i="1"/>
  <c r="AE25" i="1"/>
  <c r="AJ25" i="1"/>
  <c r="T25" i="1"/>
  <c r="T168" i="1"/>
  <c r="T182" i="1"/>
  <c r="AE204" i="1"/>
  <c r="T204" i="1"/>
  <c r="AE38" i="1"/>
  <c r="AJ38" i="1"/>
  <c r="AE97" i="1"/>
  <c r="AJ97" i="1"/>
  <c r="T141" i="1"/>
  <c r="T170" i="1"/>
  <c r="T190" i="1"/>
  <c r="T176" i="1"/>
  <c r="T185" i="1"/>
  <c r="T82" i="1"/>
  <c r="T78" i="1"/>
  <c r="AM78" i="1"/>
  <c r="T110" i="1"/>
  <c r="AM110" i="1"/>
  <c r="T203" i="1"/>
  <c r="AE18" i="1"/>
  <c r="T18" i="1"/>
  <c r="AE33" i="1"/>
  <c r="AJ33" i="1"/>
  <c r="T33" i="1"/>
  <c r="AM33" i="1"/>
  <c r="AE15" i="1"/>
  <c r="AJ15" i="1"/>
  <c r="T15" i="1"/>
  <c r="T45" i="1"/>
  <c r="AL45" i="1"/>
  <c r="T162" i="1"/>
  <c r="AE31" i="1"/>
  <c r="AJ31" i="1"/>
  <c r="T31" i="1"/>
  <c r="AM31" i="1"/>
  <c r="AE195" i="1"/>
  <c r="T195" i="1"/>
  <c r="AE52" i="1"/>
  <c r="AJ52" i="1"/>
  <c r="T52" i="1"/>
  <c r="Z12" i="1"/>
  <c r="AE22" i="1"/>
  <c r="AJ22" i="1"/>
  <c r="T22" i="1"/>
  <c r="AE32" i="1"/>
  <c r="AJ32" i="1"/>
  <c r="T32" i="1"/>
  <c r="AM32" i="1"/>
  <c r="AE151" i="1"/>
  <c r="AE156" i="1"/>
  <c r="T156" i="1"/>
  <c r="AE40" i="1"/>
  <c r="AJ40" i="1"/>
  <c r="T40" i="1"/>
  <c r="T180" i="1"/>
  <c r="AE116" i="1"/>
  <c r="AJ116" i="1"/>
  <c r="T116" i="1"/>
  <c r="AM15" i="1"/>
  <c r="AK15" i="1"/>
  <c r="AL15" i="1"/>
  <c r="AL18" i="1"/>
  <c r="AK18" i="1"/>
  <c r="AM18" i="1"/>
  <c r="AM22" i="1"/>
  <c r="AL22" i="1"/>
  <c r="AK22" i="1"/>
  <c r="AL31" i="1"/>
  <c r="AL40" i="1"/>
  <c r="AM40" i="1"/>
  <c r="AK40" i="1"/>
  <c r="AL52" i="1"/>
  <c r="AM52" i="1"/>
  <c r="AK52" i="1"/>
  <c r="AM62" i="1"/>
  <c r="AK62" i="1"/>
  <c r="AL62" i="1"/>
  <c r="AK69" i="1"/>
  <c r="AL69" i="1"/>
  <c r="AM69" i="1"/>
  <c r="AM75" i="1"/>
  <c r="AK75" i="1"/>
  <c r="AL75" i="1"/>
  <c r="AK77" i="1"/>
  <c r="AL77" i="1"/>
  <c r="AM77" i="1"/>
  <c r="AM82" i="1"/>
  <c r="AK82" i="1"/>
  <c r="AL82" i="1"/>
  <c r="AL85" i="1"/>
  <c r="AM85" i="1"/>
  <c r="AK85" i="1"/>
  <c r="AL96" i="1"/>
  <c r="AM96" i="1"/>
  <c r="AK96" i="1"/>
  <c r="AK113" i="1"/>
  <c r="AL113" i="1"/>
  <c r="AM113" i="1"/>
  <c r="AM114" i="1"/>
  <c r="AK114" i="1"/>
  <c r="AL114" i="1"/>
  <c r="AM120" i="1"/>
  <c r="AK120" i="1"/>
  <c r="AL120" i="1"/>
  <c r="AJ8" i="1"/>
  <c r="AJ9" i="1"/>
  <c r="AJ18" i="1"/>
  <c r="AJ27" i="1"/>
  <c r="AJ46" i="1"/>
  <c r="AJ62" i="1"/>
  <c r="AJ66" i="1"/>
  <c r="H14" i="35"/>
  <c r="G15" i="37"/>
  <c r="H15" i="37"/>
  <c r="J15" i="37"/>
  <c r="A15" i="37"/>
  <c r="F17" i="37"/>
  <c r="I16" i="37"/>
  <c r="C18" i="37"/>
  <c r="S17" i="37"/>
  <c r="AD17" i="37"/>
  <c r="H14" i="37"/>
  <c r="B14" i="37"/>
  <c r="B14" i="32"/>
  <c r="BB28" i="1"/>
  <c r="BA21" i="1"/>
  <c r="B14" i="38"/>
  <c r="A15" i="38"/>
  <c r="J15" i="38"/>
  <c r="A13" i="36"/>
  <c r="J13" i="36"/>
  <c r="S16" i="36"/>
  <c r="AD16" i="36"/>
  <c r="C17" i="36"/>
  <c r="F17" i="36"/>
  <c r="G15" i="36"/>
  <c r="B13" i="36"/>
  <c r="H13" i="36"/>
  <c r="G15" i="38"/>
  <c r="G14" i="36"/>
  <c r="S17" i="38"/>
  <c r="AD17" i="38"/>
  <c r="C18" i="38"/>
  <c r="F18" i="38"/>
  <c r="I14" i="36"/>
  <c r="H14" i="34"/>
  <c r="B14" i="34"/>
  <c r="J15" i="32"/>
  <c r="A15" i="32"/>
  <c r="S17" i="33"/>
  <c r="AD17" i="33"/>
  <c r="I16" i="33"/>
  <c r="C18" i="33"/>
  <c r="F18" i="33"/>
  <c r="B13" i="34"/>
  <c r="H13" i="34"/>
  <c r="S16" i="34"/>
  <c r="AD16" i="34"/>
  <c r="C17" i="34"/>
  <c r="F17" i="34"/>
  <c r="A13" i="34"/>
  <c r="J13" i="34"/>
  <c r="I14" i="34"/>
  <c r="G15" i="32"/>
  <c r="G16" i="35"/>
  <c r="S17" i="35"/>
  <c r="AD17" i="35"/>
  <c r="C18" i="35"/>
  <c r="F18" i="35"/>
  <c r="G15" i="33"/>
  <c r="I15" i="33"/>
  <c r="G15" i="35"/>
  <c r="I15" i="35"/>
  <c r="C18" i="32"/>
  <c r="F18" i="32"/>
  <c r="G16" i="32"/>
  <c r="S17" i="32"/>
  <c r="AD17" i="32"/>
  <c r="B15" i="31"/>
  <c r="H15" i="31"/>
  <c r="J14" i="30"/>
  <c r="A14" i="30"/>
  <c r="J13" i="30"/>
  <c r="A13" i="30"/>
  <c r="H13" i="30"/>
  <c r="B13" i="30"/>
  <c r="G14" i="30"/>
  <c r="S16" i="30"/>
  <c r="AD16" i="30"/>
  <c r="C17" i="30"/>
  <c r="F17" i="30"/>
  <c r="I15" i="30"/>
  <c r="I15" i="31"/>
  <c r="B14" i="31"/>
  <c r="H14" i="31"/>
  <c r="I16" i="31"/>
  <c r="C18" i="31"/>
  <c r="F18" i="31"/>
  <c r="S17" i="31"/>
  <c r="AD17" i="31"/>
  <c r="A14" i="29"/>
  <c r="J14" i="29"/>
  <c r="S17" i="29"/>
  <c r="AD17" i="29"/>
  <c r="C18" i="29"/>
  <c r="F18" i="29"/>
  <c r="I16" i="29"/>
  <c r="G15" i="29"/>
  <c r="I15" i="29"/>
  <c r="BB19" i="1"/>
  <c r="BB27" i="1"/>
  <c r="T30" i="1"/>
  <c r="T81" i="1"/>
  <c r="T205" i="1"/>
  <c r="T208" i="1"/>
  <c r="T131" i="1"/>
  <c r="T68" i="1"/>
  <c r="T140" i="1"/>
  <c r="AL95" i="1"/>
  <c r="AK95" i="1"/>
  <c r="T16" i="1"/>
  <c r="AK16" i="1"/>
  <c r="T191" i="1"/>
  <c r="AM41" i="1"/>
  <c r="AL41" i="1"/>
  <c r="AM37" i="1"/>
  <c r="AL37" i="1"/>
  <c r="AE44" i="1"/>
  <c r="AJ44" i="1"/>
  <c r="AE43" i="1"/>
  <c r="AJ43" i="1"/>
  <c r="T11" i="1"/>
  <c r="AK11" i="1"/>
  <c r="T24" i="1"/>
  <c r="AK24" i="1"/>
  <c r="Z121" i="1"/>
  <c r="AK45" i="1"/>
  <c r="AM45" i="1"/>
  <c r="AL87" i="1"/>
  <c r="T161" i="1"/>
  <c r="T67" i="1"/>
  <c r="AM67" i="1"/>
  <c r="T159" i="1"/>
  <c r="T177" i="1"/>
  <c r="AL88" i="1"/>
  <c r="AK88" i="1"/>
  <c r="AK25" i="1"/>
  <c r="T152" i="1"/>
  <c r="AM25" i="1"/>
  <c r="AL25" i="1"/>
  <c r="AL34" i="1"/>
  <c r="AM34" i="1"/>
  <c r="AK87" i="1"/>
  <c r="AK9" i="1"/>
  <c r="T153" i="1"/>
  <c r="AK28" i="1"/>
  <c r="AL28" i="1"/>
  <c r="AM28" i="1"/>
  <c r="AL116" i="1"/>
  <c r="AM116" i="1"/>
  <c r="AK116" i="1"/>
  <c r="AK73" i="1"/>
  <c r="AL66" i="1"/>
  <c r="AM103" i="1"/>
  <c r="AM73" i="1"/>
  <c r="T175" i="1"/>
  <c r="T14" i="1"/>
  <c r="AE28" i="1"/>
  <c r="AJ28" i="1"/>
  <c r="T187" i="1"/>
  <c r="T178" i="1"/>
  <c r="T23" i="1"/>
  <c r="T117" i="1"/>
  <c r="T158" i="1"/>
  <c r="T166" i="1"/>
  <c r="T139" i="1"/>
  <c r="T106" i="1"/>
  <c r="AL10" i="1"/>
  <c r="T39" i="1"/>
  <c r="T121" i="1"/>
  <c r="T99" i="1"/>
  <c r="Z206" i="1"/>
  <c r="V6" i="1"/>
  <c r="V8" i="1"/>
  <c r="AM44" i="1"/>
  <c r="AK44" i="1"/>
  <c r="AL44" i="1"/>
  <c r="AL38" i="1"/>
  <c r="AM38" i="1"/>
  <c r="AK38" i="1"/>
  <c r="AE126" i="1"/>
  <c r="T126" i="1"/>
  <c r="AK32" i="1"/>
  <c r="T53" i="1"/>
  <c r="K144" i="1"/>
  <c r="K202" i="1"/>
  <c r="AE202" i="1"/>
  <c r="K21" i="1"/>
  <c r="AL32" i="1"/>
  <c r="AK33" i="1"/>
  <c r="AE29" i="1"/>
  <c r="AJ29" i="1"/>
  <c r="T108" i="1"/>
  <c r="T60" i="1"/>
  <c r="AL33" i="1"/>
  <c r="T86" i="1"/>
  <c r="AL27" i="1"/>
  <c r="T70" i="1"/>
  <c r="T206" i="1"/>
  <c r="T71" i="1"/>
  <c r="K107" i="1"/>
  <c r="K181" i="1"/>
  <c r="K20" i="1"/>
  <c r="K154" i="1"/>
  <c r="T154" i="1"/>
  <c r="K128" i="1"/>
  <c r="K104" i="1"/>
  <c r="AE104" i="1"/>
  <c r="AJ104" i="1"/>
  <c r="AE133" i="1"/>
  <c r="K63" i="1"/>
  <c r="T54" i="1"/>
  <c r="AK111" i="1"/>
  <c r="AK31" i="1"/>
  <c r="K61" i="1"/>
  <c r="K130" i="1"/>
  <c r="K169" i="1"/>
  <c r="AM111" i="1"/>
  <c r="K115" i="1"/>
  <c r="AE115" i="1"/>
  <c r="AJ115" i="1"/>
  <c r="K173" i="1"/>
  <c r="K65" i="1"/>
  <c r="T65" i="1"/>
  <c r="AK65" i="1"/>
  <c r="AT30" i="1"/>
  <c r="AZ30" i="1"/>
  <c r="T79" i="1"/>
  <c r="K112" i="1"/>
  <c r="T112" i="1"/>
  <c r="AM112" i="1"/>
  <c r="K129" i="1"/>
  <c r="AE129" i="1"/>
  <c r="K134" i="1"/>
  <c r="K196" i="1"/>
  <c r="AK27" i="1"/>
  <c r="T83" i="1"/>
  <c r="T146" i="1"/>
  <c r="K35" i="1"/>
  <c r="K127" i="1"/>
  <c r="K13" i="1"/>
  <c r="K102" i="1"/>
  <c r="K136" i="1"/>
  <c r="K57" i="1"/>
  <c r="T189" i="1"/>
  <c r="K199" i="1"/>
  <c r="AE199" i="1"/>
  <c r="K91" i="1"/>
  <c r="AL78" i="1"/>
  <c r="T92" i="1"/>
  <c r="AK78" i="1"/>
  <c r="T64" i="1"/>
  <c r="AE100" i="1"/>
  <c r="AJ100" i="1"/>
  <c r="AY20" i="1"/>
  <c r="T132" i="1"/>
  <c r="T143" i="1"/>
  <c r="T167" i="1"/>
  <c r="AL67" i="1"/>
  <c r="AK67" i="1"/>
  <c r="K72" i="1"/>
  <c r="AL103" i="1"/>
  <c r="T142" i="1"/>
  <c r="T194" i="1"/>
  <c r="AM101" i="1"/>
  <c r="AL110" i="1"/>
  <c r="AL101" i="1"/>
  <c r="AE49" i="1"/>
  <c r="AJ49" i="1"/>
  <c r="AK110" i="1"/>
  <c r="T12" i="1"/>
  <c r="AM80" i="1"/>
  <c r="C9" i="1"/>
  <c r="F9" i="1"/>
  <c r="AM29" i="1"/>
  <c r="AK29" i="1"/>
  <c r="AL29" i="1"/>
  <c r="AL36" i="1"/>
  <c r="AM36" i="1"/>
  <c r="AK36" i="1"/>
  <c r="AK10" i="1"/>
  <c r="T200" i="1"/>
  <c r="AE36" i="1"/>
  <c r="AJ36" i="1"/>
  <c r="T199" i="1"/>
  <c r="AE147" i="1"/>
  <c r="T90" i="1"/>
  <c r="AM26" i="1"/>
  <c r="AE42" i="1"/>
  <c r="AJ42" i="1"/>
  <c r="AE137" i="1"/>
  <c r="AL51" i="1"/>
  <c r="AL26" i="1"/>
  <c r="T50" i="1"/>
  <c r="T19" i="1"/>
  <c r="AM19" i="1"/>
  <c r="AK51" i="1"/>
  <c r="T47" i="1"/>
  <c r="K105" i="1"/>
  <c r="AE105" i="1"/>
  <c r="AJ105" i="1"/>
  <c r="K89" i="1"/>
  <c r="AE89" i="1"/>
  <c r="AJ89" i="1"/>
  <c r="AE84" i="1"/>
  <c r="AJ84" i="1"/>
  <c r="T150" i="1"/>
  <c r="T119" i="1"/>
  <c r="T125" i="1"/>
  <c r="T133" i="1"/>
  <c r="T109" i="1"/>
  <c r="AL9" i="1"/>
  <c r="T165" i="1"/>
  <c r="AE56" i="1"/>
  <c r="AJ56" i="1"/>
  <c r="T104" i="1"/>
  <c r="T145" i="1"/>
  <c r="T171" i="1"/>
  <c r="T172" i="1"/>
  <c r="AE58" i="1"/>
  <c r="AJ58" i="1"/>
  <c r="T122" i="1"/>
  <c r="T118" i="1"/>
  <c r="T93" i="1"/>
  <c r="T149" i="1"/>
  <c r="T17" i="1"/>
  <c r="T157" i="1"/>
  <c r="AK94" i="1"/>
  <c r="AL94" i="1"/>
  <c r="AM94" i="1"/>
  <c r="AM58" i="1"/>
  <c r="AK58" i="1"/>
  <c r="AL58" i="1"/>
  <c r="AL98" i="1"/>
  <c r="AK98" i="1"/>
  <c r="AM98" i="1"/>
  <c r="AL43" i="1"/>
  <c r="AM43" i="1"/>
  <c r="AK43" i="1"/>
  <c r="AK100" i="1"/>
  <c r="AL100" i="1"/>
  <c r="AM100" i="1"/>
  <c r="AM46" i="1"/>
  <c r="AK46" i="1"/>
  <c r="AL46" i="1"/>
  <c r="AE72" i="1"/>
  <c r="AJ72" i="1"/>
  <c r="T72" i="1"/>
  <c r="AL84" i="1"/>
  <c r="AM84" i="1"/>
  <c r="AK84" i="1"/>
  <c r="AL56" i="1"/>
  <c r="AM56" i="1"/>
  <c r="AK56" i="1"/>
  <c r="AK49" i="1"/>
  <c r="AL49" i="1"/>
  <c r="AM49" i="1"/>
  <c r="AK74" i="1"/>
  <c r="AL74" i="1"/>
  <c r="AM74" i="1"/>
  <c r="AK80" i="1"/>
  <c r="T192" i="1"/>
  <c r="AE98" i="1"/>
  <c r="AJ98" i="1"/>
  <c r="AE155" i="1"/>
  <c r="AE188" i="1"/>
  <c r="AE74" i="1"/>
  <c r="AJ74" i="1"/>
  <c r="K124" i="1"/>
  <c r="AK66" i="1"/>
  <c r="AE94" i="1"/>
  <c r="AJ94" i="1"/>
  <c r="AE14" i="1"/>
  <c r="AJ14" i="1"/>
  <c r="T76" i="1"/>
  <c r="BB26" i="1"/>
  <c r="AM42" i="1"/>
  <c r="AL42" i="1"/>
  <c r="AK97" i="1"/>
  <c r="AM97" i="1"/>
  <c r="T55" i="1"/>
  <c r="AL59" i="1"/>
  <c r="AK8" i="1"/>
  <c r="AK59" i="1"/>
  <c r="AM8" i="1"/>
  <c r="T48" i="1"/>
  <c r="BA20" i="1"/>
  <c r="B15" i="37"/>
  <c r="J16" i="37"/>
  <c r="A16" i="37"/>
  <c r="G16" i="37"/>
  <c r="F18" i="37"/>
  <c r="G17" i="37"/>
  <c r="S18" i="37"/>
  <c r="AD18" i="37"/>
  <c r="C19" i="37"/>
  <c r="F8" i="19"/>
  <c r="AZ21" i="1"/>
  <c r="AZ29" i="1"/>
  <c r="BA29" i="1"/>
  <c r="B15" i="36"/>
  <c r="H15" i="36"/>
  <c r="I16" i="36"/>
  <c r="C18" i="36"/>
  <c r="F18" i="36"/>
  <c r="S17" i="36"/>
  <c r="AD17" i="36"/>
  <c r="J14" i="36"/>
  <c r="A14" i="36"/>
  <c r="S18" i="38"/>
  <c r="AD18" i="38"/>
  <c r="C19" i="38"/>
  <c r="F19" i="38"/>
  <c r="G16" i="38"/>
  <c r="H14" i="36"/>
  <c r="B14" i="36"/>
  <c r="I16" i="38"/>
  <c r="I15" i="36"/>
  <c r="B15" i="38"/>
  <c r="H15" i="38"/>
  <c r="J16" i="33"/>
  <c r="A16" i="33"/>
  <c r="H16" i="35"/>
  <c r="B16" i="35"/>
  <c r="H16" i="32"/>
  <c r="B16" i="32"/>
  <c r="I16" i="34"/>
  <c r="S17" i="34"/>
  <c r="AD17" i="34"/>
  <c r="C18" i="34"/>
  <c r="F18" i="34"/>
  <c r="A15" i="35"/>
  <c r="J15" i="35"/>
  <c r="H15" i="35"/>
  <c r="B15" i="35"/>
  <c r="I16" i="32"/>
  <c r="G16" i="33"/>
  <c r="A15" i="33"/>
  <c r="J15" i="33"/>
  <c r="S18" i="33"/>
  <c r="AD18" i="33"/>
  <c r="G17" i="33"/>
  <c r="C19" i="33"/>
  <c r="F19" i="33"/>
  <c r="S18" i="32"/>
  <c r="AD18" i="32"/>
  <c r="I17" i="32"/>
  <c r="C19" i="32"/>
  <c r="F19" i="32"/>
  <c r="H15" i="33"/>
  <c r="B15" i="33"/>
  <c r="S18" i="35"/>
  <c r="AD18" i="35"/>
  <c r="C19" i="35"/>
  <c r="F19" i="35"/>
  <c r="G17" i="35"/>
  <c r="I16" i="35"/>
  <c r="H15" i="32"/>
  <c r="B15" i="32"/>
  <c r="J14" i="34"/>
  <c r="A14" i="34"/>
  <c r="I15" i="34"/>
  <c r="G15" i="34"/>
  <c r="J15" i="30"/>
  <c r="A15" i="30"/>
  <c r="J16" i="31"/>
  <c r="A16" i="31"/>
  <c r="A15" i="31"/>
  <c r="J15" i="31"/>
  <c r="G15" i="30"/>
  <c r="S17" i="30"/>
  <c r="AD17" i="30"/>
  <c r="C18" i="30"/>
  <c r="F18" i="30"/>
  <c r="H14" i="30"/>
  <c r="B14" i="30"/>
  <c r="C19" i="31"/>
  <c r="F19" i="31"/>
  <c r="S18" i="31"/>
  <c r="AD18" i="31"/>
  <c r="G16" i="31"/>
  <c r="J16" i="29"/>
  <c r="A16" i="29"/>
  <c r="J15" i="29"/>
  <c r="A15" i="29"/>
  <c r="H15" i="29"/>
  <c r="B15" i="29"/>
  <c r="G16" i="29"/>
  <c r="C19" i="29"/>
  <c r="F19" i="29"/>
  <c r="S18" i="29"/>
  <c r="AD18" i="29"/>
  <c r="T129" i="1"/>
  <c r="AE65" i="1"/>
  <c r="AJ65" i="1"/>
  <c r="AY28" i="1"/>
  <c r="AM16" i="1"/>
  <c r="AM68" i="1"/>
  <c r="AK68" i="1"/>
  <c r="AL68" i="1"/>
  <c r="AL16" i="1"/>
  <c r="AM65" i="1"/>
  <c r="AL65" i="1"/>
  <c r="AK81" i="1"/>
  <c r="AL81" i="1"/>
  <c r="AM81" i="1"/>
  <c r="T202" i="1"/>
  <c r="AL30" i="1"/>
  <c r="AK30" i="1"/>
  <c r="AM30" i="1"/>
  <c r="AM11" i="1"/>
  <c r="AL11" i="1"/>
  <c r="AM24" i="1"/>
  <c r="AL24" i="1"/>
  <c r="AL112" i="1"/>
  <c r="AK112" i="1"/>
  <c r="T115" i="1"/>
  <c r="AK115" i="1"/>
  <c r="AK19" i="1"/>
  <c r="AE154" i="1"/>
  <c r="AE112" i="1"/>
  <c r="AJ112" i="1"/>
  <c r="AL23" i="1"/>
  <c r="AM23" i="1"/>
  <c r="AK23" i="1"/>
  <c r="V9" i="1"/>
  <c r="AE169" i="1"/>
  <c r="T169" i="1"/>
  <c r="AE130" i="1"/>
  <c r="T130" i="1"/>
  <c r="AE35" i="1"/>
  <c r="AJ35" i="1"/>
  <c r="T35" i="1"/>
  <c r="AL35" i="1"/>
  <c r="AK99" i="1"/>
  <c r="AL99" i="1"/>
  <c r="AM99" i="1"/>
  <c r="AL14" i="1"/>
  <c r="AM14" i="1"/>
  <c r="AM39" i="1"/>
  <c r="AK39" i="1"/>
  <c r="AL39" i="1"/>
  <c r="AK106" i="1"/>
  <c r="AL106" i="1"/>
  <c r="AM106" i="1"/>
  <c r="AK117" i="1"/>
  <c r="AL117" i="1"/>
  <c r="AM117" i="1"/>
  <c r="AK14" i="1"/>
  <c r="AK54" i="1"/>
  <c r="AL54" i="1"/>
  <c r="AM54" i="1"/>
  <c r="AE196" i="1"/>
  <c r="T196" i="1"/>
  <c r="AE91" i="1"/>
  <c r="AJ91" i="1"/>
  <c r="T91" i="1"/>
  <c r="AE134" i="1"/>
  <c r="T134" i="1"/>
  <c r="T63" i="1"/>
  <c r="AE63" i="1"/>
  <c r="AJ63" i="1"/>
  <c r="AM60" i="1"/>
  <c r="AK60" i="1"/>
  <c r="AL60" i="1"/>
  <c r="AL108" i="1"/>
  <c r="AM108" i="1"/>
  <c r="AK108" i="1"/>
  <c r="AK79" i="1"/>
  <c r="AM79" i="1"/>
  <c r="AL79" i="1"/>
  <c r="AE128" i="1"/>
  <c r="T128" i="1"/>
  <c r="AE20" i="1"/>
  <c r="AJ20" i="1"/>
  <c r="T20" i="1"/>
  <c r="AE181" i="1"/>
  <c r="T181" i="1"/>
  <c r="T21" i="1"/>
  <c r="AE21" i="1"/>
  <c r="AJ21" i="1"/>
  <c r="T57" i="1"/>
  <c r="AE57" i="1"/>
  <c r="AJ57" i="1"/>
  <c r="AE173" i="1"/>
  <c r="T173" i="1"/>
  <c r="AE107" i="1"/>
  <c r="AJ107" i="1"/>
  <c r="T107" i="1"/>
  <c r="AE136" i="1"/>
  <c r="T136" i="1"/>
  <c r="AM71" i="1"/>
  <c r="AK71" i="1"/>
  <c r="AL71" i="1"/>
  <c r="AE144" i="1"/>
  <c r="T144" i="1"/>
  <c r="AE102" i="1"/>
  <c r="AJ102" i="1"/>
  <c r="T102" i="1"/>
  <c r="AL53" i="1"/>
  <c r="AM53" i="1"/>
  <c r="AK53" i="1"/>
  <c r="AK70" i="1"/>
  <c r="AL70" i="1"/>
  <c r="AM70" i="1"/>
  <c r="AE13" i="1"/>
  <c r="AJ13" i="1"/>
  <c r="T13" i="1"/>
  <c r="AE127" i="1"/>
  <c r="T127" i="1"/>
  <c r="AM86" i="1"/>
  <c r="AK86" i="1"/>
  <c r="AL86" i="1"/>
  <c r="AE61" i="1"/>
  <c r="AJ61" i="1"/>
  <c r="T61" i="1"/>
  <c r="AM83" i="1"/>
  <c r="AK83" i="1"/>
  <c r="AL83" i="1"/>
  <c r="AL12" i="1"/>
  <c r="AK12" i="1"/>
  <c r="AM12" i="1"/>
  <c r="T105" i="1"/>
  <c r="AK105" i="1"/>
  <c r="AK64" i="1"/>
  <c r="AL64" i="1"/>
  <c r="AM64" i="1"/>
  <c r="AL92" i="1"/>
  <c r="AM92" i="1"/>
  <c r="AK92" i="1"/>
  <c r="BA19" i="1"/>
  <c r="BA27" i="1"/>
  <c r="BA18" i="1"/>
  <c r="AZ18" i="1"/>
  <c r="AZ26" i="1"/>
  <c r="C10" i="1"/>
  <c r="F10" i="1"/>
  <c r="I8" i="1"/>
  <c r="S9" i="1"/>
  <c r="AD9" i="1"/>
  <c r="AL50" i="1"/>
  <c r="AM50" i="1"/>
  <c r="AK50" i="1"/>
  <c r="AM119" i="1"/>
  <c r="AK119" i="1"/>
  <c r="AL119" i="1"/>
  <c r="AL17" i="1"/>
  <c r="AK17" i="1"/>
  <c r="AM17" i="1"/>
  <c r="T89" i="1"/>
  <c r="AK89" i="1"/>
  <c r="AM47" i="1"/>
  <c r="AK47" i="1"/>
  <c r="AL47" i="1"/>
  <c r="AL104" i="1"/>
  <c r="AM104" i="1"/>
  <c r="AK104" i="1"/>
  <c r="AL19" i="1"/>
  <c r="AK93" i="1"/>
  <c r="AL93" i="1"/>
  <c r="AM93" i="1"/>
  <c r="AM118" i="1"/>
  <c r="AK118" i="1"/>
  <c r="AL118" i="1"/>
  <c r="AL109" i="1"/>
  <c r="AM109" i="1"/>
  <c r="AK109" i="1"/>
  <c r="AM90" i="1"/>
  <c r="AK90" i="1"/>
  <c r="AL90" i="1"/>
  <c r="T124" i="1"/>
  <c r="AE124" i="1"/>
  <c r="AM76" i="1"/>
  <c r="AK76" i="1"/>
  <c r="AL76" i="1"/>
  <c r="AL55" i="1"/>
  <c r="AM55" i="1"/>
  <c r="AK55" i="1"/>
  <c r="AM72" i="1"/>
  <c r="AK72" i="1"/>
  <c r="AL72" i="1"/>
  <c r="AM48" i="1"/>
  <c r="AK48" i="1"/>
  <c r="AL48" i="1"/>
  <c r="AZ20" i="1"/>
  <c r="AZ28" i="1"/>
  <c r="BA28" i="1"/>
  <c r="H17" i="37"/>
  <c r="B17" i="37"/>
  <c r="I17" i="37"/>
  <c r="F19" i="37"/>
  <c r="G18" i="37"/>
  <c r="S19" i="37"/>
  <c r="AD19" i="37"/>
  <c r="C20" i="37"/>
  <c r="H16" i="37"/>
  <c r="B16" i="37"/>
  <c r="F8" i="26"/>
  <c r="J8" i="1"/>
  <c r="A8" i="1"/>
  <c r="G16" i="36"/>
  <c r="H16" i="36"/>
  <c r="G8" i="1"/>
  <c r="C19" i="36"/>
  <c r="F19" i="36"/>
  <c r="S18" i="36"/>
  <c r="AD18" i="36"/>
  <c r="I17" i="36"/>
  <c r="A15" i="36"/>
  <c r="J15" i="36"/>
  <c r="J16" i="38"/>
  <c r="A16" i="38"/>
  <c r="I17" i="38"/>
  <c r="G17" i="38"/>
  <c r="H16" i="38"/>
  <c r="B16" i="38"/>
  <c r="J16" i="36"/>
  <c r="A16" i="36"/>
  <c r="C20" i="38"/>
  <c r="F20" i="38"/>
  <c r="S19" i="38"/>
  <c r="AD19" i="38"/>
  <c r="G18" i="38"/>
  <c r="B17" i="33"/>
  <c r="H17" i="33"/>
  <c r="J16" i="34"/>
  <c r="A16" i="34"/>
  <c r="B17" i="35"/>
  <c r="H17" i="35"/>
  <c r="A17" i="32"/>
  <c r="J17" i="32"/>
  <c r="J16" i="32"/>
  <c r="A16" i="32"/>
  <c r="G17" i="32"/>
  <c r="G16" i="34"/>
  <c r="I17" i="35"/>
  <c r="I17" i="33"/>
  <c r="C19" i="34"/>
  <c r="F19" i="34"/>
  <c r="S18" i="34"/>
  <c r="AD18" i="34"/>
  <c r="I17" i="34"/>
  <c r="C20" i="32"/>
  <c r="F20" i="32"/>
  <c r="S19" i="32"/>
  <c r="AD19" i="32"/>
  <c r="J16" i="35"/>
  <c r="A16" i="35"/>
  <c r="B15" i="34"/>
  <c r="H15" i="34"/>
  <c r="S19" i="33"/>
  <c r="AD19" i="33"/>
  <c r="I18" i="33"/>
  <c r="C20" i="33"/>
  <c r="F20" i="33"/>
  <c r="H16" i="33"/>
  <c r="B16" i="33"/>
  <c r="C20" i="35"/>
  <c r="F20" i="35"/>
  <c r="S19" i="35"/>
  <c r="AD19" i="35"/>
  <c r="I18" i="35"/>
  <c r="A15" i="34"/>
  <c r="J15" i="34"/>
  <c r="G18" i="33"/>
  <c r="C19" i="30"/>
  <c r="F19" i="30"/>
  <c r="S18" i="30"/>
  <c r="AD18" i="30"/>
  <c r="G16" i="30"/>
  <c r="I16" i="30"/>
  <c r="H15" i="30"/>
  <c r="B15" i="30"/>
  <c r="H16" i="31"/>
  <c r="B16" i="31"/>
  <c r="I17" i="31"/>
  <c r="C20" i="31"/>
  <c r="F20" i="31"/>
  <c r="S19" i="31"/>
  <c r="AD19" i="31"/>
  <c r="G17" i="31"/>
  <c r="S19" i="29"/>
  <c r="AD19" i="29"/>
  <c r="I18" i="29"/>
  <c r="C20" i="29"/>
  <c r="F20" i="29"/>
  <c r="G17" i="29"/>
  <c r="I17" i="29"/>
  <c r="H16" i="29"/>
  <c r="B16" i="29"/>
  <c r="AM89" i="1"/>
  <c r="AL89" i="1"/>
  <c r="AM105" i="1"/>
  <c r="BA26" i="1"/>
  <c r="AM35" i="1"/>
  <c r="AM115" i="1"/>
  <c r="AL115" i="1"/>
  <c r="AL105" i="1"/>
  <c r="V10" i="1"/>
  <c r="AK35" i="1"/>
  <c r="V11" i="1"/>
  <c r="AM102" i="1"/>
  <c r="AK102" i="1"/>
  <c r="AL102" i="1"/>
  <c r="AM21" i="1"/>
  <c r="AK21" i="1"/>
  <c r="AL21" i="1"/>
  <c r="AM63" i="1"/>
  <c r="AK63" i="1"/>
  <c r="AL63" i="1"/>
  <c r="AK91" i="1"/>
  <c r="AL91" i="1"/>
  <c r="AM91" i="1"/>
  <c r="AK20" i="1"/>
  <c r="AL20" i="1"/>
  <c r="AM20" i="1"/>
  <c r="AL13" i="1"/>
  <c r="AK13" i="1"/>
  <c r="AM13" i="1"/>
  <c r="AK107" i="1"/>
  <c r="AM107" i="1"/>
  <c r="AL107" i="1"/>
  <c r="AL61" i="1"/>
  <c r="AM61" i="1"/>
  <c r="AK61" i="1"/>
  <c r="AL57" i="1"/>
  <c r="AM57" i="1"/>
  <c r="AK57" i="1"/>
  <c r="AZ19" i="1"/>
  <c r="AZ27" i="1"/>
  <c r="C11" i="1"/>
  <c r="F11" i="1"/>
  <c r="I9" i="1"/>
  <c r="S10" i="1"/>
  <c r="AD10" i="1"/>
  <c r="H18" i="37"/>
  <c r="B18" i="37"/>
  <c r="I18" i="37"/>
  <c r="F20" i="37"/>
  <c r="G19" i="37"/>
  <c r="C21" i="37"/>
  <c r="S20" i="37"/>
  <c r="AD20" i="37"/>
  <c r="J17" i="37"/>
  <c r="A17" i="37"/>
  <c r="B16" i="36"/>
  <c r="J9" i="1"/>
  <c r="A9" i="1"/>
  <c r="G9" i="1"/>
  <c r="G18" i="35"/>
  <c r="B18" i="35"/>
  <c r="J17" i="36"/>
  <c r="A17" i="36"/>
  <c r="H18" i="38"/>
  <c r="B18" i="38"/>
  <c r="A17" i="38"/>
  <c r="J17" i="38"/>
  <c r="C20" i="36"/>
  <c r="F20" i="36"/>
  <c r="S19" i="36"/>
  <c r="AD19" i="36"/>
  <c r="B17" i="38"/>
  <c r="H17" i="38"/>
  <c r="I18" i="38"/>
  <c r="I19" i="38"/>
  <c r="C21" i="38"/>
  <c r="F21" i="38"/>
  <c r="S20" i="38"/>
  <c r="AD20" i="38"/>
  <c r="G17" i="36"/>
  <c r="J17" i="34"/>
  <c r="A17" i="34"/>
  <c r="G17" i="34"/>
  <c r="B17" i="32"/>
  <c r="H17" i="32"/>
  <c r="J18" i="33"/>
  <c r="A18" i="33"/>
  <c r="H16" i="34"/>
  <c r="B16" i="34"/>
  <c r="A17" i="33"/>
  <c r="J17" i="33"/>
  <c r="I19" i="35"/>
  <c r="C21" i="35"/>
  <c r="F21" i="35"/>
  <c r="S20" i="35"/>
  <c r="AD20" i="35"/>
  <c r="G18" i="32"/>
  <c r="J18" i="35"/>
  <c r="A18" i="35"/>
  <c r="C20" i="34"/>
  <c r="F20" i="34"/>
  <c r="S19" i="34"/>
  <c r="AD19" i="34"/>
  <c r="C21" i="33"/>
  <c r="F21" i="33"/>
  <c r="S20" i="33"/>
  <c r="AD20" i="33"/>
  <c r="G19" i="33"/>
  <c r="H18" i="33"/>
  <c r="B18" i="33"/>
  <c r="G19" i="32"/>
  <c r="C21" i="32"/>
  <c r="F21" i="32"/>
  <c r="S20" i="32"/>
  <c r="AD20" i="32"/>
  <c r="A17" i="35"/>
  <c r="J17" i="35"/>
  <c r="I18" i="32"/>
  <c r="A16" i="30"/>
  <c r="J16" i="30"/>
  <c r="B16" i="30"/>
  <c r="H16" i="30"/>
  <c r="I18" i="30"/>
  <c r="C20" i="30"/>
  <c r="F20" i="30"/>
  <c r="S19" i="30"/>
  <c r="AD19" i="30"/>
  <c r="J17" i="31"/>
  <c r="A17" i="31"/>
  <c r="G17" i="30"/>
  <c r="B17" i="31"/>
  <c r="H17" i="31"/>
  <c r="S20" i="31"/>
  <c r="AD20" i="31"/>
  <c r="C21" i="31"/>
  <c r="F21" i="31"/>
  <c r="G18" i="31"/>
  <c r="I18" i="31"/>
  <c r="I17" i="30"/>
  <c r="J18" i="29"/>
  <c r="A18" i="29"/>
  <c r="J17" i="29"/>
  <c r="A17" i="29"/>
  <c r="H17" i="29"/>
  <c r="B17" i="29"/>
  <c r="G18" i="29"/>
  <c r="S20" i="29"/>
  <c r="AD20" i="29"/>
  <c r="C21" i="29"/>
  <c r="F21" i="29"/>
  <c r="G19" i="29"/>
  <c r="V12" i="1"/>
  <c r="C12" i="1"/>
  <c r="F12" i="1"/>
  <c r="G10" i="1"/>
  <c r="S11" i="1"/>
  <c r="AD11" i="1"/>
  <c r="H8" i="1"/>
  <c r="B8" i="1"/>
  <c r="B19" i="37"/>
  <c r="H19" i="37"/>
  <c r="I19" i="37"/>
  <c r="F21" i="37"/>
  <c r="I20" i="37"/>
  <c r="S21" i="37"/>
  <c r="AD21" i="37"/>
  <c r="C22" i="37"/>
  <c r="J18" i="37"/>
  <c r="A18" i="37"/>
  <c r="H18" i="35"/>
  <c r="G19" i="38"/>
  <c r="B19" i="38"/>
  <c r="I10" i="1"/>
  <c r="C21" i="36"/>
  <c r="F21" i="36"/>
  <c r="S20" i="36"/>
  <c r="AD20" i="36"/>
  <c r="H17" i="36"/>
  <c r="B17" i="36"/>
  <c r="G18" i="36"/>
  <c r="A19" i="38"/>
  <c r="J19" i="38"/>
  <c r="S21" i="38"/>
  <c r="AD21" i="38"/>
  <c r="C22" i="38"/>
  <c r="F22" i="38"/>
  <c r="I18" i="36"/>
  <c r="J18" i="38"/>
  <c r="A18" i="38"/>
  <c r="J19" i="35"/>
  <c r="A19" i="35"/>
  <c r="B19" i="32"/>
  <c r="H19" i="32"/>
  <c r="H19" i="33"/>
  <c r="B19" i="33"/>
  <c r="S21" i="35"/>
  <c r="AD21" i="35"/>
  <c r="C22" i="35"/>
  <c r="F22" i="35"/>
  <c r="G19" i="35"/>
  <c r="G18" i="34"/>
  <c r="H18" i="32"/>
  <c r="B18" i="32"/>
  <c r="I18" i="34"/>
  <c r="A18" i="32"/>
  <c r="J18" i="32"/>
  <c r="H17" i="34"/>
  <c r="B17" i="34"/>
  <c r="G20" i="32"/>
  <c r="C22" i="32"/>
  <c r="F22" i="32"/>
  <c r="S21" i="32"/>
  <c r="AD21" i="32"/>
  <c r="I19" i="33"/>
  <c r="G20" i="33"/>
  <c r="S21" i="33"/>
  <c r="AD21" i="33"/>
  <c r="C22" i="33"/>
  <c r="F22" i="33"/>
  <c r="I19" i="32"/>
  <c r="S20" i="34"/>
  <c r="AD20" i="34"/>
  <c r="C21" i="34"/>
  <c r="F21" i="34"/>
  <c r="A18" i="30"/>
  <c r="J18" i="30"/>
  <c r="H18" i="31"/>
  <c r="B18" i="31"/>
  <c r="J17" i="30"/>
  <c r="A17" i="30"/>
  <c r="C22" i="31"/>
  <c r="F22" i="31"/>
  <c r="S21" i="31"/>
  <c r="AD21" i="31"/>
  <c r="J18" i="31"/>
  <c r="A18" i="31"/>
  <c r="I19" i="31"/>
  <c r="S20" i="30"/>
  <c r="AD20" i="30"/>
  <c r="C21" i="30"/>
  <c r="F21" i="30"/>
  <c r="G19" i="31"/>
  <c r="H17" i="30"/>
  <c r="B17" i="30"/>
  <c r="G18" i="30"/>
  <c r="H19" i="29"/>
  <c r="B19" i="29"/>
  <c r="C22" i="29"/>
  <c r="F22" i="29"/>
  <c r="I20" i="29"/>
  <c r="S21" i="29"/>
  <c r="AD21" i="29"/>
  <c r="I19" i="29"/>
  <c r="H18" i="29"/>
  <c r="B18" i="29"/>
  <c r="V13" i="1"/>
  <c r="V14" i="1"/>
  <c r="V15" i="1"/>
  <c r="C13" i="1"/>
  <c r="F13" i="1"/>
  <c r="I11" i="1"/>
  <c r="S12" i="1"/>
  <c r="AD12" i="1"/>
  <c r="B9" i="1"/>
  <c r="H9" i="1"/>
  <c r="H19" i="38"/>
  <c r="J20" i="37"/>
  <c r="A20" i="37"/>
  <c r="G20" i="37"/>
  <c r="F22" i="37"/>
  <c r="I21" i="37"/>
  <c r="C23" i="37"/>
  <c r="S22" i="37"/>
  <c r="AD22" i="37"/>
  <c r="A19" i="37"/>
  <c r="J19" i="37"/>
  <c r="I20" i="32"/>
  <c r="A20" i="32"/>
  <c r="J11" i="1"/>
  <c r="A11" i="1"/>
  <c r="G11" i="1"/>
  <c r="I20" i="33"/>
  <c r="J20" i="33"/>
  <c r="A10" i="1"/>
  <c r="J10" i="1"/>
  <c r="S21" i="36"/>
  <c r="AD21" i="36"/>
  <c r="I20" i="36"/>
  <c r="C22" i="36"/>
  <c r="F22" i="36"/>
  <c r="C23" i="38"/>
  <c r="F23" i="38"/>
  <c r="S22" i="38"/>
  <c r="AD22" i="38"/>
  <c r="I21" i="38"/>
  <c r="G20" i="38"/>
  <c r="H18" i="36"/>
  <c r="B18" i="36"/>
  <c r="I20" i="38"/>
  <c r="I19" i="36"/>
  <c r="G19" i="36"/>
  <c r="J18" i="36"/>
  <c r="A18" i="36"/>
  <c r="H20" i="32"/>
  <c r="B20" i="32"/>
  <c r="G19" i="34"/>
  <c r="H19" i="35"/>
  <c r="B19" i="35"/>
  <c r="B20" i="33"/>
  <c r="H20" i="33"/>
  <c r="B18" i="34"/>
  <c r="H18" i="34"/>
  <c r="S22" i="35"/>
  <c r="AD22" i="35"/>
  <c r="C23" i="35"/>
  <c r="F23" i="35"/>
  <c r="G21" i="35"/>
  <c r="A19" i="33"/>
  <c r="J19" i="33"/>
  <c r="J20" i="32"/>
  <c r="I19" i="34"/>
  <c r="S22" i="32"/>
  <c r="AD22" i="32"/>
  <c r="C23" i="32"/>
  <c r="F23" i="32"/>
  <c r="I21" i="32"/>
  <c r="J18" i="34"/>
  <c r="A18" i="34"/>
  <c r="S21" i="34"/>
  <c r="AD21" i="34"/>
  <c r="C22" i="34"/>
  <c r="F22" i="34"/>
  <c r="C23" i="33"/>
  <c r="F23" i="33"/>
  <c r="S22" i="33"/>
  <c r="AD22" i="33"/>
  <c r="G20" i="35"/>
  <c r="J19" i="32"/>
  <c r="A19" i="32"/>
  <c r="I20" i="35"/>
  <c r="C22" i="30"/>
  <c r="F22" i="30"/>
  <c r="S21" i="30"/>
  <c r="AD21" i="30"/>
  <c r="G19" i="30"/>
  <c r="J19" i="31"/>
  <c r="A19" i="31"/>
  <c r="I20" i="31"/>
  <c r="I19" i="30"/>
  <c r="G20" i="31"/>
  <c r="H18" i="30"/>
  <c r="B18" i="30"/>
  <c r="C23" i="31"/>
  <c r="F23" i="31"/>
  <c r="S22" i="31"/>
  <c r="AD22" i="31"/>
  <c r="B19" i="31"/>
  <c r="H19" i="31"/>
  <c r="J20" i="29"/>
  <c r="A20" i="29"/>
  <c r="G20" i="29"/>
  <c r="C23" i="29"/>
  <c r="F23" i="29"/>
  <c r="S22" i="29"/>
  <c r="AD22" i="29"/>
  <c r="J19" i="29"/>
  <c r="A19" i="29"/>
  <c r="V16" i="1"/>
  <c r="V17" i="1"/>
  <c r="C14" i="1"/>
  <c r="F14" i="1"/>
  <c r="S13" i="1"/>
  <c r="AD13" i="1"/>
  <c r="B10" i="1"/>
  <c r="H10" i="1"/>
  <c r="A21" i="37"/>
  <c r="J21" i="37"/>
  <c r="G21" i="37"/>
  <c r="F23" i="37"/>
  <c r="I22" i="37"/>
  <c r="S23" i="37"/>
  <c r="AD23" i="37"/>
  <c r="C24" i="37"/>
  <c r="B20" i="37"/>
  <c r="H20" i="37"/>
  <c r="A20" i="33"/>
  <c r="G12" i="1"/>
  <c r="I12" i="1"/>
  <c r="J20" i="36"/>
  <c r="A20" i="36"/>
  <c r="J21" i="38"/>
  <c r="A21" i="38"/>
  <c r="G20" i="36"/>
  <c r="G21" i="38"/>
  <c r="S23" i="38"/>
  <c r="AD23" i="38"/>
  <c r="C24" i="38"/>
  <c r="F24" i="38"/>
  <c r="B19" i="36"/>
  <c r="H19" i="36"/>
  <c r="C23" i="36"/>
  <c r="F23" i="36"/>
  <c r="S22" i="36"/>
  <c r="AD22" i="36"/>
  <c r="I21" i="36"/>
  <c r="A19" i="36"/>
  <c r="J19" i="36"/>
  <c r="H20" i="38"/>
  <c r="B20" i="38"/>
  <c r="A20" i="38"/>
  <c r="J20" i="38"/>
  <c r="A21" i="32"/>
  <c r="J21" i="32"/>
  <c r="H21" i="35"/>
  <c r="B21" i="35"/>
  <c r="S22" i="34"/>
  <c r="AD22" i="34"/>
  <c r="C23" i="34"/>
  <c r="F23" i="34"/>
  <c r="I21" i="34"/>
  <c r="I21" i="35"/>
  <c r="S23" i="33"/>
  <c r="AD23" i="33"/>
  <c r="C24" i="33"/>
  <c r="F24" i="33"/>
  <c r="G21" i="32"/>
  <c r="G21" i="33"/>
  <c r="J20" i="35"/>
  <c r="A20" i="35"/>
  <c r="I21" i="33"/>
  <c r="B19" i="34"/>
  <c r="H19" i="34"/>
  <c r="G20" i="34"/>
  <c r="H20" i="35"/>
  <c r="B20" i="35"/>
  <c r="S23" i="32"/>
  <c r="AD23" i="32"/>
  <c r="C24" i="32"/>
  <c r="F24" i="32"/>
  <c r="I20" i="34"/>
  <c r="C24" i="35"/>
  <c r="F24" i="35"/>
  <c r="S23" i="35"/>
  <c r="AD23" i="35"/>
  <c r="G22" i="35"/>
  <c r="A19" i="34"/>
  <c r="J19" i="34"/>
  <c r="C24" i="31"/>
  <c r="F24" i="31"/>
  <c r="S23" i="31"/>
  <c r="AD23" i="31"/>
  <c r="H20" i="31"/>
  <c r="B20" i="31"/>
  <c r="J19" i="30"/>
  <c r="A19" i="30"/>
  <c r="I21" i="31"/>
  <c r="J20" i="31"/>
  <c r="A20" i="31"/>
  <c r="G21" i="31"/>
  <c r="I21" i="30"/>
  <c r="C23" i="30"/>
  <c r="F23" i="30"/>
  <c r="S22" i="30"/>
  <c r="AD22" i="30"/>
  <c r="H19" i="30"/>
  <c r="B19" i="30"/>
  <c r="G20" i="30"/>
  <c r="I20" i="30"/>
  <c r="H20" i="29"/>
  <c r="B20" i="29"/>
  <c r="G21" i="29"/>
  <c r="S23" i="29"/>
  <c r="AD23" i="29"/>
  <c r="C24" i="29"/>
  <c r="F24" i="29"/>
  <c r="I21" i="29"/>
  <c r="V18" i="1"/>
  <c r="H11" i="1"/>
  <c r="B11" i="1"/>
  <c r="C15" i="1"/>
  <c r="F15" i="1"/>
  <c r="S14" i="1"/>
  <c r="J22" i="37"/>
  <c r="A22" i="37"/>
  <c r="G22" i="37"/>
  <c r="F24" i="37"/>
  <c r="G23" i="37"/>
  <c r="S24" i="37"/>
  <c r="AD24" i="37"/>
  <c r="C25" i="37"/>
  <c r="H21" i="37"/>
  <c r="B21" i="37"/>
  <c r="A12" i="1"/>
  <c r="J12" i="1"/>
  <c r="G13" i="1"/>
  <c r="I13" i="1"/>
  <c r="J21" i="36"/>
  <c r="A21" i="36"/>
  <c r="G21" i="36"/>
  <c r="I22" i="38"/>
  <c r="H20" i="36"/>
  <c r="B20" i="36"/>
  <c r="S24" i="38"/>
  <c r="AD24" i="38"/>
  <c r="C25" i="38"/>
  <c r="F25" i="38"/>
  <c r="I23" i="38"/>
  <c r="H21" i="38"/>
  <c r="B21" i="38"/>
  <c r="C24" i="36"/>
  <c r="F24" i="36"/>
  <c r="G22" i="36"/>
  <c r="S23" i="36"/>
  <c r="AD23" i="36"/>
  <c r="G22" i="38"/>
  <c r="H22" i="35"/>
  <c r="B22" i="35"/>
  <c r="J21" i="34"/>
  <c r="A21" i="34"/>
  <c r="S24" i="33"/>
  <c r="AD24" i="33"/>
  <c r="C25" i="33"/>
  <c r="F25" i="33"/>
  <c r="C24" i="34"/>
  <c r="F24" i="34"/>
  <c r="S23" i="34"/>
  <c r="AD23" i="34"/>
  <c r="I22" i="34"/>
  <c r="A21" i="33"/>
  <c r="J21" i="33"/>
  <c r="J20" i="34"/>
  <c r="A20" i="34"/>
  <c r="I22" i="33"/>
  <c r="S24" i="32"/>
  <c r="AD24" i="32"/>
  <c r="C25" i="32"/>
  <c r="F25" i="32"/>
  <c r="I23" i="32"/>
  <c r="I22" i="35"/>
  <c r="G21" i="34"/>
  <c r="J21" i="35"/>
  <c r="A21" i="35"/>
  <c r="H21" i="33"/>
  <c r="B21" i="33"/>
  <c r="H21" i="32"/>
  <c r="B21" i="32"/>
  <c r="H20" i="34"/>
  <c r="B20" i="34"/>
  <c r="G22" i="32"/>
  <c r="G22" i="33"/>
  <c r="G23" i="35"/>
  <c r="S24" i="35"/>
  <c r="AD24" i="35"/>
  <c r="C25" i="35"/>
  <c r="F25" i="35"/>
  <c r="I22" i="32"/>
  <c r="J21" i="30"/>
  <c r="A21" i="30"/>
  <c r="H21" i="31"/>
  <c r="B21" i="31"/>
  <c r="J20" i="30"/>
  <c r="A20" i="30"/>
  <c r="J21" i="31"/>
  <c r="A21" i="31"/>
  <c r="C25" i="31"/>
  <c r="F25" i="31"/>
  <c r="G23" i="31"/>
  <c r="S24" i="31"/>
  <c r="AD24" i="31"/>
  <c r="H20" i="30"/>
  <c r="B20" i="30"/>
  <c r="S23" i="30"/>
  <c r="AD23" i="30"/>
  <c r="C24" i="30"/>
  <c r="F24" i="30"/>
  <c r="G22" i="30"/>
  <c r="G22" i="31"/>
  <c r="G21" i="30"/>
  <c r="I22" i="31"/>
  <c r="C25" i="29"/>
  <c r="F25" i="29"/>
  <c r="S24" i="29"/>
  <c r="AD24" i="29"/>
  <c r="G23" i="29"/>
  <c r="A21" i="29"/>
  <c r="J21" i="29"/>
  <c r="H21" i="29"/>
  <c r="B21" i="29"/>
  <c r="I22" i="29"/>
  <c r="G22" i="29"/>
  <c r="V19" i="1"/>
  <c r="AY18" i="1"/>
  <c r="AD14" i="1"/>
  <c r="C16" i="1"/>
  <c r="F16" i="1"/>
  <c r="S15" i="1"/>
  <c r="AD15" i="1"/>
  <c r="H12" i="1"/>
  <c r="B12" i="1"/>
  <c r="H23" i="37"/>
  <c r="B23" i="37"/>
  <c r="I23" i="37"/>
  <c r="F25" i="37"/>
  <c r="I24" i="37"/>
  <c r="C26" i="37"/>
  <c r="S25" i="37"/>
  <c r="AD25" i="37"/>
  <c r="H22" i="37"/>
  <c r="B22" i="37"/>
  <c r="G32" i="19"/>
  <c r="G12" i="19"/>
  <c r="O17" i="19"/>
  <c r="F6" i="19"/>
  <c r="G27" i="19"/>
  <c r="O12" i="19"/>
  <c r="O27" i="19"/>
  <c r="G22" i="19"/>
  <c r="G17" i="19"/>
  <c r="O7" i="19"/>
  <c r="O22" i="19"/>
  <c r="J13" i="1"/>
  <c r="A13" i="1"/>
  <c r="I14" i="1"/>
  <c r="G14" i="1"/>
  <c r="H14" i="1"/>
  <c r="B22" i="36"/>
  <c r="H22" i="36"/>
  <c r="J23" i="38"/>
  <c r="A23" i="38"/>
  <c r="G23" i="38"/>
  <c r="H21" i="36"/>
  <c r="B21" i="36"/>
  <c r="S25" i="38"/>
  <c r="AD25" i="38"/>
  <c r="C26" i="38"/>
  <c r="F26" i="38"/>
  <c r="G24" i="38"/>
  <c r="H22" i="38"/>
  <c r="B22" i="38"/>
  <c r="I22" i="36"/>
  <c r="G23" i="36"/>
  <c r="C25" i="36"/>
  <c r="F25" i="36"/>
  <c r="S24" i="36"/>
  <c r="AD24" i="36"/>
  <c r="J22" i="38"/>
  <c r="A22" i="38"/>
  <c r="J23" i="32"/>
  <c r="A23" i="32"/>
  <c r="A22" i="34"/>
  <c r="J22" i="34"/>
  <c r="H23" i="35"/>
  <c r="B23" i="35"/>
  <c r="I23" i="35"/>
  <c r="S24" i="34"/>
  <c r="AD24" i="34"/>
  <c r="C25" i="34"/>
  <c r="F25" i="34"/>
  <c r="I24" i="33"/>
  <c r="C26" i="33"/>
  <c r="F26" i="33"/>
  <c r="S25" i="33"/>
  <c r="AD25" i="33"/>
  <c r="C26" i="32"/>
  <c r="F26" i="32"/>
  <c r="S25" i="32"/>
  <c r="AD25" i="32"/>
  <c r="G24" i="32"/>
  <c r="B22" i="32"/>
  <c r="H22" i="32"/>
  <c r="J22" i="32"/>
  <c r="A22" i="32"/>
  <c r="C26" i="35"/>
  <c r="F26" i="35"/>
  <c r="S25" i="35"/>
  <c r="AD25" i="35"/>
  <c r="I24" i="35"/>
  <c r="I23" i="33"/>
  <c r="J22" i="33"/>
  <c r="A22" i="33"/>
  <c r="G23" i="33"/>
  <c r="H22" i="33"/>
  <c r="B22" i="33"/>
  <c r="G24" i="35"/>
  <c r="H21" i="34"/>
  <c r="B21" i="34"/>
  <c r="A22" i="35"/>
  <c r="J22" i="35"/>
  <c r="G22" i="34"/>
  <c r="G23" i="32"/>
  <c r="H22" i="30"/>
  <c r="B22" i="30"/>
  <c r="B23" i="31"/>
  <c r="H23" i="31"/>
  <c r="I22" i="30"/>
  <c r="I23" i="31"/>
  <c r="H22" i="31"/>
  <c r="B22" i="31"/>
  <c r="I23" i="30"/>
  <c r="S24" i="30"/>
  <c r="AD24" i="30"/>
  <c r="C25" i="30"/>
  <c r="F25" i="30"/>
  <c r="J22" i="31"/>
  <c r="A22" i="31"/>
  <c r="H21" i="30"/>
  <c r="B21" i="30"/>
  <c r="C26" i="31"/>
  <c r="F26" i="31"/>
  <c r="I24" i="31"/>
  <c r="S25" i="31"/>
  <c r="AD25" i="31"/>
  <c r="B23" i="29"/>
  <c r="H23" i="29"/>
  <c r="J22" i="29"/>
  <c r="A22" i="29"/>
  <c r="B22" i="29"/>
  <c r="H22" i="29"/>
  <c r="I23" i="29"/>
  <c r="S25" i="29"/>
  <c r="AD25" i="29"/>
  <c r="C26" i="29"/>
  <c r="F26" i="29"/>
  <c r="I24" i="29"/>
  <c r="V20" i="1"/>
  <c r="B13" i="1"/>
  <c r="H13" i="1"/>
  <c r="C17" i="1"/>
  <c r="F17" i="1"/>
  <c r="S16" i="1"/>
  <c r="AD16" i="1"/>
  <c r="G7" i="19"/>
  <c r="AY26" i="1"/>
  <c r="J24" i="37"/>
  <c r="A24" i="37"/>
  <c r="G24" i="37"/>
  <c r="F26" i="37"/>
  <c r="G25" i="37"/>
  <c r="S26" i="37"/>
  <c r="AD26" i="37"/>
  <c r="C27" i="37"/>
  <c r="A23" i="37"/>
  <c r="J23" i="37"/>
  <c r="G32" i="26"/>
  <c r="G12" i="26"/>
  <c r="O17" i="26"/>
  <c r="G27" i="26"/>
  <c r="F6" i="26"/>
  <c r="G7" i="26"/>
  <c r="O12" i="26"/>
  <c r="G22" i="26"/>
  <c r="O27" i="26"/>
  <c r="O7" i="26"/>
  <c r="G17" i="26"/>
  <c r="O22" i="26"/>
  <c r="B14" i="1"/>
  <c r="A14" i="1"/>
  <c r="J14" i="1"/>
  <c r="I15" i="1"/>
  <c r="G15" i="1"/>
  <c r="H23" i="36"/>
  <c r="B23" i="36"/>
  <c r="B24" i="38"/>
  <c r="H24" i="38"/>
  <c r="H23" i="38"/>
  <c r="B23" i="38"/>
  <c r="I25" i="38"/>
  <c r="C27" i="38"/>
  <c r="F27" i="38"/>
  <c r="S26" i="38"/>
  <c r="AD26" i="38"/>
  <c r="I24" i="38"/>
  <c r="A22" i="36"/>
  <c r="J22" i="36"/>
  <c r="S25" i="36"/>
  <c r="AD25" i="36"/>
  <c r="C26" i="36"/>
  <c r="F26" i="36"/>
  <c r="I24" i="36"/>
  <c r="I23" i="36"/>
  <c r="H24" i="32"/>
  <c r="B24" i="32"/>
  <c r="J24" i="33"/>
  <c r="A24" i="33"/>
  <c r="G24" i="33"/>
  <c r="B22" i="34"/>
  <c r="H22" i="34"/>
  <c r="S25" i="34"/>
  <c r="AD25" i="34"/>
  <c r="C26" i="34"/>
  <c r="F26" i="34"/>
  <c r="I24" i="34"/>
  <c r="J24" i="35"/>
  <c r="A24" i="35"/>
  <c r="C27" i="35"/>
  <c r="F27" i="35"/>
  <c r="S26" i="35"/>
  <c r="AD26" i="35"/>
  <c r="C27" i="32"/>
  <c r="F27" i="32"/>
  <c r="S26" i="32"/>
  <c r="AD26" i="32"/>
  <c r="G25" i="32"/>
  <c r="J23" i="35"/>
  <c r="A23" i="35"/>
  <c r="H24" i="35"/>
  <c r="B24" i="35"/>
  <c r="G23" i="34"/>
  <c r="I23" i="34"/>
  <c r="B23" i="32"/>
  <c r="H23" i="32"/>
  <c r="B23" i="33"/>
  <c r="H23" i="33"/>
  <c r="I24" i="32"/>
  <c r="C27" i="33"/>
  <c r="F27" i="33"/>
  <c r="S26" i="33"/>
  <c r="AD26" i="33"/>
  <c r="I25" i="33"/>
  <c r="A23" i="33"/>
  <c r="J23" i="33"/>
  <c r="J23" i="30"/>
  <c r="A23" i="30"/>
  <c r="A24" i="31"/>
  <c r="J24" i="31"/>
  <c r="J23" i="31"/>
  <c r="A23" i="31"/>
  <c r="J22" i="30"/>
  <c r="A22" i="30"/>
  <c r="S25" i="30"/>
  <c r="AD25" i="30"/>
  <c r="C26" i="30"/>
  <c r="F26" i="30"/>
  <c r="G24" i="30"/>
  <c r="S26" i="31"/>
  <c r="AD26" i="31"/>
  <c r="C27" i="31"/>
  <c r="F27" i="31"/>
  <c r="G24" i="31"/>
  <c r="G23" i="30"/>
  <c r="J24" i="29"/>
  <c r="A24" i="29"/>
  <c r="A23" i="29"/>
  <c r="J23" i="29"/>
  <c r="S26" i="29"/>
  <c r="AD26" i="29"/>
  <c r="C27" i="29"/>
  <c r="F27" i="29"/>
  <c r="G25" i="29"/>
  <c r="G24" i="29"/>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C18" i="1"/>
  <c r="F18" i="1"/>
  <c r="G16" i="1"/>
  <c r="S17" i="1"/>
  <c r="AD17" i="1"/>
  <c r="B25" i="37"/>
  <c r="H25" i="37"/>
  <c r="I25" i="37"/>
  <c r="F27" i="37"/>
  <c r="G26" i="37"/>
  <c r="C28" i="37"/>
  <c r="S27" i="37"/>
  <c r="AD27" i="37"/>
  <c r="H24" i="37"/>
  <c r="B24" i="37"/>
  <c r="G25" i="38"/>
  <c r="H25" i="38"/>
  <c r="J15" i="1"/>
  <c r="A15" i="1"/>
  <c r="I16" i="1"/>
  <c r="A24" i="36"/>
  <c r="J24" i="36"/>
  <c r="G24" i="36"/>
  <c r="A24" i="38"/>
  <c r="J24" i="38"/>
  <c r="J23" i="36"/>
  <c r="A23" i="36"/>
  <c r="I25" i="36"/>
  <c r="C27" i="36"/>
  <c r="F27" i="36"/>
  <c r="S26" i="36"/>
  <c r="AD26" i="36"/>
  <c r="I26" i="38"/>
  <c r="S27" i="38"/>
  <c r="AD27" i="38"/>
  <c r="C28" i="38"/>
  <c r="F28" i="38"/>
  <c r="J25" i="38"/>
  <c r="A25" i="38"/>
  <c r="A24" i="34"/>
  <c r="J24" i="34"/>
  <c r="J25" i="33"/>
  <c r="A25" i="33"/>
  <c r="H25" i="32"/>
  <c r="B25" i="32"/>
  <c r="I25" i="32"/>
  <c r="G25" i="34"/>
  <c r="S26" i="34"/>
  <c r="AD26" i="34"/>
  <c r="C27" i="34"/>
  <c r="F27" i="34"/>
  <c r="J24" i="32"/>
  <c r="A24" i="32"/>
  <c r="G25" i="33"/>
  <c r="G24" i="34"/>
  <c r="C28" i="35"/>
  <c r="F28" i="35"/>
  <c r="S27" i="35"/>
  <c r="AD27" i="35"/>
  <c r="I26" i="35"/>
  <c r="H24" i="33"/>
  <c r="B24" i="33"/>
  <c r="I25" i="35"/>
  <c r="I26" i="32"/>
  <c r="S27" i="32"/>
  <c r="AD27" i="32"/>
  <c r="C28" i="32"/>
  <c r="F28" i="32"/>
  <c r="G25" i="35"/>
  <c r="I26" i="33"/>
  <c r="C28" i="33"/>
  <c r="F28" i="33"/>
  <c r="S27" i="33"/>
  <c r="AD27" i="33"/>
  <c r="J23" i="34"/>
  <c r="A23" i="34"/>
  <c r="H23" i="34"/>
  <c r="B23" i="34"/>
  <c r="H24" i="30"/>
  <c r="B24" i="30"/>
  <c r="B24" i="31"/>
  <c r="H24" i="31"/>
  <c r="I24" i="30"/>
  <c r="G25" i="31"/>
  <c r="I25" i="31"/>
  <c r="B23" i="30"/>
  <c r="H23" i="30"/>
  <c r="S26" i="30"/>
  <c r="AD26" i="30"/>
  <c r="I25" i="30"/>
  <c r="C27" i="30"/>
  <c r="F27" i="30"/>
  <c r="S27" i="31"/>
  <c r="AD27" i="31"/>
  <c r="C28" i="31"/>
  <c r="F28" i="31"/>
  <c r="B25" i="29"/>
  <c r="H25" i="29"/>
  <c r="I25" i="29"/>
  <c r="H24" i="29"/>
  <c r="B24" i="29"/>
  <c r="C28" i="29"/>
  <c r="F28" i="29"/>
  <c r="S27" i="29"/>
  <c r="AD27" i="29"/>
  <c r="C19" i="1"/>
  <c r="F19" i="1"/>
  <c r="I17" i="1"/>
  <c r="S18" i="1"/>
  <c r="AD18" i="1"/>
  <c r="H15" i="1"/>
  <c r="B15" i="1"/>
  <c r="B25" i="38"/>
  <c r="B26" i="37"/>
  <c r="H26" i="37"/>
  <c r="I26" i="37"/>
  <c r="F28" i="37"/>
  <c r="G27" i="37"/>
  <c r="S28" i="37"/>
  <c r="AD28" i="37"/>
  <c r="C29" i="37"/>
  <c r="J25" i="37"/>
  <c r="A25" i="37"/>
  <c r="J17" i="1"/>
  <c r="A17" i="1"/>
  <c r="G17" i="1"/>
  <c r="G26" i="33"/>
  <c r="H26" i="33"/>
  <c r="G26" i="38"/>
  <c r="B26" i="38"/>
  <c r="A16" i="1"/>
  <c r="J16" i="1"/>
  <c r="A26" i="38"/>
  <c r="J26" i="38"/>
  <c r="J25" i="36"/>
  <c r="A25" i="36"/>
  <c r="G25" i="36"/>
  <c r="G26" i="36"/>
  <c r="C28" i="36"/>
  <c r="F28" i="36"/>
  <c r="S27" i="36"/>
  <c r="AD27" i="36"/>
  <c r="B24" i="36"/>
  <c r="H24" i="36"/>
  <c r="S28" i="38"/>
  <c r="AD28" i="38"/>
  <c r="C29" i="38"/>
  <c r="F29" i="38"/>
  <c r="A26" i="32"/>
  <c r="J26" i="32"/>
  <c r="A26" i="35"/>
  <c r="J26" i="35"/>
  <c r="H25" i="34"/>
  <c r="B25" i="34"/>
  <c r="J25" i="32"/>
  <c r="A25" i="32"/>
  <c r="H25" i="33"/>
  <c r="B25" i="33"/>
  <c r="G26" i="35"/>
  <c r="S28" i="35"/>
  <c r="AD28" i="35"/>
  <c r="G27" i="35"/>
  <c r="C29" i="35"/>
  <c r="F29" i="35"/>
  <c r="B25" i="35"/>
  <c r="H25" i="35"/>
  <c r="G26" i="32"/>
  <c r="I25" i="34"/>
  <c r="B24" i="34"/>
  <c r="H24" i="34"/>
  <c r="S28" i="32"/>
  <c r="AD28" i="32"/>
  <c r="C29" i="32"/>
  <c r="F29" i="32"/>
  <c r="I27" i="32"/>
  <c r="J26" i="33"/>
  <c r="A26" i="33"/>
  <c r="A25" i="35"/>
  <c r="J25" i="35"/>
  <c r="S27" i="34"/>
  <c r="AD27" i="34"/>
  <c r="C28" i="34"/>
  <c r="F28" i="34"/>
  <c r="I26" i="34"/>
  <c r="S28" i="33"/>
  <c r="AD28" i="33"/>
  <c r="C29" i="33"/>
  <c r="F29" i="33"/>
  <c r="A25" i="30"/>
  <c r="J25" i="30"/>
  <c r="C28" i="30"/>
  <c r="F28" i="30"/>
  <c r="S27" i="30"/>
  <c r="AD27" i="30"/>
  <c r="I26" i="30"/>
  <c r="S28" i="31"/>
  <c r="AD28" i="31"/>
  <c r="I27" i="31"/>
  <c r="C29" i="31"/>
  <c r="F29" i="31"/>
  <c r="G25" i="30"/>
  <c r="G26" i="31"/>
  <c r="B25" i="31"/>
  <c r="H25" i="31"/>
  <c r="I26" i="31"/>
  <c r="J24" i="30"/>
  <c r="A24" i="30"/>
  <c r="A25" i="31"/>
  <c r="J25" i="31"/>
  <c r="G27" i="29"/>
  <c r="C29" i="29"/>
  <c r="F29" i="29"/>
  <c r="S28" i="29"/>
  <c r="AD28" i="29"/>
  <c r="A25" i="29"/>
  <c r="J25" i="29"/>
  <c r="I26" i="29"/>
  <c r="G26" i="29"/>
  <c r="B16" i="1"/>
  <c r="H16" i="1"/>
  <c r="C20" i="1"/>
  <c r="F20" i="1"/>
  <c r="I18" i="1"/>
  <c r="S19" i="1"/>
  <c r="AD19" i="1"/>
  <c r="B26" i="33"/>
  <c r="H26" i="38"/>
  <c r="H27" i="37"/>
  <c r="B27" i="37"/>
  <c r="I27" i="37"/>
  <c r="F29" i="37"/>
  <c r="I28" i="37"/>
  <c r="C30" i="37"/>
  <c r="S29" i="37"/>
  <c r="AD29" i="37"/>
  <c r="A26" i="37"/>
  <c r="J26" i="37"/>
  <c r="J18" i="1"/>
  <c r="A18" i="1"/>
  <c r="G18" i="1"/>
  <c r="H26" i="36"/>
  <c r="B26" i="36"/>
  <c r="H25" i="36"/>
  <c r="B25" i="36"/>
  <c r="C30" i="38"/>
  <c r="F30" i="38"/>
  <c r="S29" i="38"/>
  <c r="AD29" i="38"/>
  <c r="I28" i="38"/>
  <c r="S28" i="36"/>
  <c r="AD28" i="36"/>
  <c r="G27" i="36"/>
  <c r="C29" i="36"/>
  <c r="F29" i="36"/>
  <c r="G27" i="38"/>
  <c r="I26" i="36"/>
  <c r="I27" i="38"/>
  <c r="H27" i="35"/>
  <c r="B27" i="35"/>
  <c r="J26" i="34"/>
  <c r="A26" i="34"/>
  <c r="J27" i="32"/>
  <c r="A27" i="32"/>
  <c r="B26" i="35"/>
  <c r="H26" i="35"/>
  <c r="G26" i="34"/>
  <c r="C30" i="33"/>
  <c r="F30" i="33"/>
  <c r="S29" i="33"/>
  <c r="AD29" i="33"/>
  <c r="I28" i="33"/>
  <c r="I27" i="33"/>
  <c r="J25" i="34"/>
  <c r="A25" i="34"/>
  <c r="G27" i="33"/>
  <c r="G27" i="32"/>
  <c r="C30" i="32"/>
  <c r="F30" i="32"/>
  <c r="S29" i="32"/>
  <c r="AD29" i="32"/>
  <c r="C30" i="35"/>
  <c r="F30" i="35"/>
  <c r="S29" i="35"/>
  <c r="AD29" i="35"/>
  <c r="I28" i="35"/>
  <c r="B26" i="32"/>
  <c r="H26" i="32"/>
  <c r="S28" i="34"/>
  <c r="AD28" i="34"/>
  <c r="C29" i="34"/>
  <c r="F29" i="34"/>
  <c r="I27" i="34"/>
  <c r="I27" i="35"/>
  <c r="J27" i="31"/>
  <c r="A27" i="31"/>
  <c r="J26" i="30"/>
  <c r="A26" i="30"/>
  <c r="B25" i="30"/>
  <c r="H25" i="30"/>
  <c r="B26" i="31"/>
  <c r="H26" i="31"/>
  <c r="G27" i="31"/>
  <c r="C29" i="30"/>
  <c r="F29" i="30"/>
  <c r="S28" i="30"/>
  <c r="AD28" i="30"/>
  <c r="A26" i="31"/>
  <c r="J26" i="31"/>
  <c r="S29" i="31"/>
  <c r="AD29" i="31"/>
  <c r="C30" i="31"/>
  <c r="F30" i="31"/>
  <c r="G26" i="30"/>
  <c r="H27" i="29"/>
  <c r="B27" i="29"/>
  <c r="J26" i="29"/>
  <c r="A26" i="29"/>
  <c r="I27" i="29"/>
  <c r="H26" i="29"/>
  <c r="B26" i="29"/>
  <c r="G28" i="29"/>
  <c r="C30" i="29"/>
  <c r="F30" i="29"/>
  <c r="S29" i="29"/>
  <c r="AD29" i="29"/>
  <c r="B17" i="1"/>
  <c r="H17" i="1"/>
  <c r="C21" i="1"/>
  <c r="F21" i="1"/>
  <c r="I19" i="1"/>
  <c r="S20" i="1"/>
  <c r="AD20" i="1"/>
  <c r="A28" i="37"/>
  <c r="J28" i="37"/>
  <c r="G28" i="37"/>
  <c r="F30" i="37"/>
  <c r="I29" i="37"/>
  <c r="S30" i="37"/>
  <c r="AD30" i="37"/>
  <c r="C31" i="37"/>
  <c r="J27" i="37"/>
  <c r="A27" i="37"/>
  <c r="J19" i="1"/>
  <c r="A19" i="1"/>
  <c r="G19" i="1"/>
  <c r="G28" i="38"/>
  <c r="B28" i="38"/>
  <c r="H27" i="36"/>
  <c r="B27" i="36"/>
  <c r="C30" i="36"/>
  <c r="F30" i="36"/>
  <c r="S29" i="36"/>
  <c r="AD29" i="36"/>
  <c r="G29" i="38"/>
  <c r="C31" i="38"/>
  <c r="F31" i="38"/>
  <c r="S30" i="38"/>
  <c r="AD30" i="38"/>
  <c r="J28" i="38"/>
  <c r="A28" i="38"/>
  <c r="J26" i="36"/>
  <c r="A26" i="36"/>
  <c r="J27" i="38"/>
  <c r="A27" i="38"/>
  <c r="H27" i="38"/>
  <c r="B27" i="38"/>
  <c r="I27" i="36"/>
  <c r="J28" i="35"/>
  <c r="A28" i="35"/>
  <c r="J28" i="33"/>
  <c r="A28" i="33"/>
  <c r="J27" i="34"/>
  <c r="A27" i="34"/>
  <c r="S30" i="32"/>
  <c r="AD30" i="32"/>
  <c r="C31" i="32"/>
  <c r="F31" i="32"/>
  <c r="G28" i="33"/>
  <c r="I29" i="33"/>
  <c r="C31" i="33"/>
  <c r="F31" i="33"/>
  <c r="S30" i="33"/>
  <c r="AD30" i="33"/>
  <c r="H26" i="34"/>
  <c r="B26" i="34"/>
  <c r="A27" i="33"/>
  <c r="J27" i="33"/>
  <c r="G28" i="32"/>
  <c r="B27" i="32"/>
  <c r="H27" i="32"/>
  <c r="G27" i="34"/>
  <c r="I28" i="32"/>
  <c r="B27" i="33"/>
  <c r="H27" i="33"/>
  <c r="J27" i="35"/>
  <c r="A27" i="35"/>
  <c r="C30" i="34"/>
  <c r="F30" i="34"/>
  <c r="S29" i="34"/>
  <c r="AD29" i="34"/>
  <c r="G28" i="34"/>
  <c r="G28" i="35"/>
  <c r="S30" i="35"/>
  <c r="AD30" i="35"/>
  <c r="C31" i="35"/>
  <c r="F31" i="35"/>
  <c r="S30" i="31"/>
  <c r="AD30" i="31"/>
  <c r="C31" i="31"/>
  <c r="F31" i="31"/>
  <c r="C30" i="30"/>
  <c r="F30" i="30"/>
  <c r="S29" i="30"/>
  <c r="AD29" i="30"/>
  <c r="G28" i="31"/>
  <c r="H26" i="30"/>
  <c r="B26" i="30"/>
  <c r="I28" i="31"/>
  <c r="G27" i="30"/>
  <c r="B27" i="31"/>
  <c r="H27" i="31"/>
  <c r="I27" i="30"/>
  <c r="B28" i="29"/>
  <c r="H28" i="29"/>
  <c r="A27" i="29"/>
  <c r="J27" i="29"/>
  <c r="I28" i="29"/>
  <c r="C31" i="29"/>
  <c r="F31" i="29"/>
  <c r="S30" i="29"/>
  <c r="AD30" i="29"/>
  <c r="B18" i="1"/>
  <c r="H18" i="1"/>
  <c r="C22" i="1"/>
  <c r="F22" i="1"/>
  <c r="S21" i="1"/>
  <c r="AD21" i="1"/>
  <c r="J29" i="37"/>
  <c r="A29" i="37"/>
  <c r="G29" i="37"/>
  <c r="F31" i="37"/>
  <c r="G30" i="37"/>
  <c r="C32" i="37"/>
  <c r="S31" i="37"/>
  <c r="AD31" i="37"/>
  <c r="H28" i="37"/>
  <c r="B28" i="37"/>
  <c r="H28" i="38"/>
  <c r="I29" i="38"/>
  <c r="A29" i="38"/>
  <c r="G20" i="1"/>
  <c r="I20" i="1"/>
  <c r="B29" i="38"/>
  <c r="H29" i="38"/>
  <c r="C31" i="36"/>
  <c r="F31" i="36"/>
  <c r="S30" i="36"/>
  <c r="AD30" i="36"/>
  <c r="S31" i="38"/>
  <c r="AD31" i="38"/>
  <c r="C32" i="38"/>
  <c r="F32" i="38"/>
  <c r="I30" i="38"/>
  <c r="G28" i="36"/>
  <c r="I28" i="36"/>
  <c r="J27" i="36"/>
  <c r="A27" i="36"/>
  <c r="A29" i="33"/>
  <c r="J29" i="33"/>
  <c r="I29" i="35"/>
  <c r="S31" i="32"/>
  <c r="AD31" i="32"/>
  <c r="C32" i="32"/>
  <c r="F32" i="32"/>
  <c r="H28" i="32"/>
  <c r="B28" i="32"/>
  <c r="G29" i="32"/>
  <c r="G29" i="35"/>
  <c r="G29" i="34"/>
  <c r="S30" i="34"/>
  <c r="AD30" i="34"/>
  <c r="C31" i="34"/>
  <c r="F31" i="34"/>
  <c r="I29" i="32"/>
  <c r="H28" i="33"/>
  <c r="B28" i="33"/>
  <c r="I28" i="34"/>
  <c r="S31" i="35"/>
  <c r="AD31" i="35"/>
  <c r="C32" i="35"/>
  <c r="F32" i="35"/>
  <c r="I30" i="35"/>
  <c r="S31" i="33"/>
  <c r="AD31" i="33"/>
  <c r="C32" i="33"/>
  <c r="F32" i="33"/>
  <c r="I30" i="33"/>
  <c r="H28" i="34"/>
  <c r="B28" i="34"/>
  <c r="H28" i="35"/>
  <c r="B28" i="35"/>
  <c r="J28" i="32"/>
  <c r="A28" i="32"/>
  <c r="G29" i="33"/>
  <c r="H27" i="34"/>
  <c r="B27" i="34"/>
  <c r="H27" i="30"/>
  <c r="B27" i="30"/>
  <c r="J27" i="30"/>
  <c r="A27" i="30"/>
  <c r="C31" i="30"/>
  <c r="F31" i="30"/>
  <c r="S30" i="30"/>
  <c r="AD30" i="30"/>
  <c r="G29" i="30"/>
  <c r="G28" i="30"/>
  <c r="J28" i="31"/>
  <c r="A28" i="31"/>
  <c r="G30" i="31"/>
  <c r="C32" i="31"/>
  <c r="F32" i="31"/>
  <c r="S31" i="31"/>
  <c r="AD31" i="31"/>
  <c r="I28" i="30"/>
  <c r="G29" i="31"/>
  <c r="H28" i="31"/>
  <c r="B28" i="31"/>
  <c r="I29" i="31"/>
  <c r="S31" i="29"/>
  <c r="AD31" i="29"/>
  <c r="C32" i="29"/>
  <c r="F32" i="29"/>
  <c r="I30" i="29"/>
  <c r="G29" i="29"/>
  <c r="I29" i="29"/>
  <c r="J28" i="29"/>
  <c r="A28" i="29"/>
  <c r="C23" i="1"/>
  <c r="F23" i="1"/>
  <c r="G21" i="1"/>
  <c r="S22" i="1"/>
  <c r="AD22" i="1"/>
  <c r="B19" i="1"/>
  <c r="H19" i="1"/>
  <c r="J29" i="38"/>
  <c r="H30" i="37"/>
  <c r="B30" i="37"/>
  <c r="I30" i="37"/>
  <c r="F32" i="37"/>
  <c r="I31" i="37"/>
  <c r="C33" i="37"/>
  <c r="S32" i="37"/>
  <c r="AD32" i="37"/>
  <c r="H29" i="37"/>
  <c r="B29" i="37"/>
  <c r="J20" i="1"/>
  <c r="A20" i="1"/>
  <c r="G30" i="33"/>
  <c r="H30" i="33"/>
  <c r="G30" i="38"/>
  <c r="B30" i="38"/>
  <c r="I21" i="1"/>
  <c r="S31" i="36"/>
  <c r="AD31" i="36"/>
  <c r="C32" i="36"/>
  <c r="F32" i="36"/>
  <c r="I30" i="36"/>
  <c r="G29" i="36"/>
  <c r="I29" i="36"/>
  <c r="J30" i="38"/>
  <c r="A30" i="38"/>
  <c r="I31" i="38"/>
  <c r="C33" i="38"/>
  <c r="F33" i="38"/>
  <c r="S32" i="38"/>
  <c r="AD32" i="38"/>
  <c r="J28" i="36"/>
  <c r="A28" i="36"/>
  <c r="H28" i="36"/>
  <c r="B28" i="36"/>
  <c r="B29" i="34"/>
  <c r="H29" i="34"/>
  <c r="J30" i="35"/>
  <c r="A30" i="35"/>
  <c r="J29" i="32"/>
  <c r="A29" i="32"/>
  <c r="B29" i="35"/>
  <c r="H29" i="35"/>
  <c r="C33" i="32"/>
  <c r="F33" i="32"/>
  <c r="S32" i="32"/>
  <c r="AD32" i="32"/>
  <c r="B29" i="33"/>
  <c r="H29" i="33"/>
  <c r="S31" i="34"/>
  <c r="AD31" i="34"/>
  <c r="C32" i="34"/>
  <c r="F32" i="34"/>
  <c r="I30" i="34"/>
  <c r="A29" i="35"/>
  <c r="J29" i="35"/>
  <c r="S32" i="33"/>
  <c r="AD32" i="33"/>
  <c r="C33" i="33"/>
  <c r="F33" i="33"/>
  <c r="G30" i="35"/>
  <c r="A30" i="33"/>
  <c r="J30" i="33"/>
  <c r="I30" i="32"/>
  <c r="C33" i="35"/>
  <c r="F33" i="35"/>
  <c r="S32" i="35"/>
  <c r="AD32" i="35"/>
  <c r="G31" i="35"/>
  <c r="G30" i="32"/>
  <c r="H29" i="32"/>
  <c r="B29" i="32"/>
  <c r="I29" i="34"/>
  <c r="J28" i="34"/>
  <c r="A28" i="34"/>
  <c r="H30" i="31"/>
  <c r="B30" i="31"/>
  <c r="H29" i="30"/>
  <c r="B29" i="30"/>
  <c r="B29" i="31"/>
  <c r="H29" i="31"/>
  <c r="I30" i="31"/>
  <c r="A28" i="30"/>
  <c r="J28" i="30"/>
  <c r="J29" i="31"/>
  <c r="A29" i="31"/>
  <c r="C33" i="31"/>
  <c r="F33" i="31"/>
  <c r="S32" i="31"/>
  <c r="AD32" i="31"/>
  <c r="I29" i="30"/>
  <c r="B28" i="30"/>
  <c r="H28" i="30"/>
  <c r="S31" i="30"/>
  <c r="AD31" i="30"/>
  <c r="C32" i="30"/>
  <c r="F32" i="30"/>
  <c r="A30" i="29"/>
  <c r="J30" i="29"/>
  <c r="H29" i="29"/>
  <c r="B29" i="29"/>
  <c r="S32" i="29"/>
  <c r="AD32" i="29"/>
  <c r="C33" i="29"/>
  <c r="F33" i="29"/>
  <c r="J29" i="29"/>
  <c r="A29" i="29"/>
  <c r="G30" i="29"/>
  <c r="H20" i="1"/>
  <c r="B20" i="1"/>
  <c r="C24" i="1"/>
  <c r="F24" i="1"/>
  <c r="I22" i="1"/>
  <c r="S23" i="1"/>
  <c r="AD23" i="1"/>
  <c r="B30" i="33"/>
  <c r="J31" i="37"/>
  <c r="A31" i="37"/>
  <c r="G31" i="37"/>
  <c r="F33" i="37"/>
  <c r="G32" i="37"/>
  <c r="S33" i="37"/>
  <c r="AD33" i="37"/>
  <c r="C34" i="37"/>
  <c r="A30" i="37"/>
  <c r="J30" i="37"/>
  <c r="H30" i="38"/>
  <c r="A22" i="1"/>
  <c r="J22" i="1"/>
  <c r="J21" i="1"/>
  <c r="A21" i="1"/>
  <c r="G22" i="1"/>
  <c r="A31" i="38"/>
  <c r="J31" i="38"/>
  <c r="J30" i="36"/>
  <c r="A30" i="36"/>
  <c r="A29" i="36"/>
  <c r="J29" i="36"/>
  <c r="B29" i="36"/>
  <c r="H29" i="36"/>
  <c r="G30" i="36"/>
  <c r="C33" i="36"/>
  <c r="F33" i="36"/>
  <c r="S32" i="36"/>
  <c r="AD32" i="36"/>
  <c r="G31" i="38"/>
  <c r="S33" i="38"/>
  <c r="AD33" i="38"/>
  <c r="C34" i="38"/>
  <c r="F34" i="38"/>
  <c r="I32" i="38"/>
  <c r="H31" i="35"/>
  <c r="B31" i="35"/>
  <c r="J30" i="34"/>
  <c r="A30" i="34"/>
  <c r="A29" i="34"/>
  <c r="J29" i="34"/>
  <c r="G30" i="34"/>
  <c r="I31" i="32"/>
  <c r="S33" i="32"/>
  <c r="AD33" i="32"/>
  <c r="I32" i="32"/>
  <c r="C34" i="32"/>
  <c r="F34" i="32"/>
  <c r="G31" i="32"/>
  <c r="G31" i="33"/>
  <c r="J30" i="32"/>
  <c r="A30" i="32"/>
  <c r="I31" i="33"/>
  <c r="C33" i="34"/>
  <c r="F33" i="34"/>
  <c r="S32" i="34"/>
  <c r="AD32" i="34"/>
  <c r="I31" i="34"/>
  <c r="H30" i="35"/>
  <c r="B30" i="35"/>
  <c r="H30" i="32"/>
  <c r="B30" i="32"/>
  <c r="S33" i="35"/>
  <c r="AD33" i="35"/>
  <c r="C34" i="35"/>
  <c r="F34" i="35"/>
  <c r="G32" i="35"/>
  <c r="I31" i="35"/>
  <c r="S33" i="33"/>
  <c r="AD33" i="33"/>
  <c r="C34" i="33"/>
  <c r="F34" i="33"/>
  <c r="G32" i="33"/>
  <c r="G30" i="30"/>
  <c r="J30" i="31"/>
  <c r="A30" i="31"/>
  <c r="J29" i="30"/>
  <c r="A29" i="30"/>
  <c r="I30" i="30"/>
  <c r="S33" i="31"/>
  <c r="AD33" i="31"/>
  <c r="C34" i="31"/>
  <c r="F34" i="31"/>
  <c r="I31" i="31"/>
  <c r="S32" i="30"/>
  <c r="AD32" i="30"/>
  <c r="C33" i="30"/>
  <c r="F33" i="30"/>
  <c r="G31" i="31"/>
  <c r="G31" i="29"/>
  <c r="B30" i="29"/>
  <c r="H30" i="29"/>
  <c r="I31" i="29"/>
  <c r="S33" i="29"/>
  <c r="AD33" i="29"/>
  <c r="C34" i="29"/>
  <c r="F34" i="29"/>
  <c r="C25" i="1"/>
  <c r="F25" i="1"/>
  <c r="I23" i="1"/>
  <c r="S24" i="1"/>
  <c r="AD24" i="1"/>
  <c r="H21" i="1"/>
  <c r="B21" i="1"/>
  <c r="H32" i="37"/>
  <c r="B32" i="37"/>
  <c r="I32" i="37"/>
  <c r="F34" i="37"/>
  <c r="I33" i="37"/>
  <c r="S34" i="37"/>
  <c r="AD34" i="37"/>
  <c r="C35" i="37"/>
  <c r="B31" i="37"/>
  <c r="H31" i="37"/>
  <c r="J23" i="1"/>
  <c r="A23" i="1"/>
  <c r="G32" i="38"/>
  <c r="H32" i="38"/>
  <c r="G23" i="1"/>
  <c r="G31" i="34"/>
  <c r="B31" i="34"/>
  <c r="H30" i="36"/>
  <c r="B30" i="36"/>
  <c r="B31" i="38"/>
  <c r="H31" i="38"/>
  <c r="J32" i="38"/>
  <c r="A32" i="38"/>
  <c r="C35" i="38"/>
  <c r="F35" i="38"/>
  <c r="I33" i="38"/>
  <c r="S34" i="38"/>
  <c r="AD34" i="38"/>
  <c r="I32" i="36"/>
  <c r="S33" i="36"/>
  <c r="AD33" i="36"/>
  <c r="C34" i="36"/>
  <c r="F34" i="36"/>
  <c r="G31" i="36"/>
  <c r="I31" i="36"/>
  <c r="J32" i="32"/>
  <c r="A32" i="32"/>
  <c r="B32" i="33"/>
  <c r="H32" i="33"/>
  <c r="H32" i="35"/>
  <c r="B32" i="35"/>
  <c r="H31" i="33"/>
  <c r="B31" i="33"/>
  <c r="A31" i="32"/>
  <c r="J31" i="32"/>
  <c r="H30" i="34"/>
  <c r="B30" i="34"/>
  <c r="C35" i="33"/>
  <c r="F35" i="33"/>
  <c r="S34" i="33"/>
  <c r="AD34" i="33"/>
  <c r="G33" i="32"/>
  <c r="S34" i="32"/>
  <c r="AD34" i="32"/>
  <c r="C35" i="32"/>
  <c r="F35" i="32"/>
  <c r="I32" i="34"/>
  <c r="S33" i="34"/>
  <c r="AD33" i="34"/>
  <c r="C34" i="34"/>
  <c r="F34" i="34"/>
  <c r="H31" i="32"/>
  <c r="B31" i="32"/>
  <c r="G32" i="32"/>
  <c r="C35" i="35"/>
  <c r="F35" i="35"/>
  <c r="I33" i="35"/>
  <c r="S34" i="35"/>
  <c r="AD34" i="35"/>
  <c r="J31" i="35"/>
  <c r="A31" i="35"/>
  <c r="I32" i="33"/>
  <c r="J31" i="33"/>
  <c r="A31" i="33"/>
  <c r="I32" i="35"/>
  <c r="A31" i="34"/>
  <c r="J31" i="34"/>
  <c r="A31" i="31"/>
  <c r="J31" i="31"/>
  <c r="J30" i="30"/>
  <c r="A30" i="30"/>
  <c r="I32" i="31"/>
  <c r="H30" i="30"/>
  <c r="B30" i="30"/>
  <c r="H31" i="31"/>
  <c r="B31" i="31"/>
  <c r="G32" i="30"/>
  <c r="S33" i="30"/>
  <c r="AD33" i="30"/>
  <c r="C34" i="30"/>
  <c r="F34" i="30"/>
  <c r="C35" i="31"/>
  <c r="F35" i="31"/>
  <c r="S34" i="31"/>
  <c r="AD34" i="31"/>
  <c r="G31" i="30"/>
  <c r="G32" i="31"/>
  <c r="I31" i="30"/>
  <c r="J31" i="29"/>
  <c r="A31" i="29"/>
  <c r="H31" i="29"/>
  <c r="B31" i="29"/>
  <c r="G32" i="29"/>
  <c r="G33" i="29"/>
  <c r="C35" i="29"/>
  <c r="F35" i="29"/>
  <c r="S34" i="29"/>
  <c r="AD34" i="29"/>
  <c r="I32" i="29"/>
  <c r="C26" i="1"/>
  <c r="F26" i="1"/>
  <c r="I24" i="1"/>
  <c r="S25" i="1"/>
  <c r="H22" i="1"/>
  <c r="B22" i="1"/>
  <c r="H31" i="34"/>
  <c r="A33" i="37"/>
  <c r="J33" i="37"/>
  <c r="G33" i="37"/>
  <c r="F35" i="37"/>
  <c r="I34" i="37"/>
  <c r="S35" i="37"/>
  <c r="AD35" i="37"/>
  <c r="C36" i="37"/>
  <c r="A32" i="37"/>
  <c r="J32" i="37"/>
  <c r="B32" i="38"/>
  <c r="A24" i="1"/>
  <c r="J24" i="1"/>
  <c r="G24" i="1"/>
  <c r="G33" i="38"/>
  <c r="B33" i="38"/>
  <c r="H31" i="36"/>
  <c r="B31" i="36"/>
  <c r="J32" i="36"/>
  <c r="A32" i="36"/>
  <c r="S34" i="36"/>
  <c r="AD34" i="36"/>
  <c r="C35" i="36"/>
  <c r="F35" i="36"/>
  <c r="G33" i="36"/>
  <c r="A33" i="38"/>
  <c r="J33" i="38"/>
  <c r="I34" i="38"/>
  <c r="S35" i="38"/>
  <c r="AD35" i="38"/>
  <c r="C36" i="38"/>
  <c r="F36" i="38"/>
  <c r="J31" i="36"/>
  <c r="A31" i="36"/>
  <c r="G32" i="36"/>
  <c r="J33" i="35"/>
  <c r="A33" i="35"/>
  <c r="H33" i="32"/>
  <c r="B33" i="32"/>
  <c r="J32" i="34"/>
  <c r="A32" i="34"/>
  <c r="J32" i="35"/>
  <c r="A32" i="35"/>
  <c r="S34" i="34"/>
  <c r="AD34" i="34"/>
  <c r="C35" i="34"/>
  <c r="F35" i="34"/>
  <c r="G33" i="34"/>
  <c r="G32" i="34"/>
  <c r="A32" i="33"/>
  <c r="J32" i="33"/>
  <c r="G33" i="35"/>
  <c r="G34" i="35"/>
  <c r="S35" i="35"/>
  <c r="AD35" i="35"/>
  <c r="C36" i="35"/>
  <c r="F36" i="35"/>
  <c r="G33" i="33"/>
  <c r="S35" i="32"/>
  <c r="AD35" i="32"/>
  <c r="I34" i="32"/>
  <c r="C36" i="32"/>
  <c r="F36" i="32"/>
  <c r="I33" i="33"/>
  <c r="B32" i="32"/>
  <c r="H32" i="32"/>
  <c r="S35" i="33"/>
  <c r="AD35" i="33"/>
  <c r="C36" i="33"/>
  <c r="F36" i="33"/>
  <c r="I33" i="32"/>
  <c r="B32" i="30"/>
  <c r="H32" i="30"/>
  <c r="I32" i="30"/>
  <c r="H32" i="31"/>
  <c r="B32" i="31"/>
  <c r="C36" i="31"/>
  <c r="F36" i="31"/>
  <c r="S35" i="31"/>
  <c r="AD35" i="31"/>
  <c r="J31" i="30"/>
  <c r="A31" i="30"/>
  <c r="S34" i="30"/>
  <c r="AD34" i="30"/>
  <c r="C35" i="30"/>
  <c r="F35" i="30"/>
  <c r="J32" i="31"/>
  <c r="A32" i="31"/>
  <c r="G33" i="31"/>
  <c r="H31" i="30"/>
  <c r="B31" i="30"/>
  <c r="I33" i="31"/>
  <c r="H33" i="29"/>
  <c r="B33" i="29"/>
  <c r="S35" i="29"/>
  <c r="AD35" i="29"/>
  <c r="C36" i="29"/>
  <c r="F36" i="29"/>
  <c r="G34" i="29"/>
  <c r="H32" i="29"/>
  <c r="B32" i="29"/>
  <c r="J32" i="29"/>
  <c r="A32" i="29"/>
  <c r="I33" i="29"/>
  <c r="AD25" i="1"/>
  <c r="AY19" i="1"/>
  <c r="C27" i="1"/>
  <c r="F27" i="1"/>
  <c r="S26" i="1"/>
  <c r="AD26" i="1"/>
  <c r="H23" i="1"/>
  <c r="B23" i="1"/>
  <c r="A34" i="37"/>
  <c r="J34" i="37"/>
  <c r="G34" i="37"/>
  <c r="F36" i="37"/>
  <c r="I35" i="37"/>
  <c r="S36" i="37"/>
  <c r="AD36" i="37"/>
  <c r="C37" i="37"/>
  <c r="B33" i="37"/>
  <c r="H33" i="37"/>
  <c r="O18" i="19"/>
  <c r="F7" i="19"/>
  <c r="G8" i="19"/>
  <c r="G28" i="19"/>
  <c r="O13" i="19"/>
  <c r="G23" i="19"/>
  <c r="O28" i="19"/>
  <c r="O8" i="19"/>
  <c r="G18" i="19"/>
  <c r="O23" i="19"/>
  <c r="G33" i="19"/>
  <c r="G13" i="19"/>
  <c r="H33" i="38"/>
  <c r="I33" i="36"/>
  <c r="A33" i="36"/>
  <c r="I25" i="1"/>
  <c r="G25" i="1"/>
  <c r="H25" i="1"/>
  <c r="G34" i="38"/>
  <c r="H34" i="38"/>
  <c r="B33" i="36"/>
  <c r="H33" i="36"/>
  <c r="S36" i="38"/>
  <c r="AD36" i="38"/>
  <c r="C37" i="38"/>
  <c r="F37" i="38"/>
  <c r="G35" i="38"/>
  <c r="J34" i="38"/>
  <c r="A34" i="38"/>
  <c r="H32" i="36"/>
  <c r="B32" i="36"/>
  <c r="G34" i="36"/>
  <c r="S35" i="36"/>
  <c r="AD35" i="36"/>
  <c r="C36" i="36"/>
  <c r="F36" i="36"/>
  <c r="H34" i="35"/>
  <c r="B34" i="35"/>
  <c r="B33" i="34"/>
  <c r="H33" i="34"/>
  <c r="J34" i="32"/>
  <c r="A34" i="32"/>
  <c r="A33" i="32"/>
  <c r="J33" i="32"/>
  <c r="I34" i="34"/>
  <c r="C36" i="34"/>
  <c r="F36" i="34"/>
  <c r="S35" i="34"/>
  <c r="AD35" i="34"/>
  <c r="I33" i="34"/>
  <c r="S36" i="35"/>
  <c r="AD36" i="35"/>
  <c r="C37" i="35"/>
  <c r="F37" i="35"/>
  <c r="I35" i="35"/>
  <c r="I34" i="35"/>
  <c r="C37" i="33"/>
  <c r="F37" i="33"/>
  <c r="S36" i="33"/>
  <c r="AD36" i="33"/>
  <c r="G34" i="32"/>
  <c r="A33" i="33"/>
  <c r="J33" i="33"/>
  <c r="S36" i="32"/>
  <c r="AD36" i="32"/>
  <c r="C37" i="32"/>
  <c r="F37" i="32"/>
  <c r="H33" i="35"/>
  <c r="B33" i="35"/>
  <c r="I34" i="33"/>
  <c r="H32" i="34"/>
  <c r="B32" i="34"/>
  <c r="G34" i="33"/>
  <c r="B33" i="33"/>
  <c r="H33" i="33"/>
  <c r="A33" i="31"/>
  <c r="J33" i="31"/>
  <c r="I34" i="31"/>
  <c r="S36" i="31"/>
  <c r="AD36" i="31"/>
  <c r="C37" i="31"/>
  <c r="F37" i="31"/>
  <c r="I35" i="31"/>
  <c r="B33" i="31"/>
  <c r="H33" i="31"/>
  <c r="I33" i="30"/>
  <c r="J32" i="30"/>
  <c r="A32" i="30"/>
  <c r="G34" i="31"/>
  <c r="G33" i="30"/>
  <c r="S35" i="30"/>
  <c r="AD35" i="30"/>
  <c r="C36" i="30"/>
  <c r="F36" i="30"/>
  <c r="B34" i="29"/>
  <c r="H34" i="29"/>
  <c r="J33" i="29"/>
  <c r="A33" i="29"/>
  <c r="I34" i="29"/>
  <c r="C37" i="29"/>
  <c r="F37" i="29"/>
  <c r="S36" i="29"/>
  <c r="AD36" i="29"/>
  <c r="C28" i="1"/>
  <c r="F28" i="1"/>
  <c r="I26" i="1"/>
  <c r="S27" i="1"/>
  <c r="AD27" i="1"/>
  <c r="H24" i="1"/>
  <c r="B24" i="1"/>
  <c r="AY27" i="1"/>
  <c r="J35" i="37"/>
  <c r="A35" i="37"/>
  <c r="G35" i="37"/>
  <c r="F37" i="37"/>
  <c r="I36" i="37"/>
  <c r="S37" i="37"/>
  <c r="AD37" i="37"/>
  <c r="C38" i="37"/>
  <c r="H34" i="37"/>
  <c r="B34" i="37"/>
  <c r="J33" i="36"/>
  <c r="B25" i="1"/>
  <c r="G28" i="26"/>
  <c r="F7" i="26"/>
  <c r="G8" i="26"/>
  <c r="O13" i="26"/>
  <c r="G23" i="26"/>
  <c r="O28" i="26"/>
  <c r="O8" i="26"/>
  <c r="G18" i="26"/>
  <c r="O23" i="26"/>
  <c r="G33" i="26"/>
  <c r="G13" i="26"/>
  <c r="O18" i="26"/>
  <c r="B34" i="38"/>
  <c r="A26" i="1"/>
  <c r="J26" i="1"/>
  <c r="I35" i="38"/>
  <c r="A35" i="38"/>
  <c r="A25" i="1"/>
  <c r="J25" i="1"/>
  <c r="G26" i="1"/>
  <c r="H34" i="36"/>
  <c r="B34" i="36"/>
  <c r="S36" i="36"/>
  <c r="AD36" i="36"/>
  <c r="C37" i="36"/>
  <c r="F37" i="36"/>
  <c r="G36" i="38"/>
  <c r="S37" i="38"/>
  <c r="AD37" i="38"/>
  <c r="C38" i="38"/>
  <c r="F38" i="38"/>
  <c r="I34" i="36"/>
  <c r="B35" i="38"/>
  <c r="H35" i="38"/>
  <c r="J34" i="34"/>
  <c r="A34" i="34"/>
  <c r="A35" i="35"/>
  <c r="J35" i="35"/>
  <c r="A33" i="34"/>
  <c r="J33" i="34"/>
  <c r="G35" i="33"/>
  <c r="I35" i="33"/>
  <c r="G35" i="35"/>
  <c r="J34" i="33"/>
  <c r="A34" i="33"/>
  <c r="S37" i="32"/>
  <c r="AD37" i="32"/>
  <c r="C38" i="32"/>
  <c r="F38" i="32"/>
  <c r="S36" i="34"/>
  <c r="AD36" i="34"/>
  <c r="C37" i="34"/>
  <c r="F37" i="34"/>
  <c r="I35" i="34"/>
  <c r="B34" i="32"/>
  <c r="H34" i="32"/>
  <c r="I36" i="33"/>
  <c r="S37" i="33"/>
  <c r="AD37" i="33"/>
  <c r="C38" i="33"/>
  <c r="F38" i="33"/>
  <c r="I36" i="35"/>
  <c r="S37" i="35"/>
  <c r="AD37" i="35"/>
  <c r="C38" i="35"/>
  <c r="F38" i="35"/>
  <c r="I35" i="32"/>
  <c r="G34" i="34"/>
  <c r="H34" i="33"/>
  <c r="B34" i="33"/>
  <c r="J34" i="35"/>
  <c r="A34" i="35"/>
  <c r="G35" i="32"/>
  <c r="A35" i="31"/>
  <c r="J35" i="31"/>
  <c r="J33" i="30"/>
  <c r="A33" i="30"/>
  <c r="H33" i="30"/>
  <c r="B33" i="30"/>
  <c r="J34" i="31"/>
  <c r="A34" i="31"/>
  <c r="G35" i="31"/>
  <c r="S36" i="30"/>
  <c r="AD36" i="30"/>
  <c r="C37" i="30"/>
  <c r="F37" i="30"/>
  <c r="G36" i="31"/>
  <c r="S37" i="31"/>
  <c r="AD37" i="31"/>
  <c r="C38" i="31"/>
  <c r="F38" i="31"/>
  <c r="H34" i="31"/>
  <c r="B34" i="31"/>
  <c r="I34" i="30"/>
  <c r="G34" i="30"/>
  <c r="A34" i="29"/>
  <c r="J34" i="29"/>
  <c r="G35" i="29"/>
  <c r="I35" i="29"/>
  <c r="S37" i="29"/>
  <c r="AD37" i="29"/>
  <c r="C38" i="29"/>
  <c r="F38" i="29"/>
  <c r="C29" i="1"/>
  <c r="F29" i="1"/>
  <c r="I27" i="1"/>
  <c r="S28" i="1"/>
  <c r="AD28" i="1"/>
  <c r="J36" i="37"/>
  <c r="A36" i="37"/>
  <c r="G36" i="37"/>
  <c r="F38" i="37"/>
  <c r="I37" i="37"/>
  <c r="C39" i="37"/>
  <c r="S38" i="37"/>
  <c r="AD38" i="37"/>
  <c r="H35" i="37"/>
  <c r="B35" i="37"/>
  <c r="J35" i="38"/>
  <c r="A27" i="1"/>
  <c r="J27" i="1"/>
  <c r="G27" i="1"/>
  <c r="H36" i="38"/>
  <c r="B36" i="38"/>
  <c r="S38" i="38"/>
  <c r="AD38" i="38"/>
  <c r="C39" i="38"/>
  <c r="F39" i="38"/>
  <c r="I37" i="38"/>
  <c r="I36" i="36"/>
  <c r="S37" i="36"/>
  <c r="AD37" i="36"/>
  <c r="C38" i="36"/>
  <c r="F38" i="36"/>
  <c r="J34" i="36"/>
  <c r="A34" i="36"/>
  <c r="I36" i="38"/>
  <c r="G35" i="36"/>
  <c r="I35" i="36"/>
  <c r="J36" i="35"/>
  <c r="A36" i="35"/>
  <c r="A35" i="34"/>
  <c r="J35" i="34"/>
  <c r="J36" i="33"/>
  <c r="A36" i="33"/>
  <c r="S38" i="32"/>
  <c r="AD38" i="32"/>
  <c r="C39" i="32"/>
  <c r="F39" i="32"/>
  <c r="G36" i="35"/>
  <c r="H34" i="34"/>
  <c r="B34" i="34"/>
  <c r="B35" i="35"/>
  <c r="H35" i="35"/>
  <c r="G35" i="34"/>
  <c r="I36" i="34"/>
  <c r="S37" i="34"/>
  <c r="AD37" i="34"/>
  <c r="C38" i="34"/>
  <c r="F38" i="34"/>
  <c r="G36" i="32"/>
  <c r="J35" i="33"/>
  <c r="A35" i="33"/>
  <c r="I36" i="32"/>
  <c r="S38" i="35"/>
  <c r="AD38" i="35"/>
  <c r="C39" i="35"/>
  <c r="F39" i="35"/>
  <c r="G37" i="35"/>
  <c r="G36" i="33"/>
  <c r="B35" i="33"/>
  <c r="H35" i="33"/>
  <c r="S38" i="33"/>
  <c r="AD38" i="33"/>
  <c r="C39" i="33"/>
  <c r="F39" i="33"/>
  <c r="G37" i="33"/>
  <c r="A35" i="32"/>
  <c r="J35" i="32"/>
  <c r="B35" i="32"/>
  <c r="H35" i="32"/>
  <c r="B36" i="31"/>
  <c r="H36" i="31"/>
  <c r="A34" i="30"/>
  <c r="J34" i="30"/>
  <c r="S38" i="31"/>
  <c r="AD38" i="31"/>
  <c r="C39" i="31"/>
  <c r="F39" i="31"/>
  <c r="S37" i="30"/>
  <c r="AD37" i="30"/>
  <c r="C38" i="30"/>
  <c r="F38" i="30"/>
  <c r="I36" i="30"/>
  <c r="G35" i="30"/>
  <c r="I35" i="30"/>
  <c r="I36" i="31"/>
  <c r="H34" i="30"/>
  <c r="B34" i="30"/>
  <c r="B35" i="31"/>
  <c r="H35" i="31"/>
  <c r="J35" i="29"/>
  <c r="A35" i="29"/>
  <c r="I36" i="29"/>
  <c r="C39" i="29"/>
  <c r="F39" i="29"/>
  <c r="S38" i="29"/>
  <c r="AD38" i="29"/>
  <c r="G36" i="29"/>
  <c r="H35" i="29"/>
  <c r="B35" i="29"/>
  <c r="C30" i="1"/>
  <c r="F30" i="1"/>
  <c r="I28" i="1"/>
  <c r="S29" i="1"/>
  <c r="AD29" i="1"/>
  <c r="H26" i="1"/>
  <c r="B26" i="1"/>
  <c r="A37" i="37"/>
  <c r="J37" i="37"/>
  <c r="G37" i="37"/>
  <c r="F39" i="37"/>
  <c r="G38" i="37"/>
  <c r="C40" i="37"/>
  <c r="S39" i="37"/>
  <c r="AD39" i="37"/>
  <c r="B36" i="37"/>
  <c r="H36" i="37"/>
  <c r="A28" i="1"/>
  <c r="J28" i="1"/>
  <c r="G28" i="1"/>
  <c r="A37" i="38"/>
  <c r="J37" i="38"/>
  <c r="J36" i="36"/>
  <c r="A36" i="36"/>
  <c r="G36" i="36"/>
  <c r="I38" i="38"/>
  <c r="C40" i="38"/>
  <c r="F40" i="38"/>
  <c r="S39" i="38"/>
  <c r="AD39" i="38"/>
  <c r="H35" i="36"/>
  <c r="B35" i="36"/>
  <c r="A35" i="36"/>
  <c r="J35" i="36"/>
  <c r="J36" i="38"/>
  <c r="A36" i="38"/>
  <c r="G37" i="38"/>
  <c r="S38" i="36"/>
  <c r="AD38" i="36"/>
  <c r="C39" i="36"/>
  <c r="F39" i="36"/>
  <c r="I37" i="36"/>
  <c r="J36" i="34"/>
  <c r="A36" i="34"/>
  <c r="B37" i="33"/>
  <c r="H37" i="33"/>
  <c r="H37" i="35"/>
  <c r="B37" i="35"/>
  <c r="H36" i="35"/>
  <c r="B36" i="35"/>
  <c r="I37" i="33"/>
  <c r="C40" i="33"/>
  <c r="F40" i="33"/>
  <c r="S39" i="33"/>
  <c r="AD39" i="33"/>
  <c r="I37" i="35"/>
  <c r="I38" i="32"/>
  <c r="S39" i="32"/>
  <c r="AD39" i="32"/>
  <c r="C40" i="32"/>
  <c r="F40" i="32"/>
  <c r="H35" i="34"/>
  <c r="B35" i="34"/>
  <c r="I37" i="32"/>
  <c r="H36" i="32"/>
  <c r="B36" i="32"/>
  <c r="G37" i="32"/>
  <c r="G36" i="34"/>
  <c r="J36" i="32"/>
  <c r="A36" i="32"/>
  <c r="H36" i="33"/>
  <c r="B36" i="33"/>
  <c r="S38" i="34"/>
  <c r="AD38" i="34"/>
  <c r="C39" i="34"/>
  <c r="F39" i="34"/>
  <c r="G37" i="34"/>
  <c r="C40" i="35"/>
  <c r="F40" i="35"/>
  <c r="S39" i="35"/>
  <c r="AD39" i="35"/>
  <c r="I38" i="35"/>
  <c r="A36" i="30"/>
  <c r="J36" i="30"/>
  <c r="A36" i="31"/>
  <c r="J36" i="31"/>
  <c r="G36" i="30"/>
  <c r="J35" i="30"/>
  <c r="A35" i="30"/>
  <c r="C39" i="30"/>
  <c r="F39" i="30"/>
  <c r="S38" i="30"/>
  <c r="AD38" i="30"/>
  <c r="I37" i="31"/>
  <c r="G37" i="31"/>
  <c r="H35" i="30"/>
  <c r="B35" i="30"/>
  <c r="S39" i="31"/>
  <c r="AD39" i="31"/>
  <c r="C40" i="31"/>
  <c r="F40" i="31"/>
  <c r="H36" i="29"/>
  <c r="B36" i="29"/>
  <c r="J36" i="29"/>
  <c r="A36" i="29"/>
  <c r="I37" i="29"/>
  <c r="S39" i="29"/>
  <c r="AD39" i="29"/>
  <c r="C40" i="29"/>
  <c r="F40" i="29"/>
  <c r="G37" i="29"/>
  <c r="C31" i="1"/>
  <c r="F31" i="1"/>
  <c r="S30" i="1"/>
  <c r="AD30" i="1"/>
  <c r="H27" i="1"/>
  <c r="B27" i="1"/>
  <c r="B38" i="37"/>
  <c r="H38" i="37"/>
  <c r="I38" i="37"/>
  <c r="F40" i="37"/>
  <c r="G39" i="37"/>
  <c r="C41" i="37"/>
  <c r="S40" i="37"/>
  <c r="AD40" i="37"/>
  <c r="B37" i="37"/>
  <c r="H37" i="37"/>
  <c r="I29" i="1"/>
  <c r="G29" i="1"/>
  <c r="G37" i="36"/>
  <c r="B37" i="36"/>
  <c r="A38" i="38"/>
  <c r="J38" i="38"/>
  <c r="G38" i="38"/>
  <c r="H36" i="36"/>
  <c r="B36" i="36"/>
  <c r="H37" i="38"/>
  <c r="B37" i="38"/>
  <c r="J37" i="36"/>
  <c r="A37" i="36"/>
  <c r="C40" i="36"/>
  <c r="F40" i="36"/>
  <c r="I38" i="36"/>
  <c r="S39" i="36"/>
  <c r="AD39" i="36"/>
  <c r="S40" i="38"/>
  <c r="AD40" i="38"/>
  <c r="C41" i="38"/>
  <c r="F41" i="38"/>
  <c r="G39" i="38"/>
  <c r="J38" i="32"/>
  <c r="A38" i="32"/>
  <c r="J38" i="35"/>
  <c r="A38" i="35"/>
  <c r="H37" i="34"/>
  <c r="B37" i="34"/>
  <c r="G38" i="32"/>
  <c r="A37" i="33"/>
  <c r="J37" i="33"/>
  <c r="G38" i="35"/>
  <c r="S40" i="35"/>
  <c r="AD40" i="35"/>
  <c r="C41" i="35"/>
  <c r="F41" i="35"/>
  <c r="I39" i="35"/>
  <c r="A37" i="32"/>
  <c r="J37" i="32"/>
  <c r="S40" i="32"/>
  <c r="AD40" i="32"/>
  <c r="C41" i="32"/>
  <c r="F41" i="32"/>
  <c r="A37" i="35"/>
  <c r="J37" i="35"/>
  <c r="S40" i="33"/>
  <c r="AD40" i="33"/>
  <c r="I39" i="33"/>
  <c r="C41" i="33"/>
  <c r="F41" i="33"/>
  <c r="I37" i="34"/>
  <c r="C40" i="34"/>
  <c r="F40" i="34"/>
  <c r="S39" i="34"/>
  <c r="AD39" i="34"/>
  <c r="H37" i="32"/>
  <c r="B37" i="32"/>
  <c r="I38" i="33"/>
  <c r="G38" i="33"/>
  <c r="H36" i="34"/>
  <c r="B36" i="34"/>
  <c r="G37" i="30"/>
  <c r="I37" i="30"/>
  <c r="B36" i="30"/>
  <c r="H36" i="30"/>
  <c r="G39" i="31"/>
  <c r="S40" i="31"/>
  <c r="AD40" i="31"/>
  <c r="C41" i="31"/>
  <c r="F41" i="31"/>
  <c r="G38" i="31"/>
  <c r="I38" i="31"/>
  <c r="J37" i="31"/>
  <c r="A37" i="31"/>
  <c r="H37" i="31"/>
  <c r="B37" i="31"/>
  <c r="S39" i="30"/>
  <c r="AD39" i="30"/>
  <c r="C40" i="30"/>
  <c r="F40" i="30"/>
  <c r="I38" i="30"/>
  <c r="S40" i="29"/>
  <c r="AD40" i="29"/>
  <c r="G39" i="29"/>
  <c r="C41" i="29"/>
  <c r="F41" i="29"/>
  <c r="B37" i="29"/>
  <c r="H37" i="29"/>
  <c r="A37" i="29"/>
  <c r="J37" i="29"/>
  <c r="G38" i="29"/>
  <c r="I38" i="29"/>
  <c r="C32" i="1"/>
  <c r="F32" i="1"/>
  <c r="S31" i="1"/>
  <c r="AD31" i="1"/>
  <c r="B28" i="1"/>
  <c r="H28" i="1"/>
  <c r="B39" i="37"/>
  <c r="H39" i="37"/>
  <c r="I39" i="37"/>
  <c r="F41" i="37"/>
  <c r="I40" i="37"/>
  <c r="C42" i="37"/>
  <c r="S41" i="37"/>
  <c r="AD41" i="37"/>
  <c r="A38" i="37"/>
  <c r="J38" i="37"/>
  <c r="H37" i="36"/>
  <c r="A29" i="1"/>
  <c r="J29" i="1"/>
  <c r="I30" i="1"/>
  <c r="G30" i="1"/>
  <c r="H39" i="38"/>
  <c r="B39" i="38"/>
  <c r="J38" i="36"/>
  <c r="A38" i="36"/>
  <c r="G38" i="36"/>
  <c r="I39" i="38"/>
  <c r="B38" i="38"/>
  <c r="H38" i="38"/>
  <c r="C42" i="38"/>
  <c r="F42" i="38"/>
  <c r="I40" i="38"/>
  <c r="S41" i="38"/>
  <c r="AD41" i="38"/>
  <c r="S40" i="36"/>
  <c r="AD40" i="36"/>
  <c r="C41" i="36"/>
  <c r="F41" i="36"/>
  <c r="J39" i="33"/>
  <c r="A39" i="33"/>
  <c r="J39" i="35"/>
  <c r="A39" i="35"/>
  <c r="G39" i="35"/>
  <c r="H38" i="32"/>
  <c r="B38" i="32"/>
  <c r="J37" i="34"/>
  <c r="A37" i="34"/>
  <c r="G39" i="33"/>
  <c r="G38" i="34"/>
  <c r="I38" i="34"/>
  <c r="H38" i="35"/>
  <c r="B38" i="35"/>
  <c r="S41" i="33"/>
  <c r="AD41" i="33"/>
  <c r="C42" i="33"/>
  <c r="F42" i="33"/>
  <c r="C42" i="35"/>
  <c r="F42" i="35"/>
  <c r="S41" i="35"/>
  <c r="AD41" i="35"/>
  <c r="I40" i="35"/>
  <c r="I40" i="32"/>
  <c r="C42" i="32"/>
  <c r="F42" i="32"/>
  <c r="S41" i="32"/>
  <c r="AD41" i="32"/>
  <c r="B38" i="33"/>
  <c r="H38" i="33"/>
  <c r="G39" i="32"/>
  <c r="J38" i="33"/>
  <c r="A38" i="33"/>
  <c r="I39" i="32"/>
  <c r="I39" i="34"/>
  <c r="C41" i="34"/>
  <c r="F41" i="34"/>
  <c r="S40" i="34"/>
  <c r="AD40" i="34"/>
  <c r="A38" i="30"/>
  <c r="J38" i="30"/>
  <c r="H39" i="31"/>
  <c r="B39" i="31"/>
  <c r="H38" i="31"/>
  <c r="B38" i="31"/>
  <c r="J38" i="31"/>
  <c r="A38" i="31"/>
  <c r="J37" i="30"/>
  <c r="A37" i="30"/>
  <c r="C41" i="30"/>
  <c r="F41" i="30"/>
  <c r="S40" i="30"/>
  <c r="AD40" i="30"/>
  <c r="C42" i="31"/>
  <c r="F42" i="31"/>
  <c r="S41" i="31"/>
  <c r="AD41" i="31"/>
  <c r="G40" i="31"/>
  <c r="I39" i="31"/>
  <c r="H37" i="30"/>
  <c r="B37" i="30"/>
  <c r="G38" i="30"/>
  <c r="B39" i="29"/>
  <c r="H39" i="29"/>
  <c r="H38" i="29"/>
  <c r="B38" i="29"/>
  <c r="J38" i="29"/>
  <c r="A38" i="29"/>
  <c r="G40" i="29"/>
  <c r="S41" i="29"/>
  <c r="AD41" i="29"/>
  <c r="C42" i="29"/>
  <c r="F42" i="29"/>
  <c r="I39" i="29"/>
  <c r="C33" i="1"/>
  <c r="F33" i="1"/>
  <c r="I31" i="1"/>
  <c r="S32" i="1"/>
  <c r="AD32" i="1"/>
  <c r="H29" i="1"/>
  <c r="B29" i="1"/>
  <c r="A40" i="37"/>
  <c r="J40" i="37"/>
  <c r="G40" i="37"/>
  <c r="F42" i="37"/>
  <c r="G41" i="37"/>
  <c r="C43" i="37"/>
  <c r="S42" i="37"/>
  <c r="AD42" i="37"/>
  <c r="J39" i="37"/>
  <c r="A39" i="37"/>
  <c r="G40" i="38"/>
  <c r="B40" i="38"/>
  <c r="A31" i="1"/>
  <c r="J31" i="1"/>
  <c r="A30" i="1"/>
  <c r="J30" i="1"/>
  <c r="G31" i="1"/>
  <c r="G40" i="35"/>
  <c r="B40" i="35"/>
  <c r="S42" i="38"/>
  <c r="AD42" i="38"/>
  <c r="C43" i="38"/>
  <c r="F43" i="38"/>
  <c r="J39" i="38"/>
  <c r="A39" i="38"/>
  <c r="H38" i="36"/>
  <c r="B38" i="36"/>
  <c r="G39" i="36"/>
  <c r="S41" i="36"/>
  <c r="AD41" i="36"/>
  <c r="C42" i="36"/>
  <c r="F42" i="36"/>
  <c r="A40" i="38"/>
  <c r="J40" i="38"/>
  <c r="I39" i="36"/>
  <c r="I41" i="38"/>
  <c r="G41" i="38"/>
  <c r="J40" i="32"/>
  <c r="A40" i="32"/>
  <c r="J39" i="34"/>
  <c r="A39" i="34"/>
  <c r="G40" i="32"/>
  <c r="H39" i="33"/>
  <c r="B39" i="33"/>
  <c r="A40" i="35"/>
  <c r="J40" i="35"/>
  <c r="B38" i="34"/>
  <c r="H38" i="34"/>
  <c r="J39" i="32"/>
  <c r="A39" i="32"/>
  <c r="S42" i="35"/>
  <c r="AD42" i="35"/>
  <c r="C43" i="35"/>
  <c r="F43" i="35"/>
  <c r="S41" i="34"/>
  <c r="AD41" i="34"/>
  <c r="C42" i="34"/>
  <c r="F42" i="34"/>
  <c r="C43" i="32"/>
  <c r="F43" i="32"/>
  <c r="S42" i="32"/>
  <c r="AD42" i="32"/>
  <c r="H39" i="35"/>
  <c r="B39" i="35"/>
  <c r="G40" i="33"/>
  <c r="A38" i="34"/>
  <c r="J38" i="34"/>
  <c r="I40" i="33"/>
  <c r="S42" i="33"/>
  <c r="AD42" i="33"/>
  <c r="C43" i="33"/>
  <c r="F43" i="33"/>
  <c r="I41" i="33"/>
  <c r="G39" i="34"/>
  <c r="B39" i="32"/>
  <c r="H39" i="32"/>
  <c r="H40" i="31"/>
  <c r="B40" i="31"/>
  <c r="J39" i="31"/>
  <c r="A39" i="31"/>
  <c r="S42" i="31"/>
  <c r="AD42" i="31"/>
  <c r="C43" i="31"/>
  <c r="F43" i="31"/>
  <c r="S41" i="30"/>
  <c r="AD41" i="30"/>
  <c r="C42" i="30"/>
  <c r="F42" i="30"/>
  <c r="H38" i="30"/>
  <c r="B38" i="30"/>
  <c r="G39" i="30"/>
  <c r="I40" i="31"/>
  <c r="I39" i="30"/>
  <c r="H40" i="29"/>
  <c r="B40" i="29"/>
  <c r="S42" i="29"/>
  <c r="AD42" i="29"/>
  <c r="C43" i="29"/>
  <c r="F43" i="29"/>
  <c r="A39" i="29"/>
  <c r="J39" i="29"/>
  <c r="I40" i="29"/>
  <c r="B30" i="1"/>
  <c r="H30" i="1"/>
  <c r="C34" i="1"/>
  <c r="F34" i="1"/>
  <c r="I32" i="1"/>
  <c r="S33" i="1"/>
  <c r="AD33" i="1"/>
  <c r="H40" i="38"/>
  <c r="B41" i="37"/>
  <c r="H41" i="37"/>
  <c r="I41" i="37"/>
  <c r="F43" i="37"/>
  <c r="G42" i="37"/>
  <c r="C44" i="37"/>
  <c r="S43" i="37"/>
  <c r="AD43" i="37"/>
  <c r="B40" i="37"/>
  <c r="H40" i="37"/>
  <c r="H40" i="35"/>
  <c r="A32" i="1"/>
  <c r="J32" i="1"/>
  <c r="G32" i="1"/>
  <c r="B32" i="1"/>
  <c r="H39" i="36"/>
  <c r="B39" i="36"/>
  <c r="J41" i="38"/>
  <c r="A41" i="38"/>
  <c r="S43" i="38"/>
  <c r="AD43" i="38"/>
  <c r="C44" i="38"/>
  <c r="F44" i="38"/>
  <c r="I42" i="38"/>
  <c r="I40" i="36"/>
  <c r="G40" i="36"/>
  <c r="H41" i="38"/>
  <c r="B41" i="38"/>
  <c r="I41" i="36"/>
  <c r="S42" i="36"/>
  <c r="AD42" i="36"/>
  <c r="C43" i="36"/>
  <c r="F43" i="36"/>
  <c r="J39" i="36"/>
  <c r="A39" i="36"/>
  <c r="A41" i="33"/>
  <c r="J41" i="33"/>
  <c r="C44" i="35"/>
  <c r="F44" i="35"/>
  <c r="I42" i="35"/>
  <c r="S43" i="35"/>
  <c r="AD43" i="35"/>
  <c r="I42" i="33"/>
  <c r="S43" i="33"/>
  <c r="AD43" i="33"/>
  <c r="C44" i="33"/>
  <c r="F44" i="33"/>
  <c r="C43" i="34"/>
  <c r="F43" i="34"/>
  <c r="S42" i="34"/>
  <c r="AD42" i="34"/>
  <c r="H39" i="34"/>
  <c r="B39" i="34"/>
  <c r="I41" i="32"/>
  <c r="H40" i="32"/>
  <c r="B40" i="32"/>
  <c r="I41" i="35"/>
  <c r="H40" i="33"/>
  <c r="B40" i="33"/>
  <c r="J40" i="33"/>
  <c r="A40" i="33"/>
  <c r="G41" i="32"/>
  <c r="I40" i="34"/>
  <c r="S43" i="32"/>
  <c r="AD43" i="32"/>
  <c r="C44" i="32"/>
  <c r="F44" i="32"/>
  <c r="G41" i="35"/>
  <c r="G41" i="33"/>
  <c r="G40" i="34"/>
  <c r="A40" i="31"/>
  <c r="J40" i="31"/>
  <c r="I40" i="30"/>
  <c r="A39" i="30"/>
  <c r="J39" i="30"/>
  <c r="S42" i="30"/>
  <c r="AD42" i="30"/>
  <c r="C43" i="30"/>
  <c r="F43" i="30"/>
  <c r="G41" i="31"/>
  <c r="G40" i="30"/>
  <c r="I41" i="31"/>
  <c r="H39" i="30"/>
  <c r="B39" i="30"/>
  <c r="S43" i="31"/>
  <c r="AD43" i="31"/>
  <c r="C44" i="31"/>
  <c r="F44" i="31"/>
  <c r="I42" i="31"/>
  <c r="I41" i="29"/>
  <c r="G42" i="29"/>
  <c r="S43" i="29"/>
  <c r="AD43" i="29"/>
  <c r="C44" i="29"/>
  <c r="F44" i="29"/>
  <c r="G41" i="29"/>
  <c r="J40" i="29"/>
  <c r="A40" i="29"/>
  <c r="B31" i="1"/>
  <c r="H31" i="1"/>
  <c r="C35" i="1"/>
  <c r="F35" i="1"/>
  <c r="S34" i="1"/>
  <c r="AD34" i="1"/>
  <c r="H32" i="1"/>
  <c r="H42" i="37"/>
  <c r="B42" i="37"/>
  <c r="I42" i="37"/>
  <c r="F44" i="37"/>
  <c r="G43" i="37"/>
  <c r="B43" i="37"/>
  <c r="S44" i="37"/>
  <c r="AD44" i="37"/>
  <c r="C45" i="37"/>
  <c r="A41" i="37"/>
  <c r="J41" i="37"/>
  <c r="G42" i="38"/>
  <c r="B42" i="38"/>
  <c r="G33" i="1"/>
  <c r="I33" i="1"/>
  <c r="G42" i="33"/>
  <c r="B42" i="33"/>
  <c r="J41" i="36"/>
  <c r="A41" i="36"/>
  <c r="B40" i="36"/>
  <c r="H40" i="36"/>
  <c r="A42" i="38"/>
  <c r="J42" i="38"/>
  <c r="G41" i="36"/>
  <c r="A40" i="36"/>
  <c r="J40" i="36"/>
  <c r="S43" i="36"/>
  <c r="AD43" i="36"/>
  <c r="C44" i="36"/>
  <c r="F44" i="36"/>
  <c r="I43" i="38"/>
  <c r="C45" i="38"/>
  <c r="F45" i="38"/>
  <c r="S44" i="38"/>
  <c r="AD44" i="38"/>
  <c r="A42" i="35"/>
  <c r="J42" i="35"/>
  <c r="I43" i="32"/>
  <c r="C45" i="32"/>
  <c r="F45" i="32"/>
  <c r="S44" i="32"/>
  <c r="AD44" i="32"/>
  <c r="G42" i="35"/>
  <c r="A42" i="33"/>
  <c r="J42" i="33"/>
  <c r="H41" i="33"/>
  <c r="B41" i="33"/>
  <c r="A40" i="34"/>
  <c r="J40" i="34"/>
  <c r="G43" i="32"/>
  <c r="B43" i="32"/>
  <c r="C45" i="35"/>
  <c r="F45" i="35"/>
  <c r="S44" i="35"/>
  <c r="AD44" i="35"/>
  <c r="J41" i="35"/>
  <c r="A41" i="35"/>
  <c r="S43" i="34"/>
  <c r="AD43" i="34"/>
  <c r="C44" i="34"/>
  <c r="F44" i="34"/>
  <c r="S44" i="33"/>
  <c r="AD44" i="33"/>
  <c r="C45" i="33"/>
  <c r="F45" i="33"/>
  <c r="G42" i="32"/>
  <c r="J41" i="32"/>
  <c r="A41" i="32"/>
  <c r="H41" i="32"/>
  <c r="B41" i="32"/>
  <c r="I41" i="34"/>
  <c r="I42" i="32"/>
  <c r="H41" i="35"/>
  <c r="B41" i="35"/>
  <c r="G41" i="34"/>
  <c r="B40" i="34"/>
  <c r="H40" i="34"/>
  <c r="A42" i="31"/>
  <c r="J42" i="31"/>
  <c r="C45" i="31"/>
  <c r="F45" i="31"/>
  <c r="I43" i="31"/>
  <c r="S44" i="31"/>
  <c r="AD44" i="31"/>
  <c r="C44" i="30"/>
  <c r="F44" i="30"/>
  <c r="S43" i="30"/>
  <c r="AD43" i="30"/>
  <c r="J41" i="31"/>
  <c r="A41" i="31"/>
  <c r="G42" i="31"/>
  <c r="H41" i="31"/>
  <c r="B41" i="31"/>
  <c r="G41" i="30"/>
  <c r="B40" i="30"/>
  <c r="H40" i="30"/>
  <c r="I41" i="30"/>
  <c r="J40" i="30"/>
  <c r="A40" i="30"/>
  <c r="H42" i="29"/>
  <c r="B42" i="29"/>
  <c r="B41" i="29"/>
  <c r="H41" i="29"/>
  <c r="A41" i="29"/>
  <c r="J41" i="29"/>
  <c r="S44" i="29"/>
  <c r="AD44" i="29"/>
  <c r="C45" i="29"/>
  <c r="F45" i="29"/>
  <c r="I43" i="29"/>
  <c r="I42" i="29"/>
  <c r="C36" i="1"/>
  <c r="F36" i="1"/>
  <c r="S35" i="1"/>
  <c r="AD35" i="1"/>
  <c r="I43" i="37"/>
  <c r="F45" i="37"/>
  <c r="G44" i="37"/>
  <c r="C46" i="37"/>
  <c r="S45" i="37"/>
  <c r="AD45" i="37"/>
  <c r="A42" i="37"/>
  <c r="J42" i="37"/>
  <c r="H42" i="33"/>
  <c r="J33" i="1"/>
  <c r="A33" i="1"/>
  <c r="G34" i="1"/>
  <c r="H42" i="38"/>
  <c r="I34" i="1"/>
  <c r="J43" i="38"/>
  <c r="A43" i="38"/>
  <c r="G43" i="38"/>
  <c r="B43" i="38"/>
  <c r="H41" i="36"/>
  <c r="B41" i="36"/>
  <c r="I43" i="36"/>
  <c r="C45" i="36"/>
  <c r="F45" i="36"/>
  <c r="S44" i="36"/>
  <c r="AD44" i="36"/>
  <c r="S45" i="38"/>
  <c r="AD45" i="38"/>
  <c r="C46" i="38"/>
  <c r="F46" i="38"/>
  <c r="I44" i="38"/>
  <c r="G42" i="36"/>
  <c r="I42" i="36"/>
  <c r="C46" i="35"/>
  <c r="F46" i="35"/>
  <c r="S45" i="35"/>
  <c r="AD45" i="35"/>
  <c r="A43" i="32"/>
  <c r="J43" i="32"/>
  <c r="H42" i="35"/>
  <c r="B42" i="35"/>
  <c r="I43" i="35"/>
  <c r="G44" i="33"/>
  <c r="S45" i="33"/>
  <c r="AD45" i="33"/>
  <c r="C46" i="33"/>
  <c r="F46" i="33"/>
  <c r="B41" i="34"/>
  <c r="H41" i="34"/>
  <c r="C46" i="32"/>
  <c r="F46" i="32"/>
  <c r="S45" i="32"/>
  <c r="AD45" i="32"/>
  <c r="G43" i="35"/>
  <c r="B43" i="35"/>
  <c r="G42" i="34"/>
  <c r="A42" i="32"/>
  <c r="J42" i="32"/>
  <c r="B42" i="32"/>
  <c r="H42" i="32"/>
  <c r="I43" i="34"/>
  <c r="C45" i="34"/>
  <c r="F45" i="34"/>
  <c r="S44" i="34"/>
  <c r="AD44" i="34"/>
  <c r="I42" i="34"/>
  <c r="I43" i="33"/>
  <c r="J41" i="34"/>
  <c r="A41" i="34"/>
  <c r="G43" i="33"/>
  <c r="B43" i="33"/>
  <c r="J43" i="31"/>
  <c r="A43" i="31"/>
  <c r="H41" i="30"/>
  <c r="B41" i="30"/>
  <c r="C45" i="30"/>
  <c r="F45" i="30"/>
  <c r="G43" i="30"/>
  <c r="B43" i="30"/>
  <c r="S44" i="30"/>
  <c r="AD44" i="30"/>
  <c r="G44" i="31"/>
  <c r="S45" i="31"/>
  <c r="AD45" i="31"/>
  <c r="C46" i="31"/>
  <c r="F46" i="31"/>
  <c r="I42" i="30"/>
  <c r="J41" i="30"/>
  <c r="A41" i="30"/>
  <c r="G43" i="31"/>
  <c r="B43" i="31"/>
  <c r="G42" i="30"/>
  <c r="B42" i="31"/>
  <c r="H42" i="31"/>
  <c r="J43" i="29"/>
  <c r="A43" i="29"/>
  <c r="J42" i="29"/>
  <c r="A42" i="29"/>
  <c r="I44" i="29"/>
  <c r="C46" i="29"/>
  <c r="F46" i="29"/>
  <c r="S45" i="29"/>
  <c r="AD45" i="29"/>
  <c r="G43" i="29"/>
  <c r="B43" i="29"/>
  <c r="B33" i="1"/>
  <c r="H33" i="1"/>
  <c r="C37" i="1"/>
  <c r="F37" i="1"/>
  <c r="S36" i="1"/>
  <c r="AD36" i="1"/>
  <c r="B44" i="37"/>
  <c r="H44" i="37"/>
  <c r="I44" i="37"/>
  <c r="F46" i="37"/>
  <c r="I45" i="37"/>
  <c r="S46" i="37"/>
  <c r="AD46" i="37"/>
  <c r="C47" i="37"/>
  <c r="J43" i="37"/>
  <c r="A43" i="37"/>
  <c r="J34" i="1"/>
  <c r="A34" i="1"/>
  <c r="G35" i="1"/>
  <c r="I35" i="1"/>
  <c r="J44" i="38"/>
  <c r="A44" i="38"/>
  <c r="J43" i="36"/>
  <c r="A43" i="36"/>
  <c r="G43" i="36"/>
  <c r="B43" i="36"/>
  <c r="H42" i="36"/>
  <c r="B42" i="36"/>
  <c r="S45" i="36"/>
  <c r="AD45" i="36"/>
  <c r="C46" i="36"/>
  <c r="F46" i="36"/>
  <c r="I44" i="36"/>
  <c r="G44" i="38"/>
  <c r="C47" i="38"/>
  <c r="F47" i="38"/>
  <c r="I45" i="38"/>
  <c r="S46" i="38"/>
  <c r="AD46" i="38"/>
  <c r="A42" i="36"/>
  <c r="J42" i="36"/>
  <c r="J43" i="35"/>
  <c r="A43" i="35"/>
  <c r="A43" i="33"/>
  <c r="J43" i="33"/>
  <c r="J43" i="34"/>
  <c r="A43" i="34"/>
  <c r="S46" i="33"/>
  <c r="AD46" i="33"/>
  <c r="I45" i="33"/>
  <c r="C47" i="33"/>
  <c r="F47" i="33"/>
  <c r="G44" i="32"/>
  <c r="I44" i="32"/>
  <c r="S45" i="34"/>
  <c r="AD45" i="34"/>
  <c r="C46" i="34"/>
  <c r="F46" i="34"/>
  <c r="S46" i="35"/>
  <c r="AD46" i="35"/>
  <c r="C47" i="35"/>
  <c r="F47" i="35"/>
  <c r="I45" i="32"/>
  <c r="S46" i="32"/>
  <c r="AD46" i="32"/>
  <c r="C47" i="32"/>
  <c r="F47" i="32"/>
  <c r="I44" i="33"/>
  <c r="A42" i="34"/>
  <c r="J42" i="34"/>
  <c r="H42" i="34"/>
  <c r="B42" i="34"/>
  <c r="I44" i="35"/>
  <c r="B44" i="33"/>
  <c r="H44" i="33"/>
  <c r="G43" i="34"/>
  <c r="B43" i="34"/>
  <c r="G44" i="35"/>
  <c r="H44" i="31"/>
  <c r="B44" i="31"/>
  <c r="H42" i="30"/>
  <c r="B42" i="30"/>
  <c r="S45" i="30"/>
  <c r="AD45" i="30"/>
  <c r="C46" i="30"/>
  <c r="F46" i="30"/>
  <c r="I43" i="30"/>
  <c r="I44" i="31"/>
  <c r="S46" i="31"/>
  <c r="AD46" i="31"/>
  <c r="G45" i="31"/>
  <c r="C47" i="31"/>
  <c r="F47" i="31"/>
  <c r="J42" i="30"/>
  <c r="A42" i="30"/>
  <c r="J44" i="29"/>
  <c r="A44" i="29"/>
  <c r="S46" i="29"/>
  <c r="AD46" i="29"/>
  <c r="C47" i="29"/>
  <c r="F47" i="29"/>
  <c r="G44" i="29"/>
  <c r="C38" i="1"/>
  <c r="F38" i="1"/>
  <c r="S37" i="1"/>
  <c r="AD37" i="1"/>
  <c r="B34" i="1"/>
  <c r="H34" i="1"/>
  <c r="J45" i="37"/>
  <c r="A45" i="37"/>
  <c r="G45" i="37"/>
  <c r="F47" i="37"/>
  <c r="G46" i="37"/>
  <c r="S47" i="37"/>
  <c r="AD47" i="37"/>
  <c r="C48" i="37"/>
  <c r="A44" i="37"/>
  <c r="J44" i="37"/>
  <c r="G45" i="33"/>
  <c r="H45" i="33"/>
  <c r="J35" i="1"/>
  <c r="A35" i="1"/>
  <c r="G36" i="1"/>
  <c r="I36" i="1"/>
  <c r="A45" i="38"/>
  <c r="J45" i="38"/>
  <c r="J44" i="36"/>
  <c r="A44" i="36"/>
  <c r="H44" i="38"/>
  <c r="B44" i="38"/>
  <c r="G44" i="36"/>
  <c r="S46" i="36"/>
  <c r="AD46" i="36"/>
  <c r="C47" i="36"/>
  <c r="F47" i="36"/>
  <c r="I45" i="36"/>
  <c r="C48" i="38"/>
  <c r="F48" i="38"/>
  <c r="I46" i="38"/>
  <c r="S47" i="38"/>
  <c r="AD47" i="38"/>
  <c r="G45" i="38"/>
  <c r="A45" i="32"/>
  <c r="J45" i="32"/>
  <c r="J45" i="33"/>
  <c r="A45" i="33"/>
  <c r="H44" i="35"/>
  <c r="B44" i="35"/>
  <c r="J44" i="32"/>
  <c r="A44" i="32"/>
  <c r="I44" i="34"/>
  <c r="J44" i="35"/>
  <c r="A44" i="35"/>
  <c r="G45" i="35"/>
  <c r="S46" i="34"/>
  <c r="AD46" i="34"/>
  <c r="C47" i="34"/>
  <c r="F47" i="34"/>
  <c r="I45" i="34"/>
  <c r="A44" i="33"/>
  <c r="J44" i="33"/>
  <c r="G44" i="34"/>
  <c r="C48" i="33"/>
  <c r="F48" i="33"/>
  <c r="S47" i="33"/>
  <c r="AD47" i="33"/>
  <c r="I46" i="33"/>
  <c r="S47" i="32"/>
  <c r="AD47" i="32"/>
  <c r="C48" i="32"/>
  <c r="F48" i="32"/>
  <c r="G45" i="32"/>
  <c r="C48" i="35"/>
  <c r="F48" i="35"/>
  <c r="S47" i="35"/>
  <c r="AD47" i="35"/>
  <c r="I46" i="35"/>
  <c r="H44" i="32"/>
  <c r="B44" i="32"/>
  <c r="I45" i="35"/>
  <c r="B45" i="31"/>
  <c r="H45" i="31"/>
  <c r="S47" i="31"/>
  <c r="AD47" i="31"/>
  <c r="I46" i="31"/>
  <c r="C48" i="31"/>
  <c r="F48" i="31"/>
  <c r="S46" i="30"/>
  <c r="AD46" i="30"/>
  <c r="C47" i="30"/>
  <c r="F47" i="30"/>
  <c r="I45" i="30"/>
  <c r="G44" i="30"/>
  <c r="I44" i="30"/>
  <c r="I45" i="31"/>
  <c r="J44" i="31"/>
  <c r="A44" i="31"/>
  <c r="A43" i="30"/>
  <c r="J43" i="30"/>
  <c r="H44" i="29"/>
  <c r="B44" i="29"/>
  <c r="S47" i="29"/>
  <c r="AD47" i="29"/>
  <c r="C48" i="29"/>
  <c r="F48" i="29"/>
  <c r="I46" i="29"/>
  <c r="G45" i="29"/>
  <c r="I45" i="29"/>
  <c r="B35" i="1"/>
  <c r="H35" i="1"/>
  <c r="C39" i="1"/>
  <c r="F39" i="1"/>
  <c r="G37" i="1"/>
  <c r="S38" i="1"/>
  <c r="AD38" i="1"/>
  <c r="B45" i="33"/>
  <c r="H46" i="37"/>
  <c r="B46" i="37"/>
  <c r="I46" i="37"/>
  <c r="F48" i="37"/>
  <c r="I47" i="37"/>
  <c r="S48" i="37"/>
  <c r="AD48" i="37"/>
  <c r="C49" i="37"/>
  <c r="B45" i="37"/>
  <c r="H45" i="37"/>
  <c r="A36" i="1"/>
  <c r="J36" i="1"/>
  <c r="I37" i="1"/>
  <c r="G46" i="38"/>
  <c r="H46" i="38"/>
  <c r="A45" i="36"/>
  <c r="J45" i="36"/>
  <c r="H44" i="36"/>
  <c r="B44" i="36"/>
  <c r="J46" i="38"/>
  <c r="A46" i="38"/>
  <c r="B45" i="38"/>
  <c r="H45" i="38"/>
  <c r="G45" i="36"/>
  <c r="S48" i="38"/>
  <c r="AD48" i="38"/>
  <c r="C49" i="38"/>
  <c r="F49" i="38"/>
  <c r="I47" i="38"/>
  <c r="S47" i="36"/>
  <c r="AD47" i="36"/>
  <c r="C48" i="36"/>
  <c r="F48" i="36"/>
  <c r="J46" i="33"/>
  <c r="A46" i="33"/>
  <c r="A46" i="35"/>
  <c r="J46" i="35"/>
  <c r="A45" i="34"/>
  <c r="J45" i="34"/>
  <c r="H44" i="34"/>
  <c r="B44" i="34"/>
  <c r="G46" i="35"/>
  <c r="J44" i="34"/>
  <c r="A44" i="34"/>
  <c r="C49" i="35"/>
  <c r="F49" i="35"/>
  <c r="I47" i="35"/>
  <c r="S48" i="35"/>
  <c r="AD48" i="35"/>
  <c r="G45" i="34"/>
  <c r="H45" i="32"/>
  <c r="B45" i="32"/>
  <c r="G46" i="33"/>
  <c r="C49" i="32"/>
  <c r="F49" i="32"/>
  <c r="S48" i="32"/>
  <c r="AD48" i="32"/>
  <c r="I47" i="32"/>
  <c r="G46" i="34"/>
  <c r="S47" i="34"/>
  <c r="AD47" i="34"/>
  <c r="C48" i="34"/>
  <c r="F48" i="34"/>
  <c r="A45" i="35"/>
  <c r="J45" i="35"/>
  <c r="B45" i="35"/>
  <c r="H45" i="35"/>
  <c r="G46" i="32"/>
  <c r="I46" i="32"/>
  <c r="I47" i="33"/>
  <c r="S48" i="33"/>
  <c r="AD48" i="33"/>
  <c r="C49" i="33"/>
  <c r="F49" i="33"/>
  <c r="A45" i="30"/>
  <c r="J45" i="30"/>
  <c r="J46" i="31"/>
  <c r="A46" i="31"/>
  <c r="A45" i="31"/>
  <c r="J45" i="31"/>
  <c r="J44" i="30"/>
  <c r="A44" i="30"/>
  <c r="S47" i="30"/>
  <c r="AD47" i="30"/>
  <c r="C48" i="30"/>
  <c r="F48" i="30"/>
  <c r="G45" i="30"/>
  <c r="H44" i="30"/>
  <c r="B44" i="30"/>
  <c r="S48" i="31"/>
  <c r="AD48" i="31"/>
  <c r="C49" i="31"/>
  <c r="F49" i="31"/>
  <c r="I47" i="31"/>
  <c r="G46" i="31"/>
  <c r="A46" i="29"/>
  <c r="J46" i="29"/>
  <c r="H45" i="29"/>
  <c r="B45" i="29"/>
  <c r="G46" i="29"/>
  <c r="G47" i="29"/>
  <c r="S48" i="29"/>
  <c r="AD48" i="29"/>
  <c r="C49" i="29"/>
  <c r="F49" i="29"/>
  <c r="J45" i="29"/>
  <c r="A45" i="29"/>
  <c r="H36" i="1"/>
  <c r="B36" i="1"/>
  <c r="C40" i="1"/>
  <c r="F40" i="1"/>
  <c r="I38" i="1"/>
  <c r="S39" i="1"/>
  <c r="AD39" i="1"/>
  <c r="A47" i="37"/>
  <c r="G47" i="37"/>
  <c r="F49" i="37"/>
  <c r="G48" i="37"/>
  <c r="S49" i="37"/>
  <c r="AD49" i="37"/>
  <c r="C50" i="37"/>
  <c r="J46" i="37"/>
  <c r="J47" i="37"/>
  <c r="A46" i="37"/>
  <c r="G47" i="38"/>
  <c r="B47" i="38"/>
  <c r="G47" i="35"/>
  <c r="H47" i="35"/>
  <c r="A38" i="1"/>
  <c r="J38" i="1"/>
  <c r="G47" i="32"/>
  <c r="B47" i="32"/>
  <c r="I46" i="34"/>
  <c r="J46" i="34"/>
  <c r="G38" i="1"/>
  <c r="B38" i="1"/>
  <c r="B46" i="38"/>
  <c r="A37" i="1"/>
  <c r="J37" i="1"/>
  <c r="B45" i="36"/>
  <c r="H45" i="36"/>
  <c r="A47" i="38"/>
  <c r="J47" i="38"/>
  <c r="S48" i="36"/>
  <c r="AD48" i="36"/>
  <c r="C49" i="36"/>
  <c r="F49" i="36"/>
  <c r="I47" i="36"/>
  <c r="I46" i="36"/>
  <c r="G46" i="36"/>
  <c r="I48" i="38"/>
  <c r="S49" i="38"/>
  <c r="AD49" i="38"/>
  <c r="C50" i="38"/>
  <c r="F50" i="38"/>
  <c r="J47" i="33"/>
  <c r="A47" i="33"/>
  <c r="H46" i="34"/>
  <c r="B46" i="34"/>
  <c r="J46" i="32"/>
  <c r="A46" i="32"/>
  <c r="A47" i="32"/>
  <c r="J47" i="32"/>
  <c r="H46" i="35"/>
  <c r="B46" i="35"/>
  <c r="S49" i="33"/>
  <c r="AD49" i="33"/>
  <c r="C50" i="33"/>
  <c r="F50" i="33"/>
  <c r="C50" i="35"/>
  <c r="F50" i="35"/>
  <c r="S49" i="35"/>
  <c r="AD49" i="35"/>
  <c r="H46" i="33"/>
  <c r="B46" i="33"/>
  <c r="I48" i="33"/>
  <c r="G48" i="33"/>
  <c r="S48" i="34"/>
  <c r="AD48" i="34"/>
  <c r="C49" i="34"/>
  <c r="F49" i="34"/>
  <c r="G47" i="34"/>
  <c r="B45" i="34"/>
  <c r="H45" i="34"/>
  <c r="J47" i="35"/>
  <c r="A47" i="35"/>
  <c r="H46" i="32"/>
  <c r="B46" i="32"/>
  <c r="G47" i="33"/>
  <c r="S49" i="32"/>
  <c r="AD49" i="32"/>
  <c r="C50" i="32"/>
  <c r="F50" i="32"/>
  <c r="A47" i="31"/>
  <c r="J47" i="31"/>
  <c r="H45" i="30"/>
  <c r="B45" i="30"/>
  <c r="B46" i="31"/>
  <c r="H46" i="31"/>
  <c r="I46" i="30"/>
  <c r="C50" i="31"/>
  <c r="F50" i="31"/>
  <c r="S49" i="31"/>
  <c r="AD49" i="31"/>
  <c r="G46" i="30"/>
  <c r="C49" i="30"/>
  <c r="F49" i="30"/>
  <c r="G47" i="30"/>
  <c r="S48" i="30"/>
  <c r="AD48" i="30"/>
  <c r="G47" i="31"/>
  <c r="H47" i="29"/>
  <c r="B47" i="29"/>
  <c r="S49" i="29"/>
  <c r="AD49" i="29"/>
  <c r="C50" i="29"/>
  <c r="F50" i="29"/>
  <c r="G48" i="29"/>
  <c r="I47" i="29"/>
  <c r="H46" i="29"/>
  <c r="B46" i="29"/>
  <c r="B37" i="1"/>
  <c r="H37" i="1"/>
  <c r="C41" i="1"/>
  <c r="F41" i="1"/>
  <c r="I39" i="1"/>
  <c r="S40" i="1"/>
  <c r="AD40" i="1"/>
  <c r="B47" i="35"/>
  <c r="H47" i="38"/>
  <c r="B48" i="37"/>
  <c r="H48" i="37"/>
  <c r="I48" i="37"/>
  <c r="F50" i="37"/>
  <c r="G49" i="37"/>
  <c r="S50" i="37"/>
  <c r="AD50" i="37"/>
  <c r="C51" i="37"/>
  <c r="H47" i="37"/>
  <c r="B47" i="37"/>
  <c r="H47" i="32"/>
  <c r="A46" i="34"/>
  <c r="H38" i="1"/>
  <c r="A39" i="1"/>
  <c r="J39" i="1"/>
  <c r="G48" i="38"/>
  <c r="B48" i="38"/>
  <c r="G39" i="1"/>
  <c r="B39" i="1"/>
  <c r="A47" i="36"/>
  <c r="J47" i="36"/>
  <c r="H46" i="36"/>
  <c r="B46" i="36"/>
  <c r="S49" i="36"/>
  <c r="AD49" i="36"/>
  <c r="C50" i="36"/>
  <c r="F50" i="36"/>
  <c r="J48" i="38"/>
  <c r="A48" i="38"/>
  <c r="G47" i="36"/>
  <c r="J46" i="36"/>
  <c r="A46" i="36"/>
  <c r="S50" i="38"/>
  <c r="AD50" i="38"/>
  <c r="C51" i="38"/>
  <c r="F51" i="38"/>
  <c r="I49" i="38"/>
  <c r="H47" i="34"/>
  <c r="B47" i="34"/>
  <c r="G48" i="35"/>
  <c r="C51" i="35"/>
  <c r="F51" i="35"/>
  <c r="S50" i="35"/>
  <c r="AD50" i="35"/>
  <c r="H47" i="33"/>
  <c r="B47" i="33"/>
  <c r="G48" i="32"/>
  <c r="I47" i="34"/>
  <c r="B48" i="33"/>
  <c r="H48" i="33"/>
  <c r="I48" i="35"/>
  <c r="A48" i="33"/>
  <c r="J48" i="33"/>
  <c r="S50" i="32"/>
  <c r="AD50" i="32"/>
  <c r="C51" i="32"/>
  <c r="F51" i="32"/>
  <c r="I49" i="33"/>
  <c r="C51" i="33"/>
  <c r="F51" i="33"/>
  <c r="S50" i="33"/>
  <c r="AD50" i="33"/>
  <c r="S49" i="34"/>
  <c r="AD49" i="34"/>
  <c r="C50" i="34"/>
  <c r="F50" i="34"/>
  <c r="I48" i="32"/>
  <c r="B47" i="30"/>
  <c r="H47" i="30"/>
  <c r="S49" i="30"/>
  <c r="AD49" i="30"/>
  <c r="C50" i="30"/>
  <c r="F50" i="30"/>
  <c r="G48" i="30"/>
  <c r="H46" i="30"/>
  <c r="B46" i="30"/>
  <c r="I48" i="31"/>
  <c r="I47" i="30"/>
  <c r="J46" i="30"/>
  <c r="A46" i="30"/>
  <c r="B47" i="31"/>
  <c r="H47" i="31"/>
  <c r="S50" i="31"/>
  <c r="AD50" i="31"/>
  <c r="I49" i="31"/>
  <c r="C51" i="31"/>
  <c r="F51" i="31"/>
  <c r="G48" i="31"/>
  <c r="B48" i="29"/>
  <c r="H48" i="29"/>
  <c r="J47" i="29"/>
  <c r="A47" i="29"/>
  <c r="I48" i="29"/>
  <c r="G49" i="29"/>
  <c r="S50" i="29"/>
  <c r="AD50" i="29"/>
  <c r="C51" i="29"/>
  <c r="F51" i="29"/>
  <c r="C42" i="1"/>
  <c r="F42" i="1"/>
  <c r="G40" i="1"/>
  <c r="S41" i="1"/>
  <c r="AD41" i="1"/>
  <c r="H49" i="37"/>
  <c r="B49" i="37"/>
  <c r="I49" i="37"/>
  <c r="F51" i="37"/>
  <c r="I50" i="37"/>
  <c r="S51" i="37"/>
  <c r="AD51" i="37"/>
  <c r="C52" i="37"/>
  <c r="J48" i="37"/>
  <c r="A48" i="37"/>
  <c r="H48" i="38"/>
  <c r="H39" i="1"/>
  <c r="G49" i="38"/>
  <c r="H49" i="38"/>
  <c r="I40" i="1"/>
  <c r="G49" i="33"/>
  <c r="B49" i="33"/>
  <c r="A49" i="38"/>
  <c r="J49" i="38"/>
  <c r="S50" i="36"/>
  <c r="AD50" i="36"/>
  <c r="C51" i="36"/>
  <c r="F51" i="36"/>
  <c r="G48" i="36"/>
  <c r="I48" i="36"/>
  <c r="G50" i="38"/>
  <c r="S51" i="38"/>
  <c r="AD51" i="38"/>
  <c r="C52" i="38"/>
  <c r="F52" i="38"/>
  <c r="H47" i="36"/>
  <c r="B47" i="36"/>
  <c r="A47" i="34"/>
  <c r="J47" i="34"/>
  <c r="J49" i="33"/>
  <c r="A49" i="33"/>
  <c r="C52" i="35"/>
  <c r="F52" i="35"/>
  <c r="S51" i="35"/>
  <c r="AD51" i="35"/>
  <c r="H48" i="32"/>
  <c r="B48" i="32"/>
  <c r="B48" i="35"/>
  <c r="H48" i="35"/>
  <c r="A48" i="35"/>
  <c r="J48" i="35"/>
  <c r="G49" i="32"/>
  <c r="C52" i="33"/>
  <c r="F52" i="33"/>
  <c r="S51" i="33"/>
  <c r="AD51" i="33"/>
  <c r="I50" i="33"/>
  <c r="G49" i="35"/>
  <c r="I49" i="35"/>
  <c r="I50" i="32"/>
  <c r="S51" i="32"/>
  <c r="AD51" i="32"/>
  <c r="C52" i="32"/>
  <c r="F52" i="32"/>
  <c r="I49" i="32"/>
  <c r="S50" i="34"/>
  <c r="AD50" i="34"/>
  <c r="C51" i="34"/>
  <c r="F51" i="34"/>
  <c r="I49" i="34"/>
  <c r="I48" i="34"/>
  <c r="J48" i="32"/>
  <c r="A48" i="32"/>
  <c r="G48" i="34"/>
  <c r="A49" i="31"/>
  <c r="H48" i="30"/>
  <c r="B48" i="30"/>
  <c r="I50" i="31"/>
  <c r="C52" i="31"/>
  <c r="F52" i="31"/>
  <c r="S51" i="31"/>
  <c r="AD51" i="31"/>
  <c r="J47" i="30"/>
  <c r="A47" i="30"/>
  <c r="H48" i="31"/>
  <c r="B48" i="31"/>
  <c r="G49" i="31"/>
  <c r="A48" i="31"/>
  <c r="J48" i="31"/>
  <c r="J49" i="31"/>
  <c r="I49" i="30"/>
  <c r="S50" i="30"/>
  <c r="AD50" i="30"/>
  <c r="C51" i="30"/>
  <c r="F51" i="30"/>
  <c r="I48" i="30"/>
  <c r="H49" i="29"/>
  <c r="B49" i="29"/>
  <c r="I49" i="29"/>
  <c r="S51" i="29"/>
  <c r="AD51" i="29"/>
  <c r="C52" i="29"/>
  <c r="F52" i="29"/>
  <c r="A48" i="29"/>
  <c r="J48" i="29"/>
  <c r="C43" i="1"/>
  <c r="F43" i="1"/>
  <c r="S42" i="1"/>
  <c r="AD42" i="1"/>
  <c r="B49" i="38"/>
  <c r="A50" i="37"/>
  <c r="J50" i="37"/>
  <c r="G50" i="37"/>
  <c r="F52" i="37"/>
  <c r="G51" i="37"/>
  <c r="C53" i="37"/>
  <c r="S52" i="37"/>
  <c r="AD52" i="37"/>
  <c r="A49" i="37"/>
  <c r="J49" i="37"/>
  <c r="H49" i="33"/>
  <c r="G50" i="32"/>
  <c r="H50" i="32"/>
  <c r="G41" i="1"/>
  <c r="B41" i="1"/>
  <c r="I41" i="1"/>
  <c r="J40" i="1"/>
  <c r="A40" i="1"/>
  <c r="H50" i="38"/>
  <c r="B50" i="38"/>
  <c r="C52" i="36"/>
  <c r="F52" i="36"/>
  <c r="S51" i="36"/>
  <c r="AD51" i="36"/>
  <c r="S52" i="38"/>
  <c r="AD52" i="38"/>
  <c r="C53" i="38"/>
  <c r="F53" i="38"/>
  <c r="I51" i="38"/>
  <c r="J48" i="36"/>
  <c r="A48" i="36"/>
  <c r="H48" i="36"/>
  <c r="B48" i="36"/>
  <c r="G49" i="36"/>
  <c r="I50" i="38"/>
  <c r="I49" i="36"/>
  <c r="J50" i="33"/>
  <c r="A50" i="33"/>
  <c r="J49" i="34"/>
  <c r="A49" i="34"/>
  <c r="C52" i="34"/>
  <c r="F52" i="34"/>
  <c r="S51" i="34"/>
  <c r="AD51" i="34"/>
  <c r="G50" i="34"/>
  <c r="G49" i="34"/>
  <c r="A49" i="32"/>
  <c r="J49" i="32"/>
  <c r="I51" i="33"/>
  <c r="C53" i="33"/>
  <c r="F53" i="33"/>
  <c r="S52" i="33"/>
  <c r="AD52" i="33"/>
  <c r="S52" i="32"/>
  <c r="AD52" i="32"/>
  <c r="C53" i="32"/>
  <c r="F53" i="32"/>
  <c r="H48" i="34"/>
  <c r="B48" i="34"/>
  <c r="G50" i="35"/>
  <c r="J50" i="32"/>
  <c r="A50" i="32"/>
  <c r="J49" i="35"/>
  <c r="A49" i="35"/>
  <c r="I50" i="35"/>
  <c r="I51" i="35"/>
  <c r="C53" i="35"/>
  <c r="F53" i="35"/>
  <c r="S52" i="35"/>
  <c r="AD52" i="35"/>
  <c r="G50" i="33"/>
  <c r="H49" i="35"/>
  <c r="B49" i="35"/>
  <c r="H49" i="32"/>
  <c r="B49" i="32"/>
  <c r="J48" i="34"/>
  <c r="A48" i="34"/>
  <c r="J49" i="30"/>
  <c r="A49" i="30"/>
  <c r="J50" i="31"/>
  <c r="A50" i="31"/>
  <c r="H49" i="31"/>
  <c r="B49" i="31"/>
  <c r="G49" i="30"/>
  <c r="S52" i="31"/>
  <c r="AD52" i="31"/>
  <c r="C53" i="31"/>
  <c r="F53" i="31"/>
  <c r="I51" i="31"/>
  <c r="G50" i="31"/>
  <c r="A48" i="30"/>
  <c r="J48" i="30"/>
  <c r="S51" i="30"/>
  <c r="AD51" i="30"/>
  <c r="C52" i="30"/>
  <c r="F52" i="30"/>
  <c r="J49" i="29"/>
  <c r="A49" i="29"/>
  <c r="G50" i="29"/>
  <c r="I50" i="29"/>
  <c r="C53" i="29"/>
  <c r="F53" i="29"/>
  <c r="S52" i="29"/>
  <c r="AD52" i="29"/>
  <c r="H40" i="1"/>
  <c r="B40" i="1"/>
  <c r="C44" i="1"/>
  <c r="F44" i="1"/>
  <c r="S43" i="1"/>
  <c r="AD43" i="1"/>
  <c r="B50" i="32"/>
  <c r="H41" i="1"/>
  <c r="H51" i="37"/>
  <c r="B51" i="37"/>
  <c r="I51" i="37"/>
  <c r="F53" i="37"/>
  <c r="I52" i="37"/>
  <c r="C54" i="37"/>
  <c r="S53" i="37"/>
  <c r="AD53" i="37"/>
  <c r="B50" i="37"/>
  <c r="H50" i="37"/>
  <c r="A41" i="1"/>
  <c r="J41" i="1"/>
  <c r="G51" i="33"/>
  <c r="H51" i="33"/>
  <c r="I50" i="34"/>
  <c r="A50" i="34"/>
  <c r="G42" i="1"/>
  <c r="B42" i="1"/>
  <c r="I42" i="1"/>
  <c r="J51" i="38"/>
  <c r="A51" i="38"/>
  <c r="S52" i="36"/>
  <c r="AD52" i="36"/>
  <c r="C53" i="36"/>
  <c r="F53" i="36"/>
  <c r="G50" i="36"/>
  <c r="J49" i="36"/>
  <c r="A49" i="36"/>
  <c r="H49" i="36"/>
  <c r="B49" i="36"/>
  <c r="I50" i="36"/>
  <c r="J50" i="38"/>
  <c r="A50" i="38"/>
  <c r="G51" i="38"/>
  <c r="S53" i="38"/>
  <c r="AD53" i="38"/>
  <c r="C54" i="38"/>
  <c r="F54" i="38"/>
  <c r="I52" i="38"/>
  <c r="A51" i="35"/>
  <c r="J51" i="35"/>
  <c r="H49" i="34"/>
  <c r="B49" i="34"/>
  <c r="C54" i="32"/>
  <c r="F54" i="32"/>
  <c r="S53" i="32"/>
  <c r="AD53" i="32"/>
  <c r="J50" i="35"/>
  <c r="A50" i="35"/>
  <c r="A51" i="33"/>
  <c r="J51" i="33"/>
  <c r="I51" i="34"/>
  <c r="S52" i="34"/>
  <c r="AD52" i="34"/>
  <c r="C53" i="34"/>
  <c r="F53" i="34"/>
  <c r="G51" i="35"/>
  <c r="H50" i="34"/>
  <c r="B50" i="34"/>
  <c r="I52" i="33"/>
  <c r="S53" i="33"/>
  <c r="AD53" i="33"/>
  <c r="C54" i="33"/>
  <c r="F54" i="33"/>
  <c r="H50" i="35"/>
  <c r="B50" i="35"/>
  <c r="H50" i="33"/>
  <c r="B50" i="33"/>
  <c r="C54" i="35"/>
  <c r="F54" i="35"/>
  <c r="S53" i="35"/>
  <c r="AD53" i="35"/>
  <c r="G52" i="35"/>
  <c r="G51" i="32"/>
  <c r="I51" i="32"/>
  <c r="J51" i="31"/>
  <c r="A51" i="31"/>
  <c r="S52" i="30"/>
  <c r="AD52" i="30"/>
  <c r="C53" i="30"/>
  <c r="F53" i="30"/>
  <c r="G51" i="31"/>
  <c r="I50" i="30"/>
  <c r="B50" i="31"/>
  <c r="H50" i="31"/>
  <c r="G50" i="30"/>
  <c r="C54" i="31"/>
  <c r="F54" i="31"/>
  <c r="S53" i="31"/>
  <c r="AD53" i="31"/>
  <c r="H49" i="30"/>
  <c r="B49" i="30"/>
  <c r="J50" i="29"/>
  <c r="A50" i="29"/>
  <c r="H50" i="29"/>
  <c r="B50" i="29"/>
  <c r="G51" i="29"/>
  <c r="S53" i="29"/>
  <c r="AD53" i="29"/>
  <c r="C54" i="29"/>
  <c r="F54" i="29"/>
  <c r="I51" i="29"/>
  <c r="C45" i="1"/>
  <c r="F45" i="1"/>
  <c r="S44" i="1"/>
  <c r="AD44" i="1"/>
  <c r="A52" i="37"/>
  <c r="J52" i="37"/>
  <c r="G52" i="37"/>
  <c r="F54" i="37"/>
  <c r="I53" i="37"/>
  <c r="S54" i="37"/>
  <c r="AD54" i="37"/>
  <c r="C55" i="37"/>
  <c r="A51" i="37"/>
  <c r="J51" i="37"/>
  <c r="B51" i="33"/>
  <c r="H42" i="1"/>
  <c r="J50" i="34"/>
  <c r="A42" i="1"/>
  <c r="J42" i="1"/>
  <c r="G52" i="33"/>
  <c r="B52" i="33"/>
  <c r="I43" i="1"/>
  <c r="G43" i="1"/>
  <c r="B43" i="1"/>
  <c r="A52" i="38"/>
  <c r="J52" i="38"/>
  <c r="H50" i="36"/>
  <c r="B50" i="36"/>
  <c r="S53" i="36"/>
  <c r="AD53" i="36"/>
  <c r="C54" i="36"/>
  <c r="F54" i="36"/>
  <c r="G52" i="36"/>
  <c r="G51" i="36"/>
  <c r="I51" i="36"/>
  <c r="I53" i="38"/>
  <c r="S54" i="38"/>
  <c r="AD54" i="38"/>
  <c r="C55" i="38"/>
  <c r="F55" i="38"/>
  <c r="H51" i="38"/>
  <c r="B51" i="38"/>
  <c r="G52" i="38"/>
  <c r="J50" i="36"/>
  <c r="A50" i="36"/>
  <c r="J51" i="34"/>
  <c r="A51" i="34"/>
  <c r="S53" i="34"/>
  <c r="AD53" i="34"/>
  <c r="C54" i="34"/>
  <c r="F54" i="34"/>
  <c r="G52" i="34"/>
  <c r="G51" i="34"/>
  <c r="B51" i="35"/>
  <c r="H51" i="35"/>
  <c r="H52" i="35"/>
  <c r="B52" i="35"/>
  <c r="B51" i="32"/>
  <c r="H51" i="32"/>
  <c r="J51" i="32"/>
  <c r="A51" i="32"/>
  <c r="G53" i="35"/>
  <c r="C55" i="35"/>
  <c r="F55" i="35"/>
  <c r="S54" i="35"/>
  <c r="AD54" i="35"/>
  <c r="G52" i="32"/>
  <c r="S54" i="33"/>
  <c r="AD54" i="33"/>
  <c r="C55" i="33"/>
  <c r="F55" i="33"/>
  <c r="G53" i="33"/>
  <c r="I53" i="32"/>
  <c r="C55" i="32"/>
  <c r="F55" i="32"/>
  <c r="S54" i="32"/>
  <c r="AD54" i="32"/>
  <c r="J52" i="33"/>
  <c r="A52" i="33"/>
  <c r="I52" i="35"/>
  <c r="I52" i="32"/>
  <c r="H51" i="31"/>
  <c r="B51" i="31"/>
  <c r="A50" i="30"/>
  <c r="J50" i="30"/>
  <c r="I51" i="30"/>
  <c r="S53" i="30"/>
  <c r="AD53" i="30"/>
  <c r="C54" i="30"/>
  <c r="F54" i="30"/>
  <c r="G52" i="31"/>
  <c r="G53" i="31"/>
  <c r="S54" i="31"/>
  <c r="AD54" i="31"/>
  <c r="C55" i="31"/>
  <c r="F55" i="31"/>
  <c r="H50" i="30"/>
  <c r="B50" i="30"/>
  <c r="I52" i="31"/>
  <c r="G51" i="30"/>
  <c r="G52" i="29"/>
  <c r="A51" i="29"/>
  <c r="J51" i="29"/>
  <c r="I52" i="29"/>
  <c r="S54" i="29"/>
  <c r="AD54" i="29"/>
  <c r="C55" i="29"/>
  <c r="F55" i="29"/>
  <c r="H51" i="29"/>
  <c r="B51" i="29"/>
  <c r="C46" i="1"/>
  <c r="F46" i="1"/>
  <c r="I44" i="1"/>
  <c r="S45" i="1"/>
  <c r="AD45" i="1"/>
  <c r="A53" i="37"/>
  <c r="J53" i="37"/>
  <c r="G53" i="37"/>
  <c r="F55" i="37"/>
  <c r="I54" i="37"/>
  <c r="C56" i="37"/>
  <c r="S55" i="37"/>
  <c r="AD55" i="37"/>
  <c r="B52" i="37"/>
  <c r="H52" i="37"/>
  <c r="H52" i="33"/>
  <c r="A44" i="1"/>
  <c r="J44" i="1"/>
  <c r="A43" i="1"/>
  <c r="J43" i="1"/>
  <c r="G53" i="32"/>
  <c r="H53" i="32"/>
  <c r="I53" i="33"/>
  <c r="A53" i="33"/>
  <c r="G44" i="1"/>
  <c r="B52" i="36"/>
  <c r="H52" i="36"/>
  <c r="J53" i="38"/>
  <c r="A53" i="38"/>
  <c r="S54" i="36"/>
  <c r="AD54" i="36"/>
  <c r="C55" i="36"/>
  <c r="F55" i="36"/>
  <c r="J51" i="36"/>
  <c r="A51" i="36"/>
  <c r="H52" i="38"/>
  <c r="B52" i="38"/>
  <c r="H51" i="36"/>
  <c r="B51" i="36"/>
  <c r="G53" i="38"/>
  <c r="I52" i="36"/>
  <c r="S55" i="38"/>
  <c r="AD55" i="38"/>
  <c r="C56" i="38"/>
  <c r="F56" i="38"/>
  <c r="B53" i="35"/>
  <c r="H53" i="35"/>
  <c r="B52" i="34"/>
  <c r="H52" i="34"/>
  <c r="B53" i="33"/>
  <c r="H53" i="33"/>
  <c r="I53" i="35"/>
  <c r="H51" i="34"/>
  <c r="B51" i="34"/>
  <c r="H52" i="32"/>
  <c r="B52" i="32"/>
  <c r="J53" i="32"/>
  <c r="A53" i="32"/>
  <c r="J52" i="32"/>
  <c r="A52" i="32"/>
  <c r="S55" i="35"/>
  <c r="AD55" i="35"/>
  <c r="I54" i="35"/>
  <c r="C56" i="35"/>
  <c r="F56" i="35"/>
  <c r="I53" i="34"/>
  <c r="C55" i="34"/>
  <c r="F55" i="34"/>
  <c r="S54" i="34"/>
  <c r="AD54" i="34"/>
  <c r="A52" i="35"/>
  <c r="J52" i="35"/>
  <c r="S55" i="32"/>
  <c r="AD55" i="32"/>
  <c r="C56" i="32"/>
  <c r="F56" i="32"/>
  <c r="G54" i="32"/>
  <c r="I54" i="33"/>
  <c r="C56" i="33"/>
  <c r="F56" i="33"/>
  <c r="S55" i="33"/>
  <c r="AD55" i="33"/>
  <c r="I52" i="34"/>
  <c r="H53" i="31"/>
  <c r="B53" i="31"/>
  <c r="A52" i="31"/>
  <c r="J52" i="31"/>
  <c r="B52" i="31"/>
  <c r="H52" i="31"/>
  <c r="G52" i="30"/>
  <c r="J51" i="30"/>
  <c r="A51" i="30"/>
  <c r="H51" i="30"/>
  <c r="B51" i="30"/>
  <c r="S55" i="31"/>
  <c r="AD55" i="31"/>
  <c r="C56" i="31"/>
  <c r="F56" i="31"/>
  <c r="G54" i="31"/>
  <c r="I52" i="30"/>
  <c r="I53" i="30"/>
  <c r="C55" i="30"/>
  <c r="F55" i="30"/>
  <c r="S54" i="30"/>
  <c r="AD54" i="30"/>
  <c r="I53" i="31"/>
  <c r="S55" i="29"/>
  <c r="AD55" i="29"/>
  <c r="C56" i="29"/>
  <c r="F56" i="29"/>
  <c r="J52" i="29"/>
  <c r="A52" i="29"/>
  <c r="H52" i="29"/>
  <c r="B52" i="29"/>
  <c r="I53" i="29"/>
  <c r="G53" i="29"/>
  <c r="C47" i="1"/>
  <c r="F47" i="1"/>
  <c r="I45" i="1"/>
  <c r="S46" i="1"/>
  <c r="AD46" i="1"/>
  <c r="A54" i="37"/>
  <c r="J54" i="37"/>
  <c r="G54" i="37"/>
  <c r="F56" i="37"/>
  <c r="I55" i="37"/>
  <c r="S56" i="37"/>
  <c r="AD56" i="37"/>
  <c r="C57" i="37"/>
  <c r="B53" i="37"/>
  <c r="H53" i="37"/>
  <c r="J53" i="33"/>
  <c r="G45" i="1"/>
  <c r="I54" i="32"/>
  <c r="A54" i="32"/>
  <c r="J45" i="1"/>
  <c r="A45" i="1"/>
  <c r="G53" i="34"/>
  <c r="H53" i="34"/>
  <c r="B53" i="32"/>
  <c r="S55" i="36"/>
  <c r="AD55" i="36"/>
  <c r="C56" i="36"/>
  <c r="F56" i="36"/>
  <c r="H53" i="38"/>
  <c r="B53" i="38"/>
  <c r="G53" i="36"/>
  <c r="A52" i="36"/>
  <c r="J52" i="36"/>
  <c r="I53" i="36"/>
  <c r="S56" i="38"/>
  <c r="AD56" i="38"/>
  <c r="C57" i="38"/>
  <c r="F57" i="38"/>
  <c r="G54" i="38"/>
  <c r="I54" i="38"/>
  <c r="J54" i="33"/>
  <c r="A54" i="33"/>
  <c r="A54" i="35"/>
  <c r="J54" i="35"/>
  <c r="A53" i="34"/>
  <c r="J53" i="34"/>
  <c r="C57" i="32"/>
  <c r="F57" i="32"/>
  <c r="S56" i="32"/>
  <c r="AD56" i="32"/>
  <c r="J53" i="35"/>
  <c r="A53" i="35"/>
  <c r="S56" i="35"/>
  <c r="AD56" i="35"/>
  <c r="I55" i="35"/>
  <c r="C57" i="35"/>
  <c r="F57" i="35"/>
  <c r="G54" i="35"/>
  <c r="S56" i="33"/>
  <c r="AD56" i="33"/>
  <c r="C57" i="33"/>
  <c r="F57" i="33"/>
  <c r="G55" i="33"/>
  <c r="A52" i="34"/>
  <c r="J52" i="34"/>
  <c r="G54" i="33"/>
  <c r="S55" i="34"/>
  <c r="AD55" i="34"/>
  <c r="C56" i="34"/>
  <c r="F56" i="34"/>
  <c r="I54" i="34"/>
  <c r="B54" i="32"/>
  <c r="H54" i="32"/>
  <c r="B54" i="31"/>
  <c r="H54" i="31"/>
  <c r="J53" i="30"/>
  <c r="A53" i="30"/>
  <c r="C57" i="31"/>
  <c r="F57" i="31"/>
  <c r="I55" i="31"/>
  <c r="S56" i="31"/>
  <c r="AD56" i="31"/>
  <c r="I54" i="31"/>
  <c r="G53" i="30"/>
  <c r="I54" i="30"/>
  <c r="S55" i="30"/>
  <c r="AD55" i="30"/>
  <c r="C56" i="30"/>
  <c r="F56" i="30"/>
  <c r="J52" i="30"/>
  <c r="A52" i="30"/>
  <c r="J53" i="31"/>
  <c r="A53" i="31"/>
  <c r="B52" i="30"/>
  <c r="H52" i="30"/>
  <c r="A53" i="29"/>
  <c r="J53" i="29"/>
  <c r="B53" i="29"/>
  <c r="H53" i="29"/>
  <c r="S56" i="29"/>
  <c r="AD56" i="29"/>
  <c r="C57" i="29"/>
  <c r="F57" i="29"/>
  <c r="I55" i="29"/>
  <c r="G54" i="29"/>
  <c r="I54" i="29"/>
  <c r="B44" i="1"/>
  <c r="H44" i="1"/>
  <c r="C48" i="1"/>
  <c r="F48" i="1"/>
  <c r="I46" i="1"/>
  <c r="S47" i="1"/>
  <c r="AD47" i="1"/>
  <c r="J54" i="32"/>
  <c r="A55" i="37"/>
  <c r="J55" i="37"/>
  <c r="G55" i="37"/>
  <c r="F57" i="37"/>
  <c r="I56" i="37"/>
  <c r="S57" i="37"/>
  <c r="AD57" i="37"/>
  <c r="C58" i="37"/>
  <c r="B54" i="37"/>
  <c r="H54" i="37"/>
  <c r="B53" i="34"/>
  <c r="A46" i="1"/>
  <c r="J46" i="1"/>
  <c r="G55" i="31"/>
  <c r="B55" i="31"/>
  <c r="G46" i="1"/>
  <c r="I55" i="33"/>
  <c r="A55" i="33"/>
  <c r="B54" i="38"/>
  <c r="H54" i="38"/>
  <c r="S57" i="38"/>
  <c r="AD57" i="38"/>
  <c r="C58" i="38"/>
  <c r="F58" i="38"/>
  <c r="I56" i="38"/>
  <c r="G55" i="38"/>
  <c r="A54" i="38"/>
  <c r="J54" i="38"/>
  <c r="H53" i="36"/>
  <c r="B53" i="36"/>
  <c r="C57" i="36"/>
  <c r="F57" i="36"/>
  <c r="S56" i="36"/>
  <c r="AD56" i="36"/>
  <c r="I55" i="38"/>
  <c r="G54" i="36"/>
  <c r="J53" i="36"/>
  <c r="A53" i="36"/>
  <c r="I54" i="36"/>
  <c r="J55" i="35"/>
  <c r="A55" i="35"/>
  <c r="J54" i="34"/>
  <c r="A54" i="34"/>
  <c r="G55" i="32"/>
  <c r="I55" i="34"/>
  <c r="C57" i="34"/>
  <c r="F57" i="34"/>
  <c r="S56" i="34"/>
  <c r="AD56" i="34"/>
  <c r="I56" i="32"/>
  <c r="S57" i="32"/>
  <c r="AD57" i="32"/>
  <c r="C58" i="32"/>
  <c r="F58" i="32"/>
  <c r="G54" i="34"/>
  <c r="S57" i="35"/>
  <c r="AD57" i="35"/>
  <c r="C58" i="35"/>
  <c r="F58" i="35"/>
  <c r="G56" i="35"/>
  <c r="G56" i="33"/>
  <c r="C58" i="33"/>
  <c r="F58" i="33"/>
  <c r="S57" i="33"/>
  <c r="AD57" i="33"/>
  <c r="I55" i="32"/>
  <c r="H54" i="33"/>
  <c r="B54" i="33"/>
  <c r="H55" i="33"/>
  <c r="B55" i="33"/>
  <c r="G55" i="35"/>
  <c r="B54" i="35"/>
  <c r="H54" i="35"/>
  <c r="J54" i="30"/>
  <c r="A54" i="30"/>
  <c r="G54" i="30"/>
  <c r="A54" i="31"/>
  <c r="J54" i="31"/>
  <c r="G56" i="31"/>
  <c r="C58" i="31"/>
  <c r="F58" i="31"/>
  <c r="S57" i="31"/>
  <c r="AD57" i="31"/>
  <c r="C57" i="30"/>
  <c r="F57" i="30"/>
  <c r="I55" i="30"/>
  <c r="S56" i="30"/>
  <c r="AD56" i="30"/>
  <c r="J55" i="31"/>
  <c r="A55" i="31"/>
  <c r="H53" i="30"/>
  <c r="B53" i="30"/>
  <c r="A55" i="29"/>
  <c r="J55" i="29"/>
  <c r="H54" i="29"/>
  <c r="B54" i="29"/>
  <c r="J54" i="29"/>
  <c r="A54" i="29"/>
  <c r="I56" i="29"/>
  <c r="C58" i="29"/>
  <c r="F58" i="29"/>
  <c r="S57" i="29"/>
  <c r="AD57" i="29"/>
  <c r="G55" i="29"/>
  <c r="B45" i="1"/>
  <c r="H45" i="1"/>
  <c r="C49" i="1"/>
  <c r="F49" i="1"/>
  <c r="I47" i="1"/>
  <c r="S48" i="1"/>
  <c r="AD48" i="1"/>
  <c r="J56" i="37"/>
  <c r="A56" i="37"/>
  <c r="G56" i="37"/>
  <c r="F58" i="37"/>
  <c r="I57" i="37"/>
  <c r="S58" i="37"/>
  <c r="AD58" i="37"/>
  <c r="C59" i="37"/>
  <c r="H55" i="37"/>
  <c r="B55" i="37"/>
  <c r="H55" i="31"/>
  <c r="J55" i="33"/>
  <c r="J47" i="1"/>
  <c r="A47" i="1"/>
  <c r="G56" i="38"/>
  <c r="H56" i="38"/>
  <c r="G47" i="1"/>
  <c r="G55" i="34"/>
  <c r="H55" i="34"/>
  <c r="J56" i="38"/>
  <c r="A56" i="38"/>
  <c r="S57" i="36"/>
  <c r="AD57" i="36"/>
  <c r="C58" i="36"/>
  <c r="F58" i="36"/>
  <c r="I56" i="36"/>
  <c r="H55" i="38"/>
  <c r="B55" i="38"/>
  <c r="C59" i="38"/>
  <c r="F59" i="38"/>
  <c r="I57" i="38"/>
  <c r="S58" i="38"/>
  <c r="AD58" i="38"/>
  <c r="G55" i="36"/>
  <c r="I55" i="36"/>
  <c r="J55" i="38"/>
  <c r="A55" i="38"/>
  <c r="J54" i="36"/>
  <c r="A54" i="36"/>
  <c r="H54" i="36"/>
  <c r="B54" i="36"/>
  <c r="H56" i="35"/>
  <c r="B56" i="35"/>
  <c r="B56" i="33"/>
  <c r="H56" i="33"/>
  <c r="J56" i="32"/>
  <c r="A56" i="32"/>
  <c r="S58" i="35"/>
  <c r="AD58" i="35"/>
  <c r="C59" i="35"/>
  <c r="F59" i="35"/>
  <c r="H55" i="35"/>
  <c r="B55" i="35"/>
  <c r="C58" i="34"/>
  <c r="F58" i="34"/>
  <c r="G56" i="34"/>
  <c r="S57" i="34"/>
  <c r="AD57" i="34"/>
  <c r="H55" i="32"/>
  <c r="B55" i="32"/>
  <c r="H54" i="34"/>
  <c r="B54" i="34"/>
  <c r="G56" i="32"/>
  <c r="I56" i="35"/>
  <c r="A55" i="32"/>
  <c r="J55" i="32"/>
  <c r="I56" i="33"/>
  <c r="S58" i="32"/>
  <c r="AD58" i="32"/>
  <c r="C59" i="32"/>
  <c r="F59" i="32"/>
  <c r="J55" i="34"/>
  <c r="A55" i="34"/>
  <c r="S58" i="33"/>
  <c r="AD58" i="33"/>
  <c r="I57" i="33"/>
  <c r="C59" i="33"/>
  <c r="F59" i="33"/>
  <c r="A55" i="30"/>
  <c r="J55" i="30"/>
  <c r="H56" i="31"/>
  <c r="B56" i="31"/>
  <c r="S57" i="30"/>
  <c r="AD57" i="30"/>
  <c r="C58" i="30"/>
  <c r="F58" i="30"/>
  <c r="H54" i="30"/>
  <c r="B54" i="30"/>
  <c r="G55" i="30"/>
  <c r="S58" i="31"/>
  <c r="AD58" i="31"/>
  <c r="I57" i="31"/>
  <c r="C59" i="31"/>
  <c r="F59" i="31"/>
  <c r="I56" i="31"/>
  <c r="J56" i="29"/>
  <c r="A56" i="29"/>
  <c r="S58" i="29"/>
  <c r="AD58" i="29"/>
  <c r="C59" i="29"/>
  <c r="F59" i="29"/>
  <c r="I57" i="29"/>
  <c r="H55" i="29"/>
  <c r="B55" i="29"/>
  <c r="G56" i="29"/>
  <c r="C50" i="1"/>
  <c r="F50" i="1"/>
  <c r="I48" i="1"/>
  <c r="S49" i="1"/>
  <c r="AD49" i="1"/>
  <c r="B46" i="1"/>
  <c r="H46" i="1"/>
  <c r="A57" i="37"/>
  <c r="J57" i="37"/>
  <c r="G57" i="37"/>
  <c r="F59" i="37"/>
  <c r="I58" i="37"/>
  <c r="S59" i="37"/>
  <c r="AD59" i="37"/>
  <c r="C60" i="37"/>
  <c r="H56" i="37"/>
  <c r="B56" i="37"/>
  <c r="B56" i="38"/>
  <c r="J48" i="1"/>
  <c r="A48" i="1"/>
  <c r="G48" i="1"/>
  <c r="B55" i="34"/>
  <c r="J56" i="36"/>
  <c r="A56" i="36"/>
  <c r="J57" i="38"/>
  <c r="A57" i="38"/>
  <c r="G57" i="38"/>
  <c r="G56" i="36"/>
  <c r="S59" i="38"/>
  <c r="AD59" i="38"/>
  <c r="C60" i="38"/>
  <c r="F60" i="38"/>
  <c r="I58" i="38"/>
  <c r="J55" i="36"/>
  <c r="A55" i="36"/>
  <c r="S58" i="36"/>
  <c r="AD58" i="36"/>
  <c r="C59" i="36"/>
  <c r="F59" i="36"/>
  <c r="I57" i="36"/>
  <c r="H55" i="36"/>
  <c r="B55" i="36"/>
  <c r="H56" i="34"/>
  <c r="B56" i="34"/>
  <c r="J57" i="33"/>
  <c r="A57" i="33"/>
  <c r="I57" i="35"/>
  <c r="S59" i="35"/>
  <c r="AD59" i="35"/>
  <c r="C60" i="35"/>
  <c r="F60" i="35"/>
  <c r="I57" i="32"/>
  <c r="S59" i="32"/>
  <c r="AD59" i="32"/>
  <c r="C60" i="32"/>
  <c r="F60" i="32"/>
  <c r="G57" i="35"/>
  <c r="G57" i="32"/>
  <c r="A56" i="33"/>
  <c r="J56" i="33"/>
  <c r="S58" i="34"/>
  <c r="AD58" i="34"/>
  <c r="C59" i="34"/>
  <c r="F59" i="34"/>
  <c r="I57" i="34"/>
  <c r="J56" i="35"/>
  <c r="A56" i="35"/>
  <c r="H56" i="32"/>
  <c r="B56" i="32"/>
  <c r="C60" i="33"/>
  <c r="F60" i="33"/>
  <c r="S59" i="33"/>
  <c r="AD59" i="33"/>
  <c r="G58" i="33"/>
  <c r="I56" i="34"/>
  <c r="G57" i="33"/>
  <c r="A57" i="31"/>
  <c r="J57" i="31"/>
  <c r="J56" i="31"/>
  <c r="A56" i="31"/>
  <c r="B55" i="30"/>
  <c r="H55" i="30"/>
  <c r="G56" i="30"/>
  <c r="S59" i="31"/>
  <c r="AD59" i="31"/>
  <c r="C60" i="31"/>
  <c r="F60" i="31"/>
  <c r="G58" i="31"/>
  <c r="I56" i="30"/>
  <c r="G57" i="31"/>
  <c r="S58" i="30"/>
  <c r="AD58" i="30"/>
  <c r="C59" i="30"/>
  <c r="F59" i="30"/>
  <c r="I57" i="30"/>
  <c r="J57" i="29"/>
  <c r="A57" i="29"/>
  <c r="H56" i="29"/>
  <c r="B56" i="29"/>
  <c r="S59" i="29"/>
  <c r="AD59" i="29"/>
  <c r="C60" i="29"/>
  <c r="F60" i="29"/>
  <c r="I58" i="29"/>
  <c r="G57" i="29"/>
  <c r="H47" i="1"/>
  <c r="B47" i="1"/>
  <c r="C51" i="1"/>
  <c r="F51" i="1"/>
  <c r="S50" i="1"/>
  <c r="AD50" i="1"/>
  <c r="A58" i="37"/>
  <c r="J58" i="37"/>
  <c r="G58" i="37"/>
  <c r="F60" i="37"/>
  <c r="G59" i="37"/>
  <c r="S60" i="37"/>
  <c r="AD60" i="37"/>
  <c r="C61" i="37"/>
  <c r="H57" i="37"/>
  <c r="B57" i="37"/>
  <c r="G58" i="38"/>
  <c r="B58" i="38"/>
  <c r="G57" i="34"/>
  <c r="B57" i="34"/>
  <c r="I49" i="1"/>
  <c r="G49" i="1"/>
  <c r="A57" i="36"/>
  <c r="J57" i="36"/>
  <c r="H56" i="36"/>
  <c r="B56" i="36"/>
  <c r="H57" i="38"/>
  <c r="B57" i="38"/>
  <c r="I59" i="38"/>
  <c r="J58" i="38"/>
  <c r="A58" i="38"/>
  <c r="S60" i="38"/>
  <c r="AD60" i="38"/>
  <c r="C61" i="38"/>
  <c r="F61" i="38"/>
  <c r="G59" i="38"/>
  <c r="G58" i="36"/>
  <c r="S59" i="36"/>
  <c r="AD59" i="36"/>
  <c r="C60" i="36"/>
  <c r="F60" i="36"/>
  <c r="G57" i="36"/>
  <c r="H58" i="33"/>
  <c r="B58" i="33"/>
  <c r="A57" i="32"/>
  <c r="J57" i="32"/>
  <c r="S60" i="35"/>
  <c r="AD60" i="35"/>
  <c r="C61" i="35"/>
  <c r="F61" i="35"/>
  <c r="A57" i="34"/>
  <c r="J57" i="34"/>
  <c r="H57" i="33"/>
  <c r="B57" i="33"/>
  <c r="I59" i="33"/>
  <c r="S60" i="33"/>
  <c r="AD60" i="33"/>
  <c r="C61" i="33"/>
  <c r="F61" i="33"/>
  <c r="A57" i="35"/>
  <c r="J57" i="35"/>
  <c r="B57" i="32"/>
  <c r="H57" i="32"/>
  <c r="I58" i="35"/>
  <c r="I58" i="33"/>
  <c r="G58" i="32"/>
  <c r="G58" i="35"/>
  <c r="S60" i="32"/>
  <c r="AD60" i="32"/>
  <c r="C61" i="32"/>
  <c r="F61" i="32"/>
  <c r="I59" i="32"/>
  <c r="I58" i="32"/>
  <c r="H57" i="35"/>
  <c r="B57" i="35"/>
  <c r="J56" i="34"/>
  <c r="A56" i="34"/>
  <c r="G58" i="34"/>
  <c r="S59" i="34"/>
  <c r="AD59" i="34"/>
  <c r="C60" i="34"/>
  <c r="F60" i="34"/>
  <c r="J57" i="30"/>
  <c r="A57" i="30"/>
  <c r="H58" i="31"/>
  <c r="B58" i="31"/>
  <c r="H56" i="30"/>
  <c r="B56" i="30"/>
  <c r="G57" i="30"/>
  <c r="J56" i="30"/>
  <c r="A56" i="30"/>
  <c r="G58" i="30"/>
  <c r="S59" i="30"/>
  <c r="AD59" i="30"/>
  <c r="C60" i="30"/>
  <c r="F60" i="30"/>
  <c r="S60" i="31"/>
  <c r="AD60" i="31"/>
  <c r="C61" i="31"/>
  <c r="F61" i="31"/>
  <c r="I58" i="31"/>
  <c r="H57" i="31"/>
  <c r="B57" i="31"/>
  <c r="A58" i="29"/>
  <c r="J58" i="29"/>
  <c r="H57" i="29"/>
  <c r="B57" i="29"/>
  <c r="G58" i="29"/>
  <c r="I59" i="29"/>
  <c r="S60" i="29"/>
  <c r="AD60" i="29"/>
  <c r="C61" i="29"/>
  <c r="F61" i="29"/>
  <c r="B48" i="1"/>
  <c r="H48" i="1"/>
  <c r="C52" i="1"/>
  <c r="F52" i="1"/>
  <c r="S51" i="1"/>
  <c r="AD51" i="1"/>
  <c r="H57" i="34"/>
  <c r="H58" i="38"/>
  <c r="B59" i="37"/>
  <c r="H59" i="37"/>
  <c r="I59" i="37"/>
  <c r="F61" i="37"/>
  <c r="G60" i="37"/>
  <c r="C62" i="37"/>
  <c r="S61" i="37"/>
  <c r="AD61" i="37"/>
  <c r="B58" i="37"/>
  <c r="H58" i="37"/>
  <c r="G59" i="33"/>
  <c r="H59" i="33"/>
  <c r="G59" i="32"/>
  <c r="B59" i="32"/>
  <c r="J49" i="1"/>
  <c r="A49" i="1"/>
  <c r="I50" i="1"/>
  <c r="G50" i="1"/>
  <c r="H58" i="36"/>
  <c r="B58" i="36"/>
  <c r="B57" i="36"/>
  <c r="H57" i="36"/>
  <c r="A59" i="38"/>
  <c r="J59" i="38"/>
  <c r="B59" i="38"/>
  <c r="H59" i="38"/>
  <c r="S61" i="38"/>
  <c r="AD61" i="38"/>
  <c r="C62" i="38"/>
  <c r="F62" i="38"/>
  <c r="I58" i="36"/>
  <c r="S60" i="36"/>
  <c r="AD60" i="36"/>
  <c r="C61" i="36"/>
  <c r="F61" i="36"/>
  <c r="I59" i="36"/>
  <c r="H58" i="34"/>
  <c r="B58" i="34"/>
  <c r="J59" i="33"/>
  <c r="A59" i="33"/>
  <c r="C62" i="35"/>
  <c r="F62" i="35"/>
  <c r="S61" i="35"/>
  <c r="AD61" i="35"/>
  <c r="J59" i="32"/>
  <c r="A59" i="32"/>
  <c r="S61" i="33"/>
  <c r="AD61" i="33"/>
  <c r="C62" i="33"/>
  <c r="F62" i="33"/>
  <c r="I60" i="33"/>
  <c r="S60" i="34"/>
  <c r="AD60" i="34"/>
  <c r="C61" i="34"/>
  <c r="F61" i="34"/>
  <c r="J58" i="33"/>
  <c r="A58" i="33"/>
  <c r="J58" i="32"/>
  <c r="A58" i="32"/>
  <c r="C62" i="32"/>
  <c r="F62" i="32"/>
  <c r="G60" i="32"/>
  <c r="S61" i="32"/>
  <c r="AD61" i="32"/>
  <c r="I59" i="35"/>
  <c r="I58" i="34"/>
  <c r="G59" i="35"/>
  <c r="H58" i="35"/>
  <c r="B58" i="35"/>
  <c r="J58" i="35"/>
  <c r="A58" i="35"/>
  <c r="B58" i="32"/>
  <c r="H58" i="32"/>
  <c r="H58" i="30"/>
  <c r="B58" i="30"/>
  <c r="J58" i="31"/>
  <c r="A58" i="31"/>
  <c r="C61" i="30"/>
  <c r="F61" i="30"/>
  <c r="S60" i="30"/>
  <c r="AD60" i="30"/>
  <c r="G59" i="30"/>
  <c r="G59" i="31"/>
  <c r="I59" i="31"/>
  <c r="H57" i="30"/>
  <c r="B57" i="30"/>
  <c r="S61" i="31"/>
  <c r="AD61" i="31"/>
  <c r="C62" i="31"/>
  <c r="F62" i="31"/>
  <c r="I58" i="30"/>
  <c r="J59" i="29"/>
  <c r="A59" i="29"/>
  <c r="S61" i="29"/>
  <c r="AD61" i="29"/>
  <c r="C62" i="29"/>
  <c r="F62" i="29"/>
  <c r="G59" i="29"/>
  <c r="H58" i="29"/>
  <c r="B58" i="29"/>
  <c r="H49" i="1"/>
  <c r="B49" i="1"/>
  <c r="C53" i="1"/>
  <c r="F53" i="1"/>
  <c r="S52" i="1"/>
  <c r="AD52" i="1"/>
  <c r="B59" i="33"/>
  <c r="H59" i="32"/>
  <c r="H60" i="37"/>
  <c r="B60" i="37"/>
  <c r="F62" i="37"/>
  <c r="G61" i="37"/>
  <c r="C63" i="37"/>
  <c r="S62" i="37"/>
  <c r="AD62" i="37"/>
  <c r="J59" i="37"/>
  <c r="A59" i="37"/>
  <c r="I60" i="37"/>
  <c r="A50" i="1"/>
  <c r="J50" i="1"/>
  <c r="I60" i="32"/>
  <c r="J60" i="32"/>
  <c r="G51" i="1"/>
  <c r="I51" i="1"/>
  <c r="A59" i="36"/>
  <c r="J59" i="36"/>
  <c r="J58" i="36"/>
  <c r="A58" i="36"/>
  <c r="G59" i="36"/>
  <c r="G60" i="38"/>
  <c r="I60" i="38"/>
  <c r="S61" i="36"/>
  <c r="AD61" i="36"/>
  <c r="C62" i="36"/>
  <c r="F62" i="36"/>
  <c r="S62" i="38"/>
  <c r="AD62" i="38"/>
  <c r="C63" i="38"/>
  <c r="F63" i="38"/>
  <c r="I61" i="38"/>
  <c r="A60" i="33"/>
  <c r="J60" i="33"/>
  <c r="B59" i="35"/>
  <c r="H59" i="35"/>
  <c r="G59" i="34"/>
  <c r="I60" i="35"/>
  <c r="G60" i="35"/>
  <c r="B60" i="32"/>
  <c r="H60" i="32"/>
  <c r="G60" i="33"/>
  <c r="I61" i="33"/>
  <c r="S62" i="33"/>
  <c r="AD62" i="33"/>
  <c r="C63" i="33"/>
  <c r="F63" i="33"/>
  <c r="A59" i="35"/>
  <c r="J59" i="35"/>
  <c r="S62" i="32"/>
  <c r="AD62" i="32"/>
  <c r="I61" i="32"/>
  <c r="C63" i="32"/>
  <c r="F63" i="32"/>
  <c r="I59" i="34"/>
  <c r="I60" i="34"/>
  <c r="S61" i="34"/>
  <c r="AD61" i="34"/>
  <c r="C62" i="34"/>
  <c r="F62" i="34"/>
  <c r="J58" i="34"/>
  <c r="A58" i="34"/>
  <c r="S62" i="35"/>
  <c r="AD62" i="35"/>
  <c r="C63" i="35"/>
  <c r="F63" i="35"/>
  <c r="B59" i="30"/>
  <c r="H59" i="30"/>
  <c r="S62" i="31"/>
  <c r="AD62" i="31"/>
  <c r="I61" i="31"/>
  <c r="C63" i="31"/>
  <c r="F63" i="31"/>
  <c r="S61" i="30"/>
  <c r="AD61" i="30"/>
  <c r="C62" i="30"/>
  <c r="F62" i="30"/>
  <c r="I59" i="30"/>
  <c r="G60" i="31"/>
  <c r="I60" i="31"/>
  <c r="J58" i="30"/>
  <c r="A58" i="30"/>
  <c r="B59" i="31"/>
  <c r="H59" i="31"/>
  <c r="A59" i="31"/>
  <c r="J59" i="31"/>
  <c r="I60" i="29"/>
  <c r="G60" i="29"/>
  <c r="H59" i="29"/>
  <c r="B59" i="29"/>
  <c r="C63" i="29"/>
  <c r="F63" i="29"/>
  <c r="S62" i="29"/>
  <c r="AD62" i="29"/>
  <c r="H50" i="1"/>
  <c r="B50" i="1"/>
  <c r="C54" i="1"/>
  <c r="F54" i="1"/>
  <c r="S53" i="1"/>
  <c r="AD53" i="1"/>
  <c r="H61" i="37"/>
  <c r="B61" i="37"/>
  <c r="I61" i="37"/>
  <c r="J60" i="37"/>
  <c r="A60" i="37"/>
  <c r="F63" i="37"/>
  <c r="G62" i="37"/>
  <c r="S63" i="37"/>
  <c r="AD63" i="37"/>
  <c r="C64" i="37"/>
  <c r="A60" i="32"/>
  <c r="A51" i="1"/>
  <c r="J51" i="1"/>
  <c r="G61" i="32"/>
  <c r="B61" i="32"/>
  <c r="G52" i="1"/>
  <c r="I52" i="1"/>
  <c r="A61" i="38"/>
  <c r="J61" i="38"/>
  <c r="H60" i="38"/>
  <c r="B60" i="38"/>
  <c r="S62" i="36"/>
  <c r="AD62" i="36"/>
  <c r="C63" i="36"/>
  <c r="F63" i="36"/>
  <c r="I61" i="36"/>
  <c r="S63" i="38"/>
  <c r="AD63" i="38"/>
  <c r="C64" i="38"/>
  <c r="F64" i="38"/>
  <c r="H59" i="36"/>
  <c r="B59" i="36"/>
  <c r="J60" i="38"/>
  <c r="A60" i="38"/>
  <c r="G60" i="36"/>
  <c r="I60" i="36"/>
  <c r="G61" i="38"/>
  <c r="J60" i="34"/>
  <c r="A60" i="34"/>
  <c r="J61" i="33"/>
  <c r="A61" i="33"/>
  <c r="A60" i="35"/>
  <c r="J60" i="35"/>
  <c r="H59" i="34"/>
  <c r="B59" i="34"/>
  <c r="S63" i="33"/>
  <c r="AD63" i="33"/>
  <c r="C64" i="33"/>
  <c r="F64" i="33"/>
  <c r="I62" i="33"/>
  <c r="C64" i="35"/>
  <c r="F64" i="35"/>
  <c r="S63" i="35"/>
  <c r="AD63" i="35"/>
  <c r="G62" i="35"/>
  <c r="B60" i="33"/>
  <c r="H60" i="33"/>
  <c r="S62" i="34"/>
  <c r="AD62" i="34"/>
  <c r="C63" i="34"/>
  <c r="F63" i="34"/>
  <c r="G60" i="34"/>
  <c r="A61" i="32"/>
  <c r="J61" i="32"/>
  <c r="B60" i="35"/>
  <c r="H60" i="35"/>
  <c r="I61" i="35"/>
  <c r="A59" i="34"/>
  <c r="J59" i="34"/>
  <c r="G61" i="35"/>
  <c r="G61" i="33"/>
  <c r="S63" i="32"/>
  <c r="AD63" i="32"/>
  <c r="C64" i="32"/>
  <c r="F64" i="32"/>
  <c r="G62" i="32"/>
  <c r="A61" i="31"/>
  <c r="J61" i="31"/>
  <c r="S62" i="30"/>
  <c r="AD62" i="30"/>
  <c r="C63" i="30"/>
  <c r="F63" i="30"/>
  <c r="I61" i="30"/>
  <c r="J60" i="31"/>
  <c r="A60" i="31"/>
  <c r="G60" i="30"/>
  <c r="G62" i="31"/>
  <c r="C64" i="31"/>
  <c r="F64" i="31"/>
  <c r="S63" i="31"/>
  <c r="AD63" i="31"/>
  <c r="I60" i="30"/>
  <c r="G61" i="31"/>
  <c r="J59" i="30"/>
  <c r="A59" i="30"/>
  <c r="H60" i="31"/>
  <c r="B60" i="31"/>
  <c r="I62" i="29"/>
  <c r="C64" i="29"/>
  <c r="F64" i="29"/>
  <c r="S63" i="29"/>
  <c r="AD63" i="29"/>
  <c r="A60" i="29"/>
  <c r="J60" i="29"/>
  <c r="G61" i="29"/>
  <c r="B60" i="29"/>
  <c r="H60" i="29"/>
  <c r="I61" i="29"/>
  <c r="B51" i="1"/>
  <c r="H51" i="1"/>
  <c r="C55" i="1"/>
  <c r="F55" i="1"/>
  <c r="I53" i="1"/>
  <c r="S54" i="1"/>
  <c r="AD54" i="1"/>
  <c r="H62" i="37"/>
  <c r="B62" i="37"/>
  <c r="I62" i="37"/>
  <c r="F64" i="37"/>
  <c r="G63" i="37"/>
  <c r="S64" i="37"/>
  <c r="AD64" i="37"/>
  <c r="C65" i="37"/>
  <c r="J61" i="37"/>
  <c r="A61" i="37"/>
  <c r="H61" i="32"/>
  <c r="J53" i="1"/>
  <c r="A53" i="1"/>
  <c r="J52" i="1"/>
  <c r="A52" i="1"/>
  <c r="G53" i="1"/>
  <c r="B53" i="1"/>
  <c r="J61" i="36"/>
  <c r="A61" i="36"/>
  <c r="G61" i="36"/>
  <c r="J60" i="36"/>
  <c r="A60" i="36"/>
  <c r="G62" i="38"/>
  <c r="H61" i="38"/>
  <c r="B61" i="38"/>
  <c r="I62" i="38"/>
  <c r="H60" i="36"/>
  <c r="B60" i="36"/>
  <c r="C64" i="36"/>
  <c r="F64" i="36"/>
  <c r="I62" i="36"/>
  <c r="S63" i="36"/>
  <c r="AD63" i="36"/>
  <c r="S64" i="38"/>
  <c r="AD64" i="38"/>
  <c r="C65" i="38"/>
  <c r="F65" i="38"/>
  <c r="I63" i="38"/>
  <c r="H62" i="35"/>
  <c r="B62" i="35"/>
  <c r="B62" i="32"/>
  <c r="H62" i="32"/>
  <c r="J62" i="33"/>
  <c r="A62" i="33"/>
  <c r="I63" i="33"/>
  <c r="S64" i="33"/>
  <c r="AD64" i="33"/>
  <c r="C65" i="33"/>
  <c r="F65" i="33"/>
  <c r="I62" i="32"/>
  <c r="G62" i="33"/>
  <c r="C64" i="34"/>
  <c r="F64" i="34"/>
  <c r="S63" i="34"/>
  <c r="AD63" i="34"/>
  <c r="G62" i="34"/>
  <c r="B61" i="33"/>
  <c r="H61" i="33"/>
  <c r="B60" i="34"/>
  <c r="H60" i="34"/>
  <c r="J61" i="35"/>
  <c r="A61" i="35"/>
  <c r="G61" i="34"/>
  <c r="I61" i="34"/>
  <c r="H61" i="35"/>
  <c r="B61" i="35"/>
  <c r="I62" i="35"/>
  <c r="C65" i="32"/>
  <c r="F65" i="32"/>
  <c r="S64" i="32"/>
  <c r="AD64" i="32"/>
  <c r="C65" i="35"/>
  <c r="F65" i="35"/>
  <c r="S64" i="35"/>
  <c r="AD64" i="35"/>
  <c r="H62" i="31"/>
  <c r="B62" i="31"/>
  <c r="J61" i="30"/>
  <c r="A61" i="30"/>
  <c r="I62" i="31"/>
  <c r="H61" i="31"/>
  <c r="B61" i="31"/>
  <c r="S63" i="30"/>
  <c r="AD63" i="30"/>
  <c r="C64" i="30"/>
  <c r="F64" i="30"/>
  <c r="H60" i="30"/>
  <c r="B60" i="30"/>
  <c r="G61" i="30"/>
  <c r="J60" i="30"/>
  <c r="A60" i="30"/>
  <c r="G63" i="31"/>
  <c r="C65" i="31"/>
  <c r="F65" i="31"/>
  <c r="S64" i="31"/>
  <c r="AD64" i="31"/>
  <c r="J62" i="29"/>
  <c r="A62" i="29"/>
  <c r="J61" i="29"/>
  <c r="A61" i="29"/>
  <c r="G62" i="29"/>
  <c r="H61" i="29"/>
  <c r="B61" i="29"/>
  <c r="S64" i="29"/>
  <c r="AD64" i="29"/>
  <c r="C65" i="29"/>
  <c r="F65" i="29"/>
  <c r="I63" i="29"/>
  <c r="C56" i="1"/>
  <c r="F56" i="1"/>
  <c r="G54" i="1"/>
  <c r="S55" i="1"/>
  <c r="AD55" i="1"/>
  <c r="H52" i="1"/>
  <c r="B52" i="1"/>
  <c r="H63" i="37"/>
  <c r="B63" i="37"/>
  <c r="I63" i="37"/>
  <c r="F65" i="37"/>
  <c r="I64" i="37"/>
  <c r="S65" i="37"/>
  <c r="AD65" i="37"/>
  <c r="C66" i="37"/>
  <c r="A62" i="37"/>
  <c r="J62" i="37"/>
  <c r="G63" i="33"/>
  <c r="B63" i="33"/>
  <c r="I54" i="1"/>
  <c r="G62" i="36"/>
  <c r="H62" i="36"/>
  <c r="J63" i="38"/>
  <c r="A63" i="38"/>
  <c r="G63" i="38"/>
  <c r="H62" i="38"/>
  <c r="B62" i="38"/>
  <c r="S65" i="38"/>
  <c r="AD65" i="38"/>
  <c r="C66" i="38"/>
  <c r="F66" i="38"/>
  <c r="I64" i="38"/>
  <c r="J62" i="36"/>
  <c r="A62" i="36"/>
  <c r="H61" i="36"/>
  <c r="B61" i="36"/>
  <c r="I63" i="36"/>
  <c r="S64" i="36"/>
  <c r="AD64" i="36"/>
  <c r="C65" i="36"/>
  <c r="F65" i="36"/>
  <c r="J62" i="38"/>
  <c r="A62" i="38"/>
  <c r="B62" i="34"/>
  <c r="H62" i="34"/>
  <c r="J63" i="33"/>
  <c r="A63" i="33"/>
  <c r="S65" i="32"/>
  <c r="AD65" i="32"/>
  <c r="C66" i="32"/>
  <c r="F66" i="32"/>
  <c r="G64" i="32"/>
  <c r="I62" i="34"/>
  <c r="J62" i="35"/>
  <c r="A62" i="35"/>
  <c r="S65" i="33"/>
  <c r="AD65" i="33"/>
  <c r="C66" i="33"/>
  <c r="F66" i="33"/>
  <c r="I64" i="33"/>
  <c r="H62" i="33"/>
  <c r="B62" i="33"/>
  <c r="G63" i="32"/>
  <c r="I63" i="32"/>
  <c r="S64" i="34"/>
  <c r="AD64" i="34"/>
  <c r="C65" i="34"/>
  <c r="F65" i="34"/>
  <c r="J61" i="34"/>
  <c r="A61" i="34"/>
  <c r="G63" i="35"/>
  <c r="A62" i="32"/>
  <c r="J62" i="32"/>
  <c r="I63" i="35"/>
  <c r="C66" i="35"/>
  <c r="F66" i="35"/>
  <c r="S65" i="35"/>
  <c r="AD65" i="35"/>
  <c r="H61" i="34"/>
  <c r="B61" i="34"/>
  <c r="H63" i="31"/>
  <c r="B63" i="31"/>
  <c r="H61" i="30"/>
  <c r="B61" i="30"/>
  <c r="I63" i="31"/>
  <c r="C66" i="31"/>
  <c r="F66" i="31"/>
  <c r="S65" i="31"/>
  <c r="AD65" i="31"/>
  <c r="G64" i="31"/>
  <c r="J62" i="31"/>
  <c r="A62" i="31"/>
  <c r="S64" i="30"/>
  <c r="AD64" i="30"/>
  <c r="C65" i="30"/>
  <c r="F65" i="30"/>
  <c r="G62" i="30"/>
  <c r="I62" i="30"/>
  <c r="A63" i="29"/>
  <c r="J63" i="29"/>
  <c r="C66" i="29"/>
  <c r="F66" i="29"/>
  <c r="S65" i="29"/>
  <c r="AD65" i="29"/>
  <c r="I64" i="29"/>
  <c r="H62" i="29"/>
  <c r="B62" i="29"/>
  <c r="G63" i="29"/>
  <c r="C57" i="1"/>
  <c r="F57" i="1"/>
  <c r="I55" i="1"/>
  <c r="S56" i="1"/>
  <c r="AD56" i="1"/>
  <c r="H53" i="1"/>
  <c r="H63" i="33"/>
  <c r="J64" i="37"/>
  <c r="A64" i="37"/>
  <c r="G64" i="37"/>
  <c r="F66" i="37"/>
  <c r="G65" i="37"/>
  <c r="S66" i="37"/>
  <c r="AD66" i="37"/>
  <c r="C67" i="37"/>
  <c r="J63" i="37"/>
  <c r="A63" i="37"/>
  <c r="B62" i="36"/>
  <c r="A55" i="1"/>
  <c r="J55" i="1"/>
  <c r="I64" i="32"/>
  <c r="A64" i="32"/>
  <c r="G55" i="1"/>
  <c r="A54" i="1"/>
  <c r="J54" i="1"/>
  <c r="J63" i="36"/>
  <c r="A63" i="36"/>
  <c r="A64" i="38"/>
  <c r="J64" i="38"/>
  <c r="H63" i="38"/>
  <c r="B63" i="38"/>
  <c r="S66" i="38"/>
  <c r="AD66" i="38"/>
  <c r="C67" i="38"/>
  <c r="F67" i="38"/>
  <c r="G63" i="36"/>
  <c r="S65" i="36"/>
  <c r="AD65" i="36"/>
  <c r="C66" i="36"/>
  <c r="F66" i="36"/>
  <c r="G64" i="36"/>
  <c r="G64" i="38"/>
  <c r="J64" i="33"/>
  <c r="A64" i="33"/>
  <c r="A62" i="34"/>
  <c r="J62" i="34"/>
  <c r="I65" i="35"/>
  <c r="S66" i="35"/>
  <c r="AD66" i="35"/>
  <c r="C67" i="35"/>
  <c r="F67" i="35"/>
  <c r="I65" i="32"/>
  <c r="S66" i="32"/>
  <c r="AD66" i="32"/>
  <c r="C67" i="32"/>
  <c r="F67" i="32"/>
  <c r="H63" i="35"/>
  <c r="B63" i="35"/>
  <c r="G64" i="35"/>
  <c r="H64" i="32"/>
  <c r="B64" i="32"/>
  <c r="J63" i="35"/>
  <c r="A63" i="35"/>
  <c r="I64" i="35"/>
  <c r="S65" i="34"/>
  <c r="AD65" i="34"/>
  <c r="C66" i="34"/>
  <c r="F66" i="34"/>
  <c r="I64" i="34"/>
  <c r="H63" i="32"/>
  <c r="B63" i="32"/>
  <c r="G64" i="33"/>
  <c r="S66" i="33"/>
  <c r="AD66" i="33"/>
  <c r="C67" i="33"/>
  <c r="F67" i="33"/>
  <c r="I65" i="33"/>
  <c r="G63" i="34"/>
  <c r="I63" i="34"/>
  <c r="J63" i="32"/>
  <c r="A63" i="32"/>
  <c r="H64" i="31"/>
  <c r="B64" i="31"/>
  <c r="G63" i="30"/>
  <c r="A62" i="30"/>
  <c r="J62" i="30"/>
  <c r="I63" i="30"/>
  <c r="I65" i="31"/>
  <c r="S66" i="31"/>
  <c r="AD66" i="31"/>
  <c r="C67" i="31"/>
  <c r="F67" i="31"/>
  <c r="J63" i="31"/>
  <c r="A63" i="31"/>
  <c r="S65" i="30"/>
  <c r="AD65" i="30"/>
  <c r="C66" i="30"/>
  <c r="F66" i="30"/>
  <c r="H62" i="30"/>
  <c r="B62" i="30"/>
  <c r="I64" i="31"/>
  <c r="A64" i="29"/>
  <c r="J64" i="29"/>
  <c r="H63" i="29"/>
  <c r="B63" i="29"/>
  <c r="I65" i="29"/>
  <c r="S66" i="29"/>
  <c r="AD66" i="29"/>
  <c r="C67" i="29"/>
  <c r="F67" i="29"/>
  <c r="G64" i="29"/>
  <c r="H54" i="1"/>
  <c r="B54" i="1"/>
  <c r="C58" i="1"/>
  <c r="F58" i="1"/>
  <c r="I56" i="1"/>
  <c r="S57" i="1"/>
  <c r="AD57" i="1"/>
  <c r="B65" i="37"/>
  <c r="H65" i="37"/>
  <c r="I65" i="37"/>
  <c r="F67" i="37"/>
  <c r="G66" i="37"/>
  <c r="S67" i="37"/>
  <c r="AD67" i="37"/>
  <c r="C68" i="37"/>
  <c r="B64" i="37"/>
  <c r="H64" i="37"/>
  <c r="J64" i="32"/>
  <c r="A56" i="1"/>
  <c r="J56" i="1"/>
  <c r="G56" i="1"/>
  <c r="I64" i="36"/>
  <c r="A64" i="36"/>
  <c r="G65" i="33"/>
  <c r="H65" i="33"/>
  <c r="S66" i="36"/>
  <c r="AD66" i="36"/>
  <c r="C67" i="36"/>
  <c r="F67" i="36"/>
  <c r="H64" i="38"/>
  <c r="B64" i="38"/>
  <c r="S67" i="38"/>
  <c r="AD67" i="38"/>
  <c r="C68" i="38"/>
  <c r="F68" i="38"/>
  <c r="G66" i="38"/>
  <c r="H63" i="36"/>
  <c r="B63" i="36"/>
  <c r="B64" i="36"/>
  <c r="H64" i="36"/>
  <c r="G65" i="38"/>
  <c r="I65" i="38"/>
  <c r="J65" i="32"/>
  <c r="A65" i="32"/>
  <c r="J65" i="35"/>
  <c r="A65" i="35"/>
  <c r="A64" i="34"/>
  <c r="J64" i="34"/>
  <c r="H64" i="35"/>
  <c r="B64" i="35"/>
  <c r="H63" i="34"/>
  <c r="B63" i="34"/>
  <c r="G64" i="34"/>
  <c r="I66" i="33"/>
  <c r="C68" i="33"/>
  <c r="F68" i="33"/>
  <c r="S67" i="33"/>
  <c r="AD67" i="33"/>
  <c r="G65" i="35"/>
  <c r="J63" i="34"/>
  <c r="A63" i="34"/>
  <c r="H64" i="33"/>
  <c r="B64" i="33"/>
  <c r="G65" i="32"/>
  <c r="S67" i="35"/>
  <c r="AD67" i="35"/>
  <c r="C68" i="35"/>
  <c r="F68" i="35"/>
  <c r="I66" i="35"/>
  <c r="A65" i="33"/>
  <c r="J65" i="33"/>
  <c r="C68" i="32"/>
  <c r="F68" i="32"/>
  <c r="G66" i="32"/>
  <c r="S67" i="32"/>
  <c r="AD67" i="32"/>
  <c r="I65" i="34"/>
  <c r="C67" i="34"/>
  <c r="F67" i="34"/>
  <c r="S66" i="34"/>
  <c r="AD66" i="34"/>
  <c r="J64" i="35"/>
  <c r="A64" i="35"/>
  <c r="A65" i="31"/>
  <c r="G65" i="30"/>
  <c r="C67" i="30"/>
  <c r="F67" i="30"/>
  <c r="S66" i="30"/>
  <c r="AD66" i="30"/>
  <c r="J63" i="30"/>
  <c r="A63" i="30"/>
  <c r="G65" i="31"/>
  <c r="H63" i="30"/>
  <c r="B63" i="30"/>
  <c r="I64" i="30"/>
  <c r="J64" i="31"/>
  <c r="J65" i="31"/>
  <c r="A64" i="31"/>
  <c r="S67" i="31"/>
  <c r="AD67" i="31"/>
  <c r="C68" i="31"/>
  <c r="F68" i="31"/>
  <c r="G64" i="30"/>
  <c r="J65" i="29"/>
  <c r="A65" i="29"/>
  <c r="B64" i="29"/>
  <c r="H64" i="29"/>
  <c r="G65" i="29"/>
  <c r="C68" i="29"/>
  <c r="F68" i="29"/>
  <c r="S67" i="29"/>
  <c r="AD67" i="29"/>
  <c r="C59" i="1"/>
  <c r="F59" i="1"/>
  <c r="I57" i="1"/>
  <c r="S58" i="1"/>
  <c r="AD58" i="1"/>
  <c r="H55" i="1"/>
  <c r="B55" i="1"/>
  <c r="H66" i="37"/>
  <c r="B66" i="37"/>
  <c r="I66" i="37"/>
  <c r="F68" i="37"/>
  <c r="G67" i="37"/>
  <c r="C69" i="37"/>
  <c r="S68" i="37"/>
  <c r="AD68" i="37"/>
  <c r="J65" i="37"/>
  <c r="A65" i="37"/>
  <c r="B65" i="33"/>
  <c r="I66" i="32"/>
  <c r="A66" i="32"/>
  <c r="J57" i="1"/>
  <c r="A57" i="1"/>
  <c r="G57" i="1"/>
  <c r="B57" i="1"/>
  <c r="J64" i="36"/>
  <c r="B66" i="38"/>
  <c r="H66" i="38"/>
  <c r="S67" i="36"/>
  <c r="AD67" i="36"/>
  <c r="C68" i="36"/>
  <c r="F68" i="36"/>
  <c r="I66" i="36"/>
  <c r="I66" i="38"/>
  <c r="J65" i="38"/>
  <c r="A65" i="38"/>
  <c r="G67" i="38"/>
  <c r="S68" i="38"/>
  <c r="AD68" i="38"/>
  <c r="C69" i="38"/>
  <c r="F69" i="38"/>
  <c r="G65" i="36"/>
  <c r="H65" i="38"/>
  <c r="B65" i="38"/>
  <c r="I65" i="36"/>
  <c r="A66" i="35"/>
  <c r="J66" i="35"/>
  <c r="A65" i="34"/>
  <c r="J65" i="34"/>
  <c r="J66" i="33"/>
  <c r="A66" i="33"/>
  <c r="H66" i="32"/>
  <c r="B66" i="32"/>
  <c r="B64" i="34"/>
  <c r="H64" i="34"/>
  <c r="S68" i="33"/>
  <c r="AD68" i="33"/>
  <c r="C69" i="33"/>
  <c r="F69" i="33"/>
  <c r="S68" i="35"/>
  <c r="AD68" i="35"/>
  <c r="C69" i="35"/>
  <c r="F69" i="35"/>
  <c r="G65" i="34"/>
  <c r="G66" i="35"/>
  <c r="C69" i="32"/>
  <c r="F69" i="32"/>
  <c r="S68" i="32"/>
  <c r="AD68" i="32"/>
  <c r="I67" i="32"/>
  <c r="B65" i="32"/>
  <c r="H65" i="32"/>
  <c r="S67" i="34"/>
  <c r="AD67" i="34"/>
  <c r="C68" i="34"/>
  <c r="F68" i="34"/>
  <c r="I66" i="34"/>
  <c r="B65" i="35"/>
  <c r="H65" i="35"/>
  <c r="G66" i="33"/>
  <c r="H65" i="30"/>
  <c r="B65" i="30"/>
  <c r="H65" i="31"/>
  <c r="B65" i="31"/>
  <c r="G66" i="31"/>
  <c r="S67" i="30"/>
  <c r="AD67" i="30"/>
  <c r="C68" i="30"/>
  <c r="F68" i="30"/>
  <c r="B64" i="30"/>
  <c r="H64" i="30"/>
  <c r="I66" i="31"/>
  <c r="S68" i="31"/>
  <c r="AD68" i="31"/>
  <c r="C69" i="31"/>
  <c r="F69" i="31"/>
  <c r="J64" i="30"/>
  <c r="A64" i="30"/>
  <c r="I65" i="30"/>
  <c r="B65" i="29"/>
  <c r="H65" i="29"/>
  <c r="I66" i="29"/>
  <c r="G66" i="29"/>
  <c r="C69" i="29"/>
  <c r="F69" i="29"/>
  <c r="S68" i="29"/>
  <c r="AD68" i="29"/>
  <c r="C60" i="1"/>
  <c r="F60" i="1"/>
  <c r="S59" i="1"/>
  <c r="AD59" i="1"/>
  <c r="B56" i="1"/>
  <c r="H56" i="1"/>
  <c r="J66" i="32"/>
  <c r="H67" i="37"/>
  <c r="B67" i="37"/>
  <c r="I67" i="37"/>
  <c r="F69" i="37"/>
  <c r="I68" i="37"/>
  <c r="C70" i="37"/>
  <c r="S69" i="37"/>
  <c r="AD69" i="37"/>
  <c r="J66" i="37"/>
  <c r="A66" i="37"/>
  <c r="H57" i="1"/>
  <c r="I67" i="38"/>
  <c r="J67" i="38"/>
  <c r="G67" i="32"/>
  <c r="B67" i="32"/>
  <c r="G58" i="1"/>
  <c r="H58" i="1"/>
  <c r="I58" i="1"/>
  <c r="J66" i="36"/>
  <c r="A66" i="36"/>
  <c r="H67" i="38"/>
  <c r="B67" i="38"/>
  <c r="A66" i="38"/>
  <c r="J66" i="38"/>
  <c r="G66" i="36"/>
  <c r="C69" i="36"/>
  <c r="F69" i="36"/>
  <c r="S68" i="36"/>
  <c r="AD68" i="36"/>
  <c r="J65" i="36"/>
  <c r="A65" i="36"/>
  <c r="S69" i="38"/>
  <c r="AD69" i="38"/>
  <c r="C70" i="38"/>
  <c r="F70" i="38"/>
  <c r="I68" i="38"/>
  <c r="H65" i="36"/>
  <c r="B65" i="36"/>
  <c r="J66" i="34"/>
  <c r="A66" i="34"/>
  <c r="C70" i="35"/>
  <c r="F70" i="35"/>
  <c r="S69" i="35"/>
  <c r="AD69" i="35"/>
  <c r="I68" i="35"/>
  <c r="H66" i="33"/>
  <c r="B66" i="33"/>
  <c r="H66" i="35"/>
  <c r="B66" i="35"/>
  <c r="G66" i="34"/>
  <c r="H65" i="34"/>
  <c r="B65" i="34"/>
  <c r="I68" i="33"/>
  <c r="C70" i="33"/>
  <c r="F70" i="33"/>
  <c r="S69" i="33"/>
  <c r="AD69" i="33"/>
  <c r="I67" i="34"/>
  <c r="C69" i="34"/>
  <c r="F69" i="34"/>
  <c r="S68" i="34"/>
  <c r="AD68" i="34"/>
  <c r="I67" i="35"/>
  <c r="I68" i="32"/>
  <c r="S69" i="32"/>
  <c r="AD69" i="32"/>
  <c r="C70" i="32"/>
  <c r="F70" i="32"/>
  <c r="A67" i="32"/>
  <c r="J67" i="32"/>
  <c r="G67" i="35"/>
  <c r="I67" i="33"/>
  <c r="G67" i="33"/>
  <c r="B66" i="31"/>
  <c r="H66" i="31"/>
  <c r="G67" i="31"/>
  <c r="I67" i="31"/>
  <c r="C70" i="31"/>
  <c r="F70" i="31"/>
  <c r="S69" i="31"/>
  <c r="AD69" i="31"/>
  <c r="G66" i="30"/>
  <c r="J65" i="30"/>
  <c r="A65" i="30"/>
  <c r="I66" i="30"/>
  <c r="A66" i="31"/>
  <c r="J66" i="31"/>
  <c r="C69" i="30"/>
  <c r="F69" i="30"/>
  <c r="S68" i="30"/>
  <c r="AD68" i="30"/>
  <c r="S69" i="29"/>
  <c r="AD69" i="29"/>
  <c r="I68" i="29"/>
  <c r="C70" i="29"/>
  <c r="F70" i="29"/>
  <c r="A66" i="29"/>
  <c r="J66" i="29"/>
  <c r="G67" i="29"/>
  <c r="B66" i="29"/>
  <c r="H66" i="29"/>
  <c r="I67" i="29"/>
  <c r="C61" i="1"/>
  <c r="F61" i="1"/>
  <c r="G59" i="1"/>
  <c r="S60" i="1"/>
  <c r="AD60" i="1"/>
  <c r="A67" i="38"/>
  <c r="H67" i="32"/>
  <c r="A68" i="37"/>
  <c r="J68" i="37"/>
  <c r="G68" i="37"/>
  <c r="F70" i="37"/>
  <c r="I69" i="37"/>
  <c r="S70" i="37"/>
  <c r="AD70" i="37"/>
  <c r="C71" i="37"/>
  <c r="J67" i="37"/>
  <c r="A67" i="37"/>
  <c r="B58" i="1"/>
  <c r="G68" i="38"/>
  <c r="B68" i="38"/>
  <c r="A58" i="1"/>
  <c r="J58" i="1"/>
  <c r="G68" i="32"/>
  <c r="H68" i="32"/>
  <c r="G68" i="35"/>
  <c r="B68" i="35"/>
  <c r="I59" i="1"/>
  <c r="A59" i="1"/>
  <c r="H66" i="36"/>
  <c r="B66" i="36"/>
  <c r="J68" i="38"/>
  <c r="A68" i="38"/>
  <c r="G67" i="36"/>
  <c r="I67" i="36"/>
  <c r="S69" i="36"/>
  <c r="AD69" i="36"/>
  <c r="C70" i="36"/>
  <c r="F70" i="36"/>
  <c r="G68" i="36"/>
  <c r="C71" i="38"/>
  <c r="F71" i="38"/>
  <c r="G69" i="38"/>
  <c r="S70" i="38"/>
  <c r="AD70" i="38"/>
  <c r="A68" i="33"/>
  <c r="J68" i="33"/>
  <c r="A68" i="35"/>
  <c r="J67" i="34"/>
  <c r="A67" i="34"/>
  <c r="A67" i="33"/>
  <c r="J67" i="33"/>
  <c r="G67" i="34"/>
  <c r="J68" i="32"/>
  <c r="A68" i="32"/>
  <c r="S70" i="33"/>
  <c r="AD70" i="33"/>
  <c r="I69" i="33"/>
  <c r="C71" i="33"/>
  <c r="F71" i="33"/>
  <c r="H67" i="35"/>
  <c r="B67" i="35"/>
  <c r="C70" i="34"/>
  <c r="F70" i="34"/>
  <c r="S69" i="34"/>
  <c r="AD69" i="34"/>
  <c r="H67" i="33"/>
  <c r="B67" i="33"/>
  <c r="H66" i="34"/>
  <c r="B66" i="34"/>
  <c r="C71" i="32"/>
  <c r="F71" i="32"/>
  <c r="S70" i="32"/>
  <c r="AD70" i="32"/>
  <c r="S70" i="35"/>
  <c r="AD70" i="35"/>
  <c r="C71" i="35"/>
  <c r="F71" i="35"/>
  <c r="G68" i="33"/>
  <c r="J67" i="35"/>
  <c r="J68" i="35"/>
  <c r="A67" i="35"/>
  <c r="A66" i="30"/>
  <c r="J66" i="30"/>
  <c r="H66" i="30"/>
  <c r="B66" i="30"/>
  <c r="J67" i="31"/>
  <c r="A67" i="31"/>
  <c r="S69" i="30"/>
  <c r="AD69" i="30"/>
  <c r="C70" i="30"/>
  <c r="F70" i="30"/>
  <c r="G68" i="30"/>
  <c r="G67" i="30"/>
  <c r="G69" i="31"/>
  <c r="C71" i="31"/>
  <c r="F71" i="31"/>
  <c r="S70" i="31"/>
  <c r="AD70" i="31"/>
  <c r="I67" i="30"/>
  <c r="G68" i="31"/>
  <c r="H67" i="31"/>
  <c r="B67" i="31"/>
  <c r="I68" i="31"/>
  <c r="J68" i="29"/>
  <c r="A68" i="29"/>
  <c r="H67" i="29"/>
  <c r="B67" i="29"/>
  <c r="G69" i="29"/>
  <c r="C71" i="29"/>
  <c r="F71" i="29"/>
  <c r="S70" i="29"/>
  <c r="AD70" i="29"/>
  <c r="J67" i="29"/>
  <c r="A67" i="29"/>
  <c r="G68" i="29"/>
  <c r="C62" i="1"/>
  <c r="F62" i="1"/>
  <c r="I60" i="1"/>
  <c r="S61" i="1"/>
  <c r="AD61" i="1"/>
  <c r="H68" i="38"/>
  <c r="J69" i="37"/>
  <c r="A69" i="37"/>
  <c r="G69" i="37"/>
  <c r="F71" i="37"/>
  <c r="I70" i="37"/>
  <c r="S71" i="37"/>
  <c r="AD71" i="37"/>
  <c r="C72" i="37"/>
  <c r="B68" i="37"/>
  <c r="H68" i="37"/>
  <c r="B68" i="32"/>
  <c r="H68" i="35"/>
  <c r="A60" i="1"/>
  <c r="J60" i="1"/>
  <c r="G60" i="1"/>
  <c r="J59" i="1"/>
  <c r="H69" i="38"/>
  <c r="B69" i="38"/>
  <c r="H68" i="36"/>
  <c r="B68" i="36"/>
  <c r="J67" i="36"/>
  <c r="A67" i="36"/>
  <c r="H67" i="36"/>
  <c r="B67" i="36"/>
  <c r="I69" i="38"/>
  <c r="I68" i="36"/>
  <c r="S71" i="38"/>
  <c r="AD71" i="38"/>
  <c r="C72" i="38"/>
  <c r="F72" i="38"/>
  <c r="I70" i="38"/>
  <c r="S70" i="36"/>
  <c r="AD70" i="36"/>
  <c r="C71" i="36"/>
  <c r="F71" i="36"/>
  <c r="I69" i="36"/>
  <c r="J69" i="33"/>
  <c r="A69" i="33"/>
  <c r="I68" i="34"/>
  <c r="S70" i="34"/>
  <c r="AD70" i="34"/>
  <c r="C71" i="34"/>
  <c r="F71" i="34"/>
  <c r="G68" i="34"/>
  <c r="B68" i="33"/>
  <c r="H68" i="33"/>
  <c r="S71" i="32"/>
  <c r="AD71" i="32"/>
  <c r="C72" i="32"/>
  <c r="F72" i="32"/>
  <c r="C72" i="33"/>
  <c r="F72" i="33"/>
  <c r="S71" i="33"/>
  <c r="AD71" i="33"/>
  <c r="G69" i="35"/>
  <c r="I69" i="32"/>
  <c r="G69" i="32"/>
  <c r="I70" i="35"/>
  <c r="S71" i="35"/>
  <c r="AD71" i="35"/>
  <c r="C72" i="35"/>
  <c r="F72" i="35"/>
  <c r="I69" i="35"/>
  <c r="H67" i="34"/>
  <c r="B67" i="34"/>
  <c r="G69" i="33"/>
  <c r="H68" i="30"/>
  <c r="B68" i="30"/>
  <c r="H69" i="31"/>
  <c r="B69" i="31"/>
  <c r="B67" i="30"/>
  <c r="H67" i="30"/>
  <c r="I69" i="31"/>
  <c r="J67" i="30"/>
  <c r="A67" i="30"/>
  <c r="J68" i="31"/>
  <c r="A68" i="31"/>
  <c r="H68" i="31"/>
  <c r="B68" i="31"/>
  <c r="I68" i="30"/>
  <c r="C72" i="31"/>
  <c r="F72" i="31"/>
  <c r="S71" i="31"/>
  <c r="AD71" i="31"/>
  <c r="S70" i="30"/>
  <c r="AD70" i="30"/>
  <c r="C71" i="30"/>
  <c r="F71" i="30"/>
  <c r="H69" i="29"/>
  <c r="B69" i="29"/>
  <c r="H68" i="29"/>
  <c r="B68" i="29"/>
  <c r="I69" i="29"/>
  <c r="C72" i="29"/>
  <c r="F72" i="29"/>
  <c r="S71" i="29"/>
  <c r="AD71" i="29"/>
  <c r="C63" i="1"/>
  <c r="F63" i="1"/>
  <c r="S62" i="1"/>
  <c r="AD62" i="1"/>
  <c r="B59" i="1"/>
  <c r="H59" i="1"/>
  <c r="J70" i="37"/>
  <c r="A70" i="37"/>
  <c r="G70" i="37"/>
  <c r="F72" i="37"/>
  <c r="I71" i="37"/>
  <c r="S72" i="37"/>
  <c r="AD72" i="37"/>
  <c r="C73" i="37"/>
  <c r="H69" i="37"/>
  <c r="B69" i="37"/>
  <c r="G70" i="38"/>
  <c r="B70" i="38"/>
  <c r="I61" i="1"/>
  <c r="G61" i="1"/>
  <c r="G70" i="35"/>
  <c r="H70" i="35"/>
  <c r="A70" i="38"/>
  <c r="A69" i="36"/>
  <c r="J69" i="36"/>
  <c r="I70" i="36"/>
  <c r="S71" i="36"/>
  <c r="AD71" i="36"/>
  <c r="C72" i="36"/>
  <c r="F72" i="36"/>
  <c r="S72" i="38"/>
  <c r="AD72" i="38"/>
  <c r="C73" i="38"/>
  <c r="F73" i="38"/>
  <c r="J68" i="36"/>
  <c r="A68" i="36"/>
  <c r="J69" i="38"/>
  <c r="J70" i="38"/>
  <c r="A69" i="38"/>
  <c r="G69" i="36"/>
  <c r="H68" i="34"/>
  <c r="B68" i="34"/>
  <c r="S71" i="34"/>
  <c r="AD71" i="34"/>
  <c r="C72" i="34"/>
  <c r="F72" i="34"/>
  <c r="A69" i="35"/>
  <c r="J69" i="35"/>
  <c r="J70" i="35"/>
  <c r="A70" i="35"/>
  <c r="I70" i="32"/>
  <c r="J68" i="34"/>
  <c r="A68" i="34"/>
  <c r="H69" i="35"/>
  <c r="B69" i="35"/>
  <c r="S72" i="32"/>
  <c r="AD72" i="32"/>
  <c r="C73" i="32"/>
  <c r="F73" i="32"/>
  <c r="I71" i="32"/>
  <c r="S72" i="35"/>
  <c r="AD72" i="35"/>
  <c r="C73" i="35"/>
  <c r="F73" i="35"/>
  <c r="G69" i="34"/>
  <c r="I70" i="33"/>
  <c r="G70" i="32"/>
  <c r="I69" i="34"/>
  <c r="S72" i="33"/>
  <c r="AD72" i="33"/>
  <c r="C73" i="33"/>
  <c r="F73" i="33"/>
  <c r="H69" i="33"/>
  <c r="B69" i="33"/>
  <c r="H69" i="32"/>
  <c r="B69" i="32"/>
  <c r="G70" i="33"/>
  <c r="J69" i="32"/>
  <c r="A69" i="32"/>
  <c r="G69" i="30"/>
  <c r="A69" i="31"/>
  <c r="J69" i="31"/>
  <c r="J68" i="30"/>
  <c r="A68" i="30"/>
  <c r="G70" i="30"/>
  <c r="S71" i="30"/>
  <c r="AD71" i="30"/>
  <c r="C72" i="30"/>
  <c r="F72" i="30"/>
  <c r="G70" i="31"/>
  <c r="I70" i="31"/>
  <c r="I69" i="30"/>
  <c r="S72" i="31"/>
  <c r="AD72" i="31"/>
  <c r="C73" i="31"/>
  <c r="F73" i="31"/>
  <c r="I70" i="29"/>
  <c r="J69" i="29"/>
  <c r="A69" i="29"/>
  <c r="G70" i="29"/>
  <c r="S72" i="29"/>
  <c r="AD72" i="29"/>
  <c r="C73" i="29"/>
  <c r="F73" i="29"/>
  <c r="C64" i="1"/>
  <c r="F64" i="1"/>
  <c r="G62" i="1"/>
  <c r="S63" i="1"/>
  <c r="AD63" i="1"/>
  <c r="B60" i="1"/>
  <c r="H60" i="1"/>
  <c r="H70" i="38"/>
  <c r="A71" i="37"/>
  <c r="J71" i="37"/>
  <c r="G71" i="37"/>
  <c r="F73" i="37"/>
  <c r="I72" i="37"/>
  <c r="S73" i="37"/>
  <c r="AD73" i="37"/>
  <c r="C74" i="37"/>
  <c r="H70" i="37"/>
  <c r="B70" i="37"/>
  <c r="B70" i="35"/>
  <c r="A61" i="1"/>
  <c r="J61" i="1"/>
  <c r="G71" i="32"/>
  <c r="B71" i="32"/>
  <c r="I62" i="1"/>
  <c r="J70" i="36"/>
  <c r="A70" i="36"/>
  <c r="G70" i="36"/>
  <c r="S72" i="36"/>
  <c r="AD72" i="36"/>
  <c r="C73" i="36"/>
  <c r="F73" i="36"/>
  <c r="G71" i="36"/>
  <c r="B69" i="36"/>
  <c r="H69" i="36"/>
  <c r="G71" i="38"/>
  <c r="I71" i="38"/>
  <c r="S73" i="38"/>
  <c r="AD73" i="38"/>
  <c r="C74" i="38"/>
  <c r="F74" i="38"/>
  <c r="S72" i="34"/>
  <c r="AD72" i="34"/>
  <c r="C73" i="34"/>
  <c r="F73" i="34"/>
  <c r="G71" i="34"/>
  <c r="H70" i="33"/>
  <c r="B70" i="33"/>
  <c r="S73" i="33"/>
  <c r="AD73" i="33"/>
  <c r="C74" i="33"/>
  <c r="F74" i="33"/>
  <c r="I72" i="33"/>
  <c r="J70" i="33"/>
  <c r="A70" i="33"/>
  <c r="G70" i="34"/>
  <c r="B69" i="34"/>
  <c r="H69" i="34"/>
  <c r="I70" i="34"/>
  <c r="A70" i="32"/>
  <c r="J70" i="32"/>
  <c r="A69" i="34"/>
  <c r="J69" i="34"/>
  <c r="I71" i="35"/>
  <c r="G71" i="35"/>
  <c r="S73" i="35"/>
  <c r="AD73" i="35"/>
  <c r="C74" i="35"/>
  <c r="F74" i="35"/>
  <c r="I72" i="35"/>
  <c r="H70" i="32"/>
  <c r="B70" i="32"/>
  <c r="G71" i="33"/>
  <c r="C74" i="32"/>
  <c r="F74" i="32"/>
  <c r="S73" i="32"/>
  <c r="AD73" i="32"/>
  <c r="G72" i="32"/>
  <c r="J71" i="32"/>
  <c r="A71" i="32"/>
  <c r="I71" i="33"/>
  <c r="H70" i="30"/>
  <c r="B70" i="30"/>
  <c r="J70" i="31"/>
  <c r="A70" i="31"/>
  <c r="C73" i="30"/>
  <c r="F73" i="30"/>
  <c r="S72" i="30"/>
  <c r="AD72" i="30"/>
  <c r="I71" i="30"/>
  <c r="I71" i="31"/>
  <c r="H70" i="31"/>
  <c r="B70" i="31"/>
  <c r="C74" i="31"/>
  <c r="F74" i="31"/>
  <c r="S73" i="31"/>
  <c r="AD73" i="31"/>
  <c r="H69" i="30"/>
  <c r="B69" i="30"/>
  <c r="A69" i="30"/>
  <c r="J69" i="30"/>
  <c r="G71" i="31"/>
  <c r="I70" i="30"/>
  <c r="H70" i="29"/>
  <c r="B70" i="29"/>
  <c r="J70" i="29"/>
  <c r="A70" i="29"/>
  <c r="S73" i="29"/>
  <c r="AD73" i="29"/>
  <c r="C74" i="29"/>
  <c r="F74" i="29"/>
  <c r="G71" i="29"/>
  <c r="I71" i="29"/>
  <c r="B62" i="1"/>
  <c r="H62" i="1"/>
  <c r="B61" i="1"/>
  <c r="H61" i="1"/>
  <c r="C65" i="1"/>
  <c r="F65" i="1"/>
  <c r="S64" i="1"/>
  <c r="AD64" i="1"/>
  <c r="H71" i="32"/>
  <c r="A72" i="37"/>
  <c r="J72" i="37"/>
  <c r="G72" i="37"/>
  <c r="F74" i="37"/>
  <c r="I73" i="37"/>
  <c r="S74" i="37"/>
  <c r="AD74" i="37"/>
  <c r="C75" i="37"/>
  <c r="B71" i="37"/>
  <c r="H71" i="37"/>
  <c r="J62" i="1"/>
  <c r="A62" i="1"/>
  <c r="G63" i="1"/>
  <c r="B63" i="1"/>
  <c r="I63" i="1"/>
  <c r="G72" i="35"/>
  <c r="B72" i="35"/>
  <c r="H70" i="36"/>
  <c r="B70" i="36"/>
  <c r="A71" i="38"/>
  <c r="J71" i="38"/>
  <c r="B71" i="38"/>
  <c r="H71" i="38"/>
  <c r="G72" i="38"/>
  <c r="H71" i="36"/>
  <c r="B71" i="36"/>
  <c r="S74" i="38"/>
  <c r="AD74" i="38"/>
  <c r="C75" i="38"/>
  <c r="F75" i="38"/>
  <c r="I72" i="38"/>
  <c r="I71" i="36"/>
  <c r="I72" i="36"/>
  <c r="S73" i="36"/>
  <c r="AD73" i="36"/>
  <c r="C74" i="36"/>
  <c r="F74" i="36"/>
  <c r="H72" i="32"/>
  <c r="B72" i="32"/>
  <c r="H71" i="34"/>
  <c r="B71" i="34"/>
  <c r="A72" i="33"/>
  <c r="J72" i="33"/>
  <c r="C75" i="32"/>
  <c r="F75" i="32"/>
  <c r="S74" i="32"/>
  <c r="AD74" i="32"/>
  <c r="I73" i="32"/>
  <c r="J70" i="34"/>
  <c r="A70" i="34"/>
  <c r="G72" i="33"/>
  <c r="C75" i="35"/>
  <c r="F75" i="35"/>
  <c r="S74" i="35"/>
  <c r="AD74" i="35"/>
  <c r="I73" i="35"/>
  <c r="I71" i="34"/>
  <c r="J71" i="33"/>
  <c r="A71" i="33"/>
  <c r="I73" i="33"/>
  <c r="S74" i="33"/>
  <c r="AD74" i="33"/>
  <c r="C75" i="33"/>
  <c r="F75" i="33"/>
  <c r="B71" i="35"/>
  <c r="H71" i="35"/>
  <c r="H70" i="34"/>
  <c r="B70" i="34"/>
  <c r="A71" i="35"/>
  <c r="J71" i="35"/>
  <c r="J72" i="35"/>
  <c r="A72" i="35"/>
  <c r="I72" i="32"/>
  <c r="H71" i="33"/>
  <c r="B71" i="33"/>
  <c r="I72" i="34"/>
  <c r="S73" i="34"/>
  <c r="AD73" i="34"/>
  <c r="C74" i="34"/>
  <c r="F74" i="34"/>
  <c r="J71" i="30"/>
  <c r="A71" i="30"/>
  <c r="J70" i="30"/>
  <c r="A70" i="30"/>
  <c r="S74" i="31"/>
  <c r="AD74" i="31"/>
  <c r="C75" i="31"/>
  <c r="F75" i="31"/>
  <c r="B71" i="31"/>
  <c r="H71" i="31"/>
  <c r="I72" i="30"/>
  <c r="S73" i="30"/>
  <c r="AD73" i="30"/>
  <c r="C74" i="30"/>
  <c r="F74" i="30"/>
  <c r="G71" i="30"/>
  <c r="G72" i="31"/>
  <c r="I72" i="31"/>
  <c r="A71" i="31"/>
  <c r="J71" i="31"/>
  <c r="C75" i="29"/>
  <c r="F75" i="29"/>
  <c r="S74" i="29"/>
  <c r="AD74" i="29"/>
  <c r="G73" i="29"/>
  <c r="A71" i="29"/>
  <c r="J71" i="29"/>
  <c r="I72" i="29"/>
  <c r="B71" i="29"/>
  <c r="H71" i="29"/>
  <c r="G72" i="29"/>
  <c r="C66" i="1"/>
  <c r="F66" i="1"/>
  <c r="S65" i="1"/>
  <c r="AD65" i="1"/>
  <c r="H63" i="1"/>
  <c r="A73" i="37"/>
  <c r="J73" i="37"/>
  <c r="G73" i="37"/>
  <c r="F75" i="37"/>
  <c r="I74" i="37"/>
  <c r="C76" i="37"/>
  <c r="S75" i="37"/>
  <c r="AD75" i="37"/>
  <c r="H72" i="37"/>
  <c r="B72" i="37"/>
  <c r="H72" i="35"/>
  <c r="G72" i="36"/>
  <c r="B72" i="36"/>
  <c r="J63" i="1"/>
  <c r="A63" i="1"/>
  <c r="G73" i="32"/>
  <c r="H73" i="32"/>
  <c r="I64" i="1"/>
  <c r="G64" i="1"/>
  <c r="A71" i="36"/>
  <c r="J71" i="36"/>
  <c r="J72" i="38"/>
  <c r="A72" i="38"/>
  <c r="I74" i="38"/>
  <c r="S75" i="38"/>
  <c r="AD75" i="38"/>
  <c r="C76" i="38"/>
  <c r="F76" i="38"/>
  <c r="S74" i="36"/>
  <c r="AD74" i="36"/>
  <c r="C75" i="36"/>
  <c r="F75" i="36"/>
  <c r="I73" i="36"/>
  <c r="G73" i="38"/>
  <c r="J72" i="36"/>
  <c r="A72" i="36"/>
  <c r="H72" i="38"/>
  <c r="B72" i="38"/>
  <c r="I73" i="38"/>
  <c r="J73" i="35"/>
  <c r="A73" i="35"/>
  <c r="J73" i="33"/>
  <c r="A73" i="33"/>
  <c r="J72" i="34"/>
  <c r="A72" i="34"/>
  <c r="B72" i="33"/>
  <c r="H72" i="33"/>
  <c r="S74" i="34"/>
  <c r="AD74" i="34"/>
  <c r="C75" i="34"/>
  <c r="F75" i="34"/>
  <c r="I73" i="34"/>
  <c r="S75" i="32"/>
  <c r="AD75" i="32"/>
  <c r="C76" i="32"/>
  <c r="F76" i="32"/>
  <c r="A73" i="32"/>
  <c r="J73" i="32"/>
  <c r="G72" i="34"/>
  <c r="J72" i="32"/>
  <c r="A72" i="32"/>
  <c r="A71" i="34"/>
  <c r="J71" i="34"/>
  <c r="C76" i="35"/>
  <c r="F76" i="35"/>
  <c r="I74" i="35"/>
  <c r="S75" i="35"/>
  <c r="AD75" i="35"/>
  <c r="G73" i="33"/>
  <c r="G73" i="35"/>
  <c r="S75" i="33"/>
  <c r="AD75" i="33"/>
  <c r="C76" i="33"/>
  <c r="F76" i="33"/>
  <c r="J72" i="30"/>
  <c r="A72" i="30"/>
  <c r="B71" i="30"/>
  <c r="H71" i="30"/>
  <c r="G74" i="31"/>
  <c r="C76" i="31"/>
  <c r="F76" i="31"/>
  <c r="S75" i="31"/>
  <c r="AD75" i="31"/>
  <c r="S74" i="30"/>
  <c r="AD74" i="30"/>
  <c r="C75" i="30"/>
  <c r="F75" i="30"/>
  <c r="G72" i="30"/>
  <c r="B72" i="31"/>
  <c r="H72" i="31"/>
  <c r="G73" i="31"/>
  <c r="A72" i="31"/>
  <c r="J72" i="31"/>
  <c r="I73" i="31"/>
  <c r="H73" i="29"/>
  <c r="B73" i="29"/>
  <c r="H72" i="29"/>
  <c r="B72" i="29"/>
  <c r="I73" i="29"/>
  <c r="A72" i="29"/>
  <c r="J72" i="29"/>
  <c r="G74" i="29"/>
  <c r="S75" i="29"/>
  <c r="AD75" i="29"/>
  <c r="C76" i="29"/>
  <c r="F76" i="29"/>
  <c r="C67" i="1"/>
  <c r="F67" i="1"/>
  <c r="S66" i="1"/>
  <c r="AD66" i="1"/>
  <c r="H72" i="36"/>
  <c r="J74" i="37"/>
  <c r="A74" i="37"/>
  <c r="G74" i="37"/>
  <c r="F76" i="37"/>
  <c r="G75" i="37"/>
  <c r="S76" i="37"/>
  <c r="AD76" i="37"/>
  <c r="C77" i="37"/>
  <c r="H73" i="37"/>
  <c r="B73" i="37"/>
  <c r="G73" i="36"/>
  <c r="H73" i="36"/>
  <c r="A64" i="1"/>
  <c r="J64" i="1"/>
  <c r="I65" i="1"/>
  <c r="G65" i="1"/>
  <c r="G74" i="35"/>
  <c r="B74" i="35"/>
  <c r="B73" i="32"/>
  <c r="G74" i="38"/>
  <c r="H74" i="38"/>
  <c r="J74" i="38"/>
  <c r="A74" i="38"/>
  <c r="J73" i="36"/>
  <c r="A73" i="36"/>
  <c r="C76" i="36"/>
  <c r="F76" i="36"/>
  <c r="S75" i="36"/>
  <c r="AD75" i="36"/>
  <c r="H73" i="38"/>
  <c r="B73" i="38"/>
  <c r="S76" i="38"/>
  <c r="AD76" i="38"/>
  <c r="C77" i="38"/>
  <c r="F77" i="38"/>
  <c r="A73" i="38"/>
  <c r="J73" i="38"/>
  <c r="I75" i="38"/>
  <c r="G75" i="38"/>
  <c r="J73" i="34"/>
  <c r="A73" i="34"/>
  <c r="I75" i="33"/>
  <c r="S76" i="33"/>
  <c r="AD76" i="33"/>
  <c r="C77" i="33"/>
  <c r="F77" i="33"/>
  <c r="G73" i="34"/>
  <c r="C76" i="34"/>
  <c r="F76" i="34"/>
  <c r="S75" i="34"/>
  <c r="AD75" i="34"/>
  <c r="I74" i="34"/>
  <c r="H72" i="34"/>
  <c r="B72" i="34"/>
  <c r="S76" i="32"/>
  <c r="AD76" i="32"/>
  <c r="C77" i="32"/>
  <c r="F77" i="32"/>
  <c r="I74" i="33"/>
  <c r="G74" i="32"/>
  <c r="I75" i="35"/>
  <c r="S76" i="35"/>
  <c r="AD76" i="35"/>
  <c r="C77" i="35"/>
  <c r="F77" i="35"/>
  <c r="J74" i="35"/>
  <c r="A74" i="35"/>
  <c r="H73" i="35"/>
  <c r="B73" i="35"/>
  <c r="H73" i="33"/>
  <c r="B73" i="33"/>
  <c r="I74" i="32"/>
  <c r="G74" i="33"/>
  <c r="H74" i="31"/>
  <c r="B74" i="31"/>
  <c r="A73" i="31"/>
  <c r="J73" i="31"/>
  <c r="S75" i="30"/>
  <c r="AD75" i="30"/>
  <c r="C76" i="30"/>
  <c r="F76" i="30"/>
  <c r="I74" i="31"/>
  <c r="H73" i="31"/>
  <c r="B73" i="31"/>
  <c r="H72" i="30"/>
  <c r="B72" i="30"/>
  <c r="S76" i="31"/>
  <c r="AD76" i="31"/>
  <c r="C77" i="31"/>
  <c r="F77" i="31"/>
  <c r="I75" i="31"/>
  <c r="I73" i="30"/>
  <c r="G73" i="30"/>
  <c r="H74" i="29"/>
  <c r="B74" i="29"/>
  <c r="C77" i="29"/>
  <c r="F77" i="29"/>
  <c r="S76" i="29"/>
  <c r="AD76" i="29"/>
  <c r="J73" i="29"/>
  <c r="A73" i="29"/>
  <c r="I74" i="29"/>
  <c r="C68" i="1"/>
  <c r="F68" i="1"/>
  <c r="S67" i="1"/>
  <c r="AD67" i="1"/>
  <c r="B64" i="1"/>
  <c r="H64" i="1"/>
  <c r="B75" i="37"/>
  <c r="H75" i="37"/>
  <c r="I75" i="37"/>
  <c r="F77" i="37"/>
  <c r="I76" i="37"/>
  <c r="S77" i="37"/>
  <c r="AD77" i="37"/>
  <c r="C78" i="37"/>
  <c r="B74" i="37"/>
  <c r="H74" i="37"/>
  <c r="B73" i="36"/>
  <c r="B74" i="38"/>
  <c r="H74" i="35"/>
  <c r="G75" i="35"/>
  <c r="H75" i="35"/>
  <c r="J65" i="1"/>
  <c r="A65" i="1"/>
  <c r="G66" i="1"/>
  <c r="I66" i="1"/>
  <c r="J75" i="38"/>
  <c r="A75" i="38"/>
  <c r="H75" i="38"/>
  <c r="B75" i="38"/>
  <c r="G74" i="36"/>
  <c r="S76" i="36"/>
  <c r="AD76" i="36"/>
  <c r="C77" i="36"/>
  <c r="F77" i="36"/>
  <c r="I74" i="36"/>
  <c r="S77" i="38"/>
  <c r="AD77" i="38"/>
  <c r="C78" i="38"/>
  <c r="F78" i="38"/>
  <c r="A74" i="34"/>
  <c r="J74" i="34"/>
  <c r="J75" i="33"/>
  <c r="A75" i="33"/>
  <c r="B74" i="32"/>
  <c r="H74" i="32"/>
  <c r="H73" i="34"/>
  <c r="B73" i="34"/>
  <c r="G75" i="33"/>
  <c r="S77" i="33"/>
  <c r="AD77" i="33"/>
  <c r="C78" i="33"/>
  <c r="F78" i="33"/>
  <c r="I76" i="33"/>
  <c r="G76" i="32"/>
  <c r="I76" i="32"/>
  <c r="H74" i="33"/>
  <c r="B74" i="33"/>
  <c r="A75" i="35"/>
  <c r="J75" i="35"/>
  <c r="S77" i="32"/>
  <c r="AD77" i="32"/>
  <c r="C78" i="32"/>
  <c r="F78" i="32"/>
  <c r="I75" i="32"/>
  <c r="J74" i="33"/>
  <c r="A74" i="33"/>
  <c r="G75" i="34"/>
  <c r="S76" i="34"/>
  <c r="AD76" i="34"/>
  <c r="C77" i="34"/>
  <c r="F77" i="34"/>
  <c r="C78" i="35"/>
  <c r="F78" i="35"/>
  <c r="S77" i="35"/>
  <c r="AD77" i="35"/>
  <c r="I76" i="35"/>
  <c r="G75" i="32"/>
  <c r="A74" i="32"/>
  <c r="J74" i="32"/>
  <c r="G74" i="34"/>
  <c r="J75" i="31"/>
  <c r="A75" i="31"/>
  <c r="J74" i="31"/>
  <c r="A74" i="31"/>
  <c r="S76" i="30"/>
  <c r="AD76" i="30"/>
  <c r="C77" i="30"/>
  <c r="F77" i="30"/>
  <c r="I75" i="30"/>
  <c r="H73" i="30"/>
  <c r="B73" i="30"/>
  <c r="J73" i="30"/>
  <c r="A73" i="30"/>
  <c r="C78" i="31"/>
  <c r="F78" i="31"/>
  <c r="I76" i="31"/>
  <c r="S77" i="31"/>
  <c r="AD77" i="31"/>
  <c r="I74" i="30"/>
  <c r="G74" i="30"/>
  <c r="G75" i="31"/>
  <c r="C78" i="29"/>
  <c r="F78" i="29"/>
  <c r="S77" i="29"/>
  <c r="AD77" i="29"/>
  <c r="G75" i="29"/>
  <c r="J74" i="29"/>
  <c r="A74" i="29"/>
  <c r="I75" i="29"/>
  <c r="B65" i="1"/>
  <c r="H65" i="1"/>
  <c r="C69" i="1"/>
  <c r="F69" i="1"/>
  <c r="G67" i="1"/>
  <c r="S68" i="1"/>
  <c r="AD68" i="1"/>
  <c r="B75" i="35"/>
  <c r="A76" i="37"/>
  <c r="J76" i="37"/>
  <c r="G76" i="37"/>
  <c r="F78" i="37"/>
  <c r="I77" i="37"/>
  <c r="S78" i="37"/>
  <c r="AD78" i="37"/>
  <c r="C79" i="37"/>
  <c r="A75" i="37"/>
  <c r="J75" i="37"/>
  <c r="J66" i="1"/>
  <c r="A66" i="1"/>
  <c r="I67" i="1"/>
  <c r="S78" i="38"/>
  <c r="AD78" i="38"/>
  <c r="C79" i="38"/>
  <c r="F79" i="38"/>
  <c r="G76" i="38"/>
  <c r="I76" i="38"/>
  <c r="H74" i="36"/>
  <c r="B74" i="36"/>
  <c r="J74" i="36"/>
  <c r="A74" i="36"/>
  <c r="G75" i="36"/>
  <c r="I75" i="36"/>
  <c r="S77" i="36"/>
  <c r="AD77" i="36"/>
  <c r="C78" i="36"/>
  <c r="F78" i="36"/>
  <c r="G76" i="36"/>
  <c r="A76" i="35"/>
  <c r="J76" i="35"/>
  <c r="J76" i="33"/>
  <c r="A76" i="33"/>
  <c r="H75" i="34"/>
  <c r="B75" i="34"/>
  <c r="I75" i="34"/>
  <c r="B75" i="33"/>
  <c r="H75" i="33"/>
  <c r="H74" i="34"/>
  <c r="B74" i="34"/>
  <c r="G77" i="35"/>
  <c r="S78" i="35"/>
  <c r="AD78" i="35"/>
  <c r="C79" i="35"/>
  <c r="F79" i="35"/>
  <c r="S77" i="34"/>
  <c r="AD77" i="34"/>
  <c r="C78" i="34"/>
  <c r="F78" i="34"/>
  <c r="G76" i="35"/>
  <c r="A76" i="32"/>
  <c r="J76" i="32"/>
  <c r="H76" i="32"/>
  <c r="B76" i="32"/>
  <c r="A75" i="32"/>
  <c r="J75" i="32"/>
  <c r="S78" i="33"/>
  <c r="AD78" i="33"/>
  <c r="C79" i="33"/>
  <c r="F79" i="33"/>
  <c r="G77" i="33"/>
  <c r="G76" i="33"/>
  <c r="H75" i="32"/>
  <c r="B75" i="32"/>
  <c r="S78" i="32"/>
  <c r="AD78" i="32"/>
  <c r="C79" i="32"/>
  <c r="F79" i="32"/>
  <c r="J76" i="31"/>
  <c r="A76" i="31"/>
  <c r="J75" i="30"/>
  <c r="A75" i="30"/>
  <c r="G76" i="31"/>
  <c r="G75" i="30"/>
  <c r="H74" i="30"/>
  <c r="B74" i="30"/>
  <c r="A74" i="30"/>
  <c r="J74" i="30"/>
  <c r="S78" i="31"/>
  <c r="AD78" i="31"/>
  <c r="C79" i="31"/>
  <c r="F79" i="31"/>
  <c r="B75" i="31"/>
  <c r="H75" i="31"/>
  <c r="S77" i="30"/>
  <c r="AD77" i="30"/>
  <c r="C78" i="30"/>
  <c r="F78" i="30"/>
  <c r="J75" i="29"/>
  <c r="A75" i="29"/>
  <c r="S78" i="29"/>
  <c r="AD78" i="29"/>
  <c r="C79" i="29"/>
  <c r="F79" i="29"/>
  <c r="H75" i="29"/>
  <c r="B75" i="29"/>
  <c r="G76" i="29"/>
  <c r="I76" i="29"/>
  <c r="B67" i="1"/>
  <c r="H67" i="1"/>
  <c r="B66" i="1"/>
  <c r="H66" i="1"/>
  <c r="C70" i="1"/>
  <c r="F70" i="1"/>
  <c r="I68" i="1"/>
  <c r="S69" i="1"/>
  <c r="AD69" i="1"/>
  <c r="J77" i="37"/>
  <c r="A77" i="37"/>
  <c r="G77" i="37"/>
  <c r="F79" i="37"/>
  <c r="G78" i="37"/>
  <c r="C80" i="37"/>
  <c r="S79" i="37"/>
  <c r="AD79" i="37"/>
  <c r="H76" i="37"/>
  <c r="B76" i="37"/>
  <c r="J68" i="1"/>
  <c r="A68" i="1"/>
  <c r="G68" i="1"/>
  <c r="B68" i="1"/>
  <c r="A67" i="1"/>
  <c r="J67" i="1"/>
  <c r="B76" i="36"/>
  <c r="H76" i="36"/>
  <c r="G77" i="38"/>
  <c r="I77" i="38"/>
  <c r="I76" i="36"/>
  <c r="S79" i="38"/>
  <c r="AD79" i="38"/>
  <c r="C80" i="38"/>
  <c r="F80" i="38"/>
  <c r="H76" i="38"/>
  <c r="B76" i="38"/>
  <c r="J75" i="36"/>
  <c r="A75" i="36"/>
  <c r="H75" i="36"/>
  <c r="B75" i="36"/>
  <c r="A76" i="38"/>
  <c r="J76" i="38"/>
  <c r="G77" i="36"/>
  <c r="S78" i="36"/>
  <c r="AD78" i="36"/>
  <c r="C79" i="36"/>
  <c r="F79" i="36"/>
  <c r="H77" i="35"/>
  <c r="B77" i="35"/>
  <c r="B77" i="33"/>
  <c r="H77" i="33"/>
  <c r="S79" i="32"/>
  <c r="AD79" i="32"/>
  <c r="C80" i="32"/>
  <c r="F80" i="32"/>
  <c r="G78" i="32"/>
  <c r="I77" i="35"/>
  <c r="J75" i="34"/>
  <c r="A75" i="34"/>
  <c r="C80" i="33"/>
  <c r="F80" i="33"/>
  <c r="S79" i="33"/>
  <c r="AD79" i="33"/>
  <c r="S79" i="35"/>
  <c r="AD79" i="35"/>
  <c r="C80" i="35"/>
  <c r="F80" i="35"/>
  <c r="I78" i="35"/>
  <c r="I76" i="34"/>
  <c r="G76" i="34"/>
  <c r="G77" i="32"/>
  <c r="G77" i="34"/>
  <c r="C79" i="34"/>
  <c r="F79" i="34"/>
  <c r="S78" i="34"/>
  <c r="AD78" i="34"/>
  <c r="H76" i="33"/>
  <c r="B76" i="33"/>
  <c r="I77" i="32"/>
  <c r="H76" i="35"/>
  <c r="B76" i="35"/>
  <c r="I77" i="33"/>
  <c r="H75" i="30"/>
  <c r="B75" i="30"/>
  <c r="H76" i="31"/>
  <c r="B76" i="31"/>
  <c r="I77" i="31"/>
  <c r="G77" i="30"/>
  <c r="C79" i="30"/>
  <c r="F79" i="30"/>
  <c r="S78" i="30"/>
  <c r="AD78" i="30"/>
  <c r="G77" i="31"/>
  <c r="G76" i="30"/>
  <c r="I76" i="30"/>
  <c r="S79" i="31"/>
  <c r="AD79" i="31"/>
  <c r="C80" i="31"/>
  <c r="F80" i="31"/>
  <c r="I78" i="31"/>
  <c r="J76" i="29"/>
  <c r="A76" i="29"/>
  <c r="H76" i="29"/>
  <c r="B76" i="29"/>
  <c r="S79" i="29"/>
  <c r="AD79" i="29"/>
  <c r="G78" i="29"/>
  <c r="C80" i="29"/>
  <c r="F80" i="29"/>
  <c r="G77" i="29"/>
  <c r="I77" i="29"/>
  <c r="C71" i="1"/>
  <c r="F71" i="1"/>
  <c r="I69" i="1"/>
  <c r="S70" i="1"/>
  <c r="AD70" i="1"/>
  <c r="H78" i="37"/>
  <c r="B78" i="37"/>
  <c r="I78" i="37"/>
  <c r="F80" i="37"/>
  <c r="I79" i="37"/>
  <c r="C81" i="37"/>
  <c r="S80" i="37"/>
  <c r="AD80" i="37"/>
  <c r="B77" i="37"/>
  <c r="H77" i="37"/>
  <c r="H68" i="1"/>
  <c r="J69" i="1"/>
  <c r="A69" i="1"/>
  <c r="G69" i="1"/>
  <c r="I77" i="34"/>
  <c r="J77" i="34"/>
  <c r="H77" i="36"/>
  <c r="B77" i="36"/>
  <c r="J77" i="38"/>
  <c r="A77" i="38"/>
  <c r="H77" i="38"/>
  <c r="B77" i="38"/>
  <c r="I78" i="38"/>
  <c r="I79" i="38"/>
  <c r="S80" i="38"/>
  <c r="AD80" i="38"/>
  <c r="C81" i="38"/>
  <c r="F81" i="38"/>
  <c r="G78" i="38"/>
  <c r="A76" i="36"/>
  <c r="J76" i="36"/>
  <c r="S79" i="36"/>
  <c r="AD79" i="36"/>
  <c r="C80" i="36"/>
  <c r="F80" i="36"/>
  <c r="I77" i="36"/>
  <c r="A78" i="35"/>
  <c r="J78" i="35"/>
  <c r="H78" i="32"/>
  <c r="B78" i="32"/>
  <c r="J77" i="35"/>
  <c r="A77" i="35"/>
  <c r="B76" i="34"/>
  <c r="H76" i="34"/>
  <c r="I78" i="32"/>
  <c r="C81" i="32"/>
  <c r="F81" i="32"/>
  <c r="S80" i="32"/>
  <c r="AD80" i="32"/>
  <c r="H77" i="34"/>
  <c r="B77" i="34"/>
  <c r="S80" i="33"/>
  <c r="AD80" i="33"/>
  <c r="C81" i="33"/>
  <c r="F81" i="33"/>
  <c r="G79" i="33"/>
  <c r="G78" i="33"/>
  <c r="A77" i="33"/>
  <c r="J77" i="33"/>
  <c r="I78" i="33"/>
  <c r="C81" i="35"/>
  <c r="F81" i="35"/>
  <c r="S80" i="35"/>
  <c r="AD80" i="35"/>
  <c r="A77" i="32"/>
  <c r="J77" i="32"/>
  <c r="S79" i="34"/>
  <c r="AD79" i="34"/>
  <c r="C80" i="34"/>
  <c r="F80" i="34"/>
  <c r="G78" i="35"/>
  <c r="A76" i="34"/>
  <c r="J76" i="34"/>
  <c r="H77" i="32"/>
  <c r="B77" i="32"/>
  <c r="A78" i="31"/>
  <c r="J78" i="31"/>
  <c r="H77" i="30"/>
  <c r="B77" i="30"/>
  <c r="A76" i="30"/>
  <c r="J76" i="30"/>
  <c r="B76" i="30"/>
  <c r="H76" i="30"/>
  <c r="S80" i="31"/>
  <c r="AD80" i="31"/>
  <c r="G79" i="31"/>
  <c r="C81" i="31"/>
  <c r="F81" i="31"/>
  <c r="J77" i="31"/>
  <c r="A77" i="31"/>
  <c r="I77" i="30"/>
  <c r="S79" i="30"/>
  <c r="AD79" i="30"/>
  <c r="C80" i="30"/>
  <c r="F80" i="30"/>
  <c r="G78" i="30"/>
  <c r="B77" i="31"/>
  <c r="H77" i="31"/>
  <c r="G78" i="31"/>
  <c r="B78" i="29"/>
  <c r="H78" i="29"/>
  <c r="I78" i="29"/>
  <c r="I79" i="29"/>
  <c r="S80" i="29"/>
  <c r="AD80" i="29"/>
  <c r="C81" i="29"/>
  <c r="F81" i="29"/>
  <c r="B77" i="29"/>
  <c r="H77" i="29"/>
  <c r="J77" i="29"/>
  <c r="A77" i="29"/>
  <c r="C72" i="1"/>
  <c r="F72" i="1"/>
  <c r="I70" i="1"/>
  <c r="S71" i="1"/>
  <c r="AD71" i="1"/>
  <c r="A79" i="37"/>
  <c r="J79" i="37"/>
  <c r="G79" i="37"/>
  <c r="F81" i="37"/>
  <c r="I80" i="37"/>
  <c r="S81" i="37"/>
  <c r="AD81" i="37"/>
  <c r="C82" i="37"/>
  <c r="J78" i="37"/>
  <c r="A78" i="37"/>
  <c r="A77" i="34"/>
  <c r="J70" i="1"/>
  <c r="A70" i="1"/>
  <c r="G70" i="1"/>
  <c r="J79" i="38"/>
  <c r="A79" i="38"/>
  <c r="B78" i="38"/>
  <c r="H78" i="38"/>
  <c r="G79" i="38"/>
  <c r="I79" i="36"/>
  <c r="S80" i="36"/>
  <c r="AD80" i="36"/>
  <c r="C81" i="36"/>
  <c r="F81" i="36"/>
  <c r="S81" i="38"/>
  <c r="AD81" i="38"/>
  <c r="C82" i="38"/>
  <c r="F82" i="38"/>
  <c r="J77" i="36"/>
  <c r="A77" i="36"/>
  <c r="A78" i="38"/>
  <c r="J78" i="38"/>
  <c r="G78" i="36"/>
  <c r="I78" i="36"/>
  <c r="H79" i="33"/>
  <c r="B79" i="33"/>
  <c r="J78" i="32"/>
  <c r="A78" i="32"/>
  <c r="G79" i="32"/>
  <c r="I78" i="34"/>
  <c r="I79" i="32"/>
  <c r="J78" i="33"/>
  <c r="A78" i="33"/>
  <c r="G80" i="33"/>
  <c r="C82" i="33"/>
  <c r="F82" i="33"/>
  <c r="S81" i="33"/>
  <c r="AD81" i="33"/>
  <c r="S81" i="32"/>
  <c r="AD81" i="32"/>
  <c r="C82" i="32"/>
  <c r="F82" i="32"/>
  <c r="I79" i="34"/>
  <c r="C81" i="34"/>
  <c r="F81" i="34"/>
  <c r="S80" i="34"/>
  <c r="AD80" i="34"/>
  <c r="H78" i="33"/>
  <c r="B78" i="33"/>
  <c r="H78" i="35"/>
  <c r="B78" i="35"/>
  <c r="C82" i="35"/>
  <c r="F82" i="35"/>
  <c r="I80" i="35"/>
  <c r="S81" i="35"/>
  <c r="AD81" i="35"/>
  <c r="G79" i="35"/>
  <c r="G78" i="34"/>
  <c r="I79" i="33"/>
  <c r="I79" i="35"/>
  <c r="H78" i="30"/>
  <c r="B78" i="30"/>
  <c r="H79" i="31"/>
  <c r="B79" i="31"/>
  <c r="C81" i="30"/>
  <c r="F81" i="30"/>
  <c r="S80" i="30"/>
  <c r="AD80" i="30"/>
  <c r="J77" i="30"/>
  <c r="A77" i="30"/>
  <c r="B78" i="31"/>
  <c r="H78" i="31"/>
  <c r="I79" i="31"/>
  <c r="I78" i="30"/>
  <c r="C82" i="31"/>
  <c r="F82" i="31"/>
  <c r="S81" i="31"/>
  <c r="AD81" i="31"/>
  <c r="J79" i="29"/>
  <c r="A79" i="29"/>
  <c r="A78" i="29"/>
  <c r="J78" i="29"/>
  <c r="G79" i="29"/>
  <c r="S81" i="29"/>
  <c r="AD81" i="29"/>
  <c r="C82" i="29"/>
  <c r="F82" i="29"/>
  <c r="C73" i="1"/>
  <c r="F73" i="1"/>
  <c r="I71" i="1"/>
  <c r="S72" i="1"/>
  <c r="AD72" i="1"/>
  <c r="B69" i="1"/>
  <c r="H69" i="1"/>
  <c r="A80" i="37"/>
  <c r="J80" i="37"/>
  <c r="G80" i="37"/>
  <c r="F82" i="37"/>
  <c r="G81" i="37"/>
  <c r="C83" i="37"/>
  <c r="S82" i="37"/>
  <c r="AD82" i="37"/>
  <c r="H79" i="37"/>
  <c r="B79" i="37"/>
  <c r="J71" i="1"/>
  <c r="A71" i="1"/>
  <c r="G79" i="36"/>
  <c r="H79" i="36"/>
  <c r="G71" i="1"/>
  <c r="J79" i="36"/>
  <c r="A79" i="36"/>
  <c r="I80" i="38"/>
  <c r="C83" i="38"/>
  <c r="F83" i="38"/>
  <c r="I81" i="38"/>
  <c r="S82" i="38"/>
  <c r="AD82" i="38"/>
  <c r="S81" i="36"/>
  <c r="AD81" i="36"/>
  <c r="C82" i="36"/>
  <c r="F82" i="36"/>
  <c r="I80" i="36"/>
  <c r="G80" i="38"/>
  <c r="H79" i="38"/>
  <c r="B79" i="38"/>
  <c r="J78" i="36"/>
  <c r="A78" i="36"/>
  <c r="H78" i="36"/>
  <c r="B78" i="36"/>
  <c r="A79" i="34"/>
  <c r="J79" i="34"/>
  <c r="J80" i="35"/>
  <c r="A80" i="35"/>
  <c r="B80" i="33"/>
  <c r="H80" i="33"/>
  <c r="H78" i="34"/>
  <c r="B78" i="34"/>
  <c r="G79" i="34"/>
  <c r="S82" i="33"/>
  <c r="AD82" i="33"/>
  <c r="C83" i="33"/>
  <c r="F83" i="33"/>
  <c r="H79" i="32"/>
  <c r="B79" i="32"/>
  <c r="A79" i="32"/>
  <c r="J79" i="32"/>
  <c r="A79" i="33"/>
  <c r="J79" i="33"/>
  <c r="G80" i="32"/>
  <c r="J79" i="35"/>
  <c r="A79" i="35"/>
  <c r="G80" i="35"/>
  <c r="I80" i="32"/>
  <c r="H79" i="35"/>
  <c r="B79" i="35"/>
  <c r="C83" i="32"/>
  <c r="F83" i="32"/>
  <c r="G81" i="32"/>
  <c r="S82" i="32"/>
  <c r="AD82" i="32"/>
  <c r="J78" i="34"/>
  <c r="A78" i="34"/>
  <c r="I80" i="33"/>
  <c r="S82" i="35"/>
  <c r="AD82" i="35"/>
  <c r="G81" i="35"/>
  <c r="C83" i="35"/>
  <c r="F83" i="35"/>
  <c r="C82" i="34"/>
  <c r="F82" i="34"/>
  <c r="I80" i="34"/>
  <c r="S81" i="34"/>
  <c r="AD81" i="34"/>
  <c r="J79" i="31"/>
  <c r="A79" i="31"/>
  <c r="C83" i="31"/>
  <c r="F83" i="31"/>
  <c r="S82" i="31"/>
  <c r="AD82" i="31"/>
  <c r="I81" i="31"/>
  <c r="I79" i="30"/>
  <c r="S81" i="30"/>
  <c r="AD81" i="30"/>
  <c r="C82" i="30"/>
  <c r="F82" i="30"/>
  <c r="G80" i="30"/>
  <c r="J78" i="30"/>
  <c r="A78" i="30"/>
  <c r="I80" i="31"/>
  <c r="G80" i="31"/>
  <c r="G79" i="30"/>
  <c r="G80" i="29"/>
  <c r="I80" i="29"/>
  <c r="H79" i="29"/>
  <c r="B79" i="29"/>
  <c r="S82" i="29"/>
  <c r="AD82" i="29"/>
  <c r="C83" i="29"/>
  <c r="F83" i="29"/>
  <c r="B70" i="1"/>
  <c r="H70" i="1"/>
  <c r="C74" i="1"/>
  <c r="F74" i="1"/>
  <c r="I72" i="1"/>
  <c r="S73" i="1"/>
  <c r="AD73" i="1"/>
  <c r="H81" i="37"/>
  <c r="B81" i="37"/>
  <c r="I81" i="37"/>
  <c r="F83" i="37"/>
  <c r="G82" i="37"/>
  <c r="S83" i="37"/>
  <c r="AD83" i="37"/>
  <c r="C84" i="37"/>
  <c r="B80" i="37"/>
  <c r="H80" i="37"/>
  <c r="J72" i="1"/>
  <c r="A72" i="1"/>
  <c r="G81" i="38"/>
  <c r="H81" i="38"/>
  <c r="I81" i="32"/>
  <c r="J81" i="32"/>
  <c r="G72" i="1"/>
  <c r="H72" i="1"/>
  <c r="G80" i="36"/>
  <c r="B80" i="36"/>
  <c r="B79" i="36"/>
  <c r="S83" i="38"/>
  <c r="AD83" i="38"/>
  <c r="C84" i="38"/>
  <c r="F84" i="38"/>
  <c r="G82" i="38"/>
  <c r="J81" i="38"/>
  <c r="A81" i="38"/>
  <c r="H80" i="38"/>
  <c r="B80" i="38"/>
  <c r="S82" i="36"/>
  <c r="AD82" i="36"/>
  <c r="C83" i="36"/>
  <c r="F83" i="36"/>
  <c r="J80" i="36"/>
  <c r="A80" i="36"/>
  <c r="J80" i="38"/>
  <c r="A80" i="38"/>
  <c r="J80" i="34"/>
  <c r="A80" i="34"/>
  <c r="B81" i="35"/>
  <c r="H81" i="35"/>
  <c r="S82" i="34"/>
  <c r="AD82" i="34"/>
  <c r="C83" i="34"/>
  <c r="F83" i="34"/>
  <c r="S83" i="32"/>
  <c r="AD83" i="32"/>
  <c r="C84" i="32"/>
  <c r="F84" i="32"/>
  <c r="H79" i="34"/>
  <c r="B79" i="34"/>
  <c r="A80" i="33"/>
  <c r="J80" i="33"/>
  <c r="J80" i="32"/>
  <c r="A80" i="32"/>
  <c r="S83" i="35"/>
  <c r="AD83" i="35"/>
  <c r="C84" i="35"/>
  <c r="F84" i="35"/>
  <c r="I82" i="35"/>
  <c r="B80" i="35"/>
  <c r="H80" i="35"/>
  <c r="H81" i="32"/>
  <c r="B81" i="32"/>
  <c r="B80" i="32"/>
  <c r="H80" i="32"/>
  <c r="C84" i="33"/>
  <c r="F84" i="33"/>
  <c r="S83" i="33"/>
  <c r="AD83" i="33"/>
  <c r="I82" i="33"/>
  <c r="G81" i="33"/>
  <c r="I81" i="35"/>
  <c r="I81" i="33"/>
  <c r="G80" i="34"/>
  <c r="J81" i="31"/>
  <c r="A81" i="31"/>
  <c r="H80" i="30"/>
  <c r="B80" i="30"/>
  <c r="H80" i="31"/>
  <c r="B80" i="31"/>
  <c r="B79" i="30"/>
  <c r="H79" i="30"/>
  <c r="G81" i="31"/>
  <c r="I80" i="30"/>
  <c r="J79" i="30"/>
  <c r="A79" i="30"/>
  <c r="S83" i="31"/>
  <c r="AD83" i="31"/>
  <c r="C84" i="31"/>
  <c r="F84" i="31"/>
  <c r="J80" i="31"/>
  <c r="A80" i="31"/>
  <c r="S82" i="30"/>
  <c r="AD82" i="30"/>
  <c r="C83" i="30"/>
  <c r="F83" i="30"/>
  <c r="I81" i="30"/>
  <c r="S83" i="29"/>
  <c r="AD83" i="29"/>
  <c r="C84" i="29"/>
  <c r="F84" i="29"/>
  <c r="H80" i="29"/>
  <c r="B80" i="29"/>
  <c r="G81" i="29"/>
  <c r="J80" i="29"/>
  <c r="A80" i="29"/>
  <c r="I81" i="29"/>
  <c r="C75" i="1"/>
  <c r="F75" i="1"/>
  <c r="S74" i="1"/>
  <c r="AD74" i="1"/>
  <c r="H71" i="1"/>
  <c r="B71" i="1"/>
  <c r="A81" i="32"/>
  <c r="B81" i="38"/>
  <c r="B82" i="37"/>
  <c r="H82" i="37"/>
  <c r="I82" i="37"/>
  <c r="F84" i="37"/>
  <c r="G83" i="37"/>
  <c r="C85" i="37"/>
  <c r="S84" i="37"/>
  <c r="AD84" i="37"/>
  <c r="A81" i="37"/>
  <c r="J81" i="37"/>
  <c r="H80" i="36"/>
  <c r="B72" i="1"/>
  <c r="I82" i="38"/>
  <c r="A82" i="38"/>
  <c r="I73" i="1"/>
  <c r="G73" i="1"/>
  <c r="B73" i="1"/>
  <c r="G82" i="33"/>
  <c r="B82" i="33"/>
  <c r="G82" i="35"/>
  <c r="H82" i="35"/>
  <c r="S84" i="38"/>
  <c r="AD84" i="38"/>
  <c r="C85" i="38"/>
  <c r="F85" i="38"/>
  <c r="I83" i="38"/>
  <c r="I82" i="36"/>
  <c r="S83" i="36"/>
  <c r="AD83" i="36"/>
  <c r="C84" i="36"/>
  <c r="F84" i="36"/>
  <c r="G81" i="36"/>
  <c r="I81" i="36"/>
  <c r="H82" i="38"/>
  <c r="B82" i="38"/>
  <c r="S84" i="35"/>
  <c r="AD84" i="35"/>
  <c r="C85" i="35"/>
  <c r="F85" i="35"/>
  <c r="I83" i="33"/>
  <c r="S84" i="33"/>
  <c r="AD84" i="33"/>
  <c r="C85" i="33"/>
  <c r="F85" i="33"/>
  <c r="S84" i="32"/>
  <c r="AD84" i="32"/>
  <c r="C85" i="32"/>
  <c r="F85" i="32"/>
  <c r="I83" i="32"/>
  <c r="H80" i="34"/>
  <c r="B80" i="34"/>
  <c r="J82" i="35"/>
  <c r="A82" i="35"/>
  <c r="I82" i="32"/>
  <c r="I82" i="34"/>
  <c r="S83" i="34"/>
  <c r="AD83" i="34"/>
  <c r="C84" i="34"/>
  <c r="F84" i="34"/>
  <c r="H81" i="33"/>
  <c r="B81" i="33"/>
  <c r="J81" i="33"/>
  <c r="A81" i="33"/>
  <c r="G81" i="34"/>
  <c r="J82" i="33"/>
  <c r="A82" i="33"/>
  <c r="I81" i="34"/>
  <c r="G82" i="32"/>
  <c r="A81" i="35"/>
  <c r="J81" i="35"/>
  <c r="G83" i="35"/>
  <c r="I83" i="35"/>
  <c r="A81" i="30"/>
  <c r="J81" i="30"/>
  <c r="G82" i="31"/>
  <c r="S84" i="31"/>
  <c r="AD84" i="31"/>
  <c r="C85" i="31"/>
  <c r="F85" i="31"/>
  <c r="I83" i="31"/>
  <c r="G81" i="30"/>
  <c r="H81" i="31"/>
  <c r="B81" i="31"/>
  <c r="C84" i="30"/>
  <c r="F84" i="30"/>
  <c r="I82" i="30"/>
  <c r="S83" i="30"/>
  <c r="AD83" i="30"/>
  <c r="I82" i="31"/>
  <c r="J80" i="30"/>
  <c r="A80" i="30"/>
  <c r="J81" i="29"/>
  <c r="A81" i="29"/>
  <c r="I82" i="29"/>
  <c r="H81" i="29"/>
  <c r="B81" i="29"/>
  <c r="S84" i="29"/>
  <c r="AD84" i="29"/>
  <c r="C85" i="29"/>
  <c r="F85" i="29"/>
  <c r="G82" i="29"/>
  <c r="C76" i="1"/>
  <c r="F76" i="1"/>
  <c r="S75" i="1"/>
  <c r="AD75" i="1"/>
  <c r="H82" i="33"/>
  <c r="J82" i="38"/>
  <c r="H83" i="37"/>
  <c r="B83" i="37"/>
  <c r="I83" i="37"/>
  <c r="F85" i="37"/>
  <c r="I84" i="37"/>
  <c r="C86" i="37"/>
  <c r="S85" i="37"/>
  <c r="AD85" i="37"/>
  <c r="J82" i="37"/>
  <c r="A82" i="37"/>
  <c r="H73" i="1"/>
  <c r="B82" i="35"/>
  <c r="G83" i="38"/>
  <c r="H83" i="38"/>
  <c r="A73" i="1"/>
  <c r="J73" i="1"/>
  <c r="G83" i="32"/>
  <c r="B83" i="32"/>
  <c r="I74" i="1"/>
  <c r="G74" i="1"/>
  <c r="A82" i="36"/>
  <c r="A83" i="38"/>
  <c r="J83" i="38"/>
  <c r="A81" i="36"/>
  <c r="J81" i="36"/>
  <c r="J82" i="36"/>
  <c r="G82" i="36"/>
  <c r="S84" i="36"/>
  <c r="AD84" i="36"/>
  <c r="C85" i="36"/>
  <c r="F85" i="36"/>
  <c r="B81" i="36"/>
  <c r="H81" i="36"/>
  <c r="I84" i="38"/>
  <c r="S85" i="38"/>
  <c r="AD85" i="38"/>
  <c r="C86" i="38"/>
  <c r="F86" i="38"/>
  <c r="J83" i="33"/>
  <c r="A83" i="33"/>
  <c r="J82" i="34"/>
  <c r="A82" i="34"/>
  <c r="C86" i="32"/>
  <c r="F86" i="32"/>
  <c r="I84" i="32"/>
  <c r="S85" i="32"/>
  <c r="AD85" i="32"/>
  <c r="G83" i="33"/>
  <c r="S85" i="33"/>
  <c r="AD85" i="33"/>
  <c r="C86" i="33"/>
  <c r="F86" i="33"/>
  <c r="I84" i="33"/>
  <c r="A82" i="32"/>
  <c r="J82" i="32"/>
  <c r="H82" i="32"/>
  <c r="B82" i="32"/>
  <c r="A83" i="35"/>
  <c r="J83" i="35"/>
  <c r="A81" i="34"/>
  <c r="J81" i="34"/>
  <c r="S84" i="34"/>
  <c r="AD84" i="34"/>
  <c r="C85" i="34"/>
  <c r="F85" i="34"/>
  <c r="G83" i="34"/>
  <c r="B83" i="35"/>
  <c r="H83" i="35"/>
  <c r="G82" i="34"/>
  <c r="C86" i="35"/>
  <c r="F86" i="35"/>
  <c r="G84" i="35"/>
  <c r="S85" i="35"/>
  <c r="AD85" i="35"/>
  <c r="J83" i="32"/>
  <c r="A83" i="32"/>
  <c r="B81" i="34"/>
  <c r="H81" i="34"/>
  <c r="A83" i="31"/>
  <c r="J83" i="31"/>
  <c r="J82" i="30"/>
  <c r="A82" i="30"/>
  <c r="A82" i="31"/>
  <c r="J82" i="31"/>
  <c r="H82" i="31"/>
  <c r="B82" i="31"/>
  <c r="S84" i="30"/>
  <c r="AD84" i="30"/>
  <c r="G83" i="30"/>
  <c r="C85" i="30"/>
  <c r="F85" i="30"/>
  <c r="G83" i="31"/>
  <c r="G84" i="31"/>
  <c r="C86" i="31"/>
  <c r="F86" i="31"/>
  <c r="S85" i="31"/>
  <c r="AD85" i="31"/>
  <c r="B81" i="30"/>
  <c r="H81" i="30"/>
  <c r="G82" i="30"/>
  <c r="H82" i="29"/>
  <c r="B82" i="29"/>
  <c r="J82" i="29"/>
  <c r="A82" i="29"/>
  <c r="G83" i="29"/>
  <c r="I83" i="29"/>
  <c r="S85" i="29"/>
  <c r="AD85" i="29"/>
  <c r="C86" i="29"/>
  <c r="F86" i="29"/>
  <c r="C77" i="1"/>
  <c r="F77" i="1"/>
  <c r="S76" i="1"/>
  <c r="AD76" i="1"/>
  <c r="B83" i="38"/>
  <c r="A84" i="37"/>
  <c r="J84" i="37"/>
  <c r="G84" i="37"/>
  <c r="F86" i="37"/>
  <c r="I85" i="37"/>
  <c r="C87" i="37"/>
  <c r="S86" i="37"/>
  <c r="AD86" i="37"/>
  <c r="A83" i="37"/>
  <c r="J83" i="37"/>
  <c r="H83" i="32"/>
  <c r="A74" i="1"/>
  <c r="J74" i="1"/>
  <c r="I75" i="1"/>
  <c r="G75" i="1"/>
  <c r="J84" i="38"/>
  <c r="A84" i="38"/>
  <c r="H82" i="36"/>
  <c r="B82" i="36"/>
  <c r="I84" i="36"/>
  <c r="S85" i="36"/>
  <c r="AD85" i="36"/>
  <c r="C86" i="36"/>
  <c r="F86" i="36"/>
  <c r="I83" i="36"/>
  <c r="S86" i="38"/>
  <c r="AD86" i="38"/>
  <c r="C87" i="38"/>
  <c r="F87" i="38"/>
  <c r="G85" i="38"/>
  <c r="G84" i="38"/>
  <c r="G83" i="36"/>
  <c r="H83" i="34"/>
  <c r="B83" i="34"/>
  <c r="A84" i="32"/>
  <c r="J84" i="32"/>
  <c r="H84" i="35"/>
  <c r="B84" i="35"/>
  <c r="A84" i="33"/>
  <c r="J84" i="33"/>
  <c r="H83" i="33"/>
  <c r="B83" i="33"/>
  <c r="H82" i="34"/>
  <c r="B82" i="34"/>
  <c r="I83" i="34"/>
  <c r="S86" i="35"/>
  <c r="AD86" i="35"/>
  <c r="C87" i="35"/>
  <c r="F87" i="35"/>
  <c r="I84" i="35"/>
  <c r="I85" i="33"/>
  <c r="S86" i="33"/>
  <c r="AD86" i="33"/>
  <c r="C87" i="33"/>
  <c r="F87" i="33"/>
  <c r="S86" i="32"/>
  <c r="AD86" i="32"/>
  <c r="C87" i="32"/>
  <c r="F87" i="32"/>
  <c r="I85" i="32"/>
  <c r="G84" i="32"/>
  <c r="S85" i="34"/>
  <c r="AD85" i="34"/>
  <c r="C86" i="34"/>
  <c r="F86" i="34"/>
  <c r="G84" i="33"/>
  <c r="H84" i="31"/>
  <c r="B84" i="31"/>
  <c r="H83" i="30"/>
  <c r="B83" i="30"/>
  <c r="H82" i="30"/>
  <c r="B82" i="30"/>
  <c r="I84" i="31"/>
  <c r="I83" i="30"/>
  <c r="B83" i="31"/>
  <c r="H83" i="31"/>
  <c r="S86" i="31"/>
  <c r="AD86" i="31"/>
  <c r="C87" i="31"/>
  <c r="F87" i="31"/>
  <c r="G85" i="31"/>
  <c r="S85" i="30"/>
  <c r="AD85" i="30"/>
  <c r="C86" i="30"/>
  <c r="F86" i="30"/>
  <c r="I84" i="29"/>
  <c r="C87" i="29"/>
  <c r="F87" i="29"/>
  <c r="I85" i="29"/>
  <c r="S86" i="29"/>
  <c r="AD86" i="29"/>
  <c r="B83" i="29"/>
  <c r="H83" i="29"/>
  <c r="G84" i="29"/>
  <c r="A83" i="29"/>
  <c r="J83" i="29"/>
  <c r="C78" i="1"/>
  <c r="F78" i="1"/>
  <c r="S77" i="1"/>
  <c r="AD77" i="1"/>
  <c r="H74" i="1"/>
  <c r="B74" i="1"/>
  <c r="A85" i="37"/>
  <c r="J85" i="37"/>
  <c r="G85" i="37"/>
  <c r="F87" i="37"/>
  <c r="I86" i="37"/>
  <c r="C88" i="37"/>
  <c r="S87" i="37"/>
  <c r="AD87" i="37"/>
  <c r="H84" i="37"/>
  <c r="B84" i="37"/>
  <c r="J75" i="1"/>
  <c r="A75" i="1"/>
  <c r="G76" i="1"/>
  <c r="I76" i="1"/>
  <c r="G85" i="32"/>
  <c r="B85" i="32"/>
  <c r="H85" i="38"/>
  <c r="B85" i="38"/>
  <c r="J84" i="36"/>
  <c r="A84" i="36"/>
  <c r="S86" i="36"/>
  <c r="AD86" i="36"/>
  <c r="C87" i="36"/>
  <c r="F87" i="36"/>
  <c r="G84" i="36"/>
  <c r="A83" i="36"/>
  <c r="J83" i="36"/>
  <c r="I86" i="38"/>
  <c r="S87" i="38"/>
  <c r="AD87" i="38"/>
  <c r="C88" i="38"/>
  <c r="F88" i="38"/>
  <c r="H83" i="36"/>
  <c r="B83" i="36"/>
  <c r="H84" i="38"/>
  <c r="B84" i="38"/>
  <c r="I85" i="38"/>
  <c r="J85" i="33"/>
  <c r="A85" i="33"/>
  <c r="J84" i="35"/>
  <c r="A84" i="35"/>
  <c r="A83" i="34"/>
  <c r="J83" i="34"/>
  <c r="S87" i="33"/>
  <c r="AD87" i="33"/>
  <c r="C88" i="33"/>
  <c r="F88" i="33"/>
  <c r="G85" i="35"/>
  <c r="J85" i="32"/>
  <c r="A85" i="32"/>
  <c r="S86" i="34"/>
  <c r="AD86" i="34"/>
  <c r="C87" i="34"/>
  <c r="F87" i="34"/>
  <c r="G85" i="34"/>
  <c r="I84" i="34"/>
  <c r="C88" i="35"/>
  <c r="F88" i="35"/>
  <c r="S87" i="35"/>
  <c r="AD87" i="35"/>
  <c r="I86" i="35"/>
  <c r="G85" i="33"/>
  <c r="B84" i="32"/>
  <c r="H84" i="32"/>
  <c r="G84" i="34"/>
  <c r="S87" i="32"/>
  <c r="AD87" i="32"/>
  <c r="C88" i="32"/>
  <c r="F88" i="32"/>
  <c r="B84" i="33"/>
  <c r="H84" i="33"/>
  <c r="I85" i="35"/>
  <c r="H85" i="31"/>
  <c r="B85" i="31"/>
  <c r="S86" i="30"/>
  <c r="AD86" i="30"/>
  <c r="C87" i="30"/>
  <c r="F87" i="30"/>
  <c r="G85" i="30"/>
  <c r="I84" i="30"/>
  <c r="A84" i="31"/>
  <c r="J84" i="31"/>
  <c r="G86" i="31"/>
  <c r="S87" i="31"/>
  <c r="AD87" i="31"/>
  <c r="C88" i="31"/>
  <c r="F88" i="31"/>
  <c r="G84" i="30"/>
  <c r="I85" i="31"/>
  <c r="A83" i="30"/>
  <c r="J83" i="30"/>
  <c r="J85" i="29"/>
  <c r="A85" i="29"/>
  <c r="H84" i="29"/>
  <c r="B84" i="29"/>
  <c r="J84" i="29"/>
  <c r="A84" i="29"/>
  <c r="I86" i="29"/>
  <c r="C88" i="29"/>
  <c r="F88" i="29"/>
  <c r="S87" i="29"/>
  <c r="AD87" i="29"/>
  <c r="G85" i="29"/>
  <c r="C79" i="1"/>
  <c r="F79" i="1"/>
  <c r="G77" i="1"/>
  <c r="S78" i="1"/>
  <c r="AD78" i="1"/>
  <c r="B75" i="1"/>
  <c r="H75" i="1"/>
  <c r="J86" i="37"/>
  <c r="A86" i="37"/>
  <c r="G86" i="37"/>
  <c r="F88" i="37"/>
  <c r="G87" i="37"/>
  <c r="C89" i="37"/>
  <c r="S88" i="37"/>
  <c r="AD88" i="37"/>
  <c r="H85" i="37"/>
  <c r="B85" i="37"/>
  <c r="H85" i="32"/>
  <c r="J76" i="1"/>
  <c r="A76" i="1"/>
  <c r="I77" i="1"/>
  <c r="J86" i="38"/>
  <c r="A86" i="38"/>
  <c r="C88" i="36"/>
  <c r="F88" i="36"/>
  <c r="S87" i="36"/>
  <c r="AD87" i="36"/>
  <c r="H84" i="36"/>
  <c r="B84" i="36"/>
  <c r="A85" i="38"/>
  <c r="J85" i="38"/>
  <c r="G85" i="36"/>
  <c r="I85" i="36"/>
  <c r="G86" i="38"/>
  <c r="S88" i="38"/>
  <c r="AD88" i="38"/>
  <c r="C89" i="38"/>
  <c r="F89" i="38"/>
  <c r="I87" i="38"/>
  <c r="A86" i="35"/>
  <c r="J86" i="35"/>
  <c r="H85" i="34"/>
  <c r="B85" i="34"/>
  <c r="C88" i="34"/>
  <c r="F88" i="34"/>
  <c r="S87" i="34"/>
  <c r="AD87" i="34"/>
  <c r="G86" i="34"/>
  <c r="G86" i="35"/>
  <c r="S88" i="35"/>
  <c r="AD88" i="35"/>
  <c r="C89" i="35"/>
  <c r="F89" i="35"/>
  <c r="J84" i="34"/>
  <c r="A84" i="34"/>
  <c r="H85" i="33"/>
  <c r="B85" i="33"/>
  <c r="S88" i="32"/>
  <c r="AD88" i="32"/>
  <c r="C89" i="32"/>
  <c r="F89" i="32"/>
  <c r="G86" i="33"/>
  <c r="H84" i="34"/>
  <c r="B84" i="34"/>
  <c r="I86" i="33"/>
  <c r="H85" i="35"/>
  <c r="B85" i="35"/>
  <c r="J85" i="35"/>
  <c r="A85" i="35"/>
  <c r="S88" i="33"/>
  <c r="AD88" i="33"/>
  <c r="C89" i="33"/>
  <c r="F89" i="33"/>
  <c r="G86" i="32"/>
  <c r="I86" i="32"/>
  <c r="I85" i="34"/>
  <c r="H86" i="31"/>
  <c r="B86" i="31"/>
  <c r="B85" i="30"/>
  <c r="H85" i="30"/>
  <c r="S88" i="31"/>
  <c r="AD88" i="31"/>
  <c r="C89" i="31"/>
  <c r="F89" i="31"/>
  <c r="G87" i="31"/>
  <c r="I85" i="30"/>
  <c r="C88" i="30"/>
  <c r="F88" i="30"/>
  <c r="G86" i="30"/>
  <c r="S87" i="30"/>
  <c r="AD87" i="30"/>
  <c r="A85" i="31"/>
  <c r="J85" i="31"/>
  <c r="H84" i="30"/>
  <c r="B84" i="30"/>
  <c r="I86" i="31"/>
  <c r="J84" i="30"/>
  <c r="A84" i="30"/>
  <c r="J86" i="29"/>
  <c r="A86" i="29"/>
  <c r="G86" i="29"/>
  <c r="C89" i="29"/>
  <c r="F89" i="29"/>
  <c r="I87" i="29"/>
  <c r="S88" i="29"/>
  <c r="AD88" i="29"/>
  <c r="H85" i="29"/>
  <c r="B85" i="29"/>
  <c r="H76" i="1"/>
  <c r="B76" i="1"/>
  <c r="C80" i="1"/>
  <c r="F80" i="1"/>
  <c r="G78" i="1"/>
  <c r="S79" i="1"/>
  <c r="AD79" i="1"/>
  <c r="B87" i="37"/>
  <c r="H87" i="37"/>
  <c r="I87" i="37"/>
  <c r="F89" i="37"/>
  <c r="I88" i="37"/>
  <c r="C90" i="37"/>
  <c r="S89" i="37"/>
  <c r="AD89" i="37"/>
  <c r="B86" i="37"/>
  <c r="H86" i="37"/>
  <c r="G87" i="38"/>
  <c r="B87" i="38"/>
  <c r="I78" i="1"/>
  <c r="J77" i="1"/>
  <c r="A77" i="1"/>
  <c r="I87" i="36"/>
  <c r="S88" i="36"/>
  <c r="AD88" i="36"/>
  <c r="C89" i="36"/>
  <c r="F89" i="36"/>
  <c r="H86" i="38"/>
  <c r="B86" i="38"/>
  <c r="G86" i="36"/>
  <c r="I86" i="36"/>
  <c r="H85" i="36"/>
  <c r="B85" i="36"/>
  <c r="J85" i="36"/>
  <c r="A85" i="36"/>
  <c r="S89" i="38"/>
  <c r="AD89" i="38"/>
  <c r="C90" i="38"/>
  <c r="F90" i="38"/>
  <c r="J87" i="38"/>
  <c r="A87" i="38"/>
  <c r="H86" i="33"/>
  <c r="B86" i="33"/>
  <c r="B86" i="35"/>
  <c r="H86" i="35"/>
  <c r="G87" i="33"/>
  <c r="I87" i="33"/>
  <c r="J85" i="34"/>
  <c r="A85" i="34"/>
  <c r="I87" i="32"/>
  <c r="B86" i="32"/>
  <c r="H86" i="32"/>
  <c r="G87" i="34"/>
  <c r="S88" i="34"/>
  <c r="AD88" i="34"/>
  <c r="C89" i="34"/>
  <c r="F89" i="34"/>
  <c r="I87" i="35"/>
  <c r="J86" i="33"/>
  <c r="A86" i="33"/>
  <c r="G87" i="35"/>
  <c r="C90" i="35"/>
  <c r="F90" i="35"/>
  <c r="S89" i="35"/>
  <c r="AD89" i="35"/>
  <c r="I88" i="35"/>
  <c r="S89" i="32"/>
  <c r="AD89" i="32"/>
  <c r="C90" i="32"/>
  <c r="F90" i="32"/>
  <c r="I88" i="32"/>
  <c r="A86" i="32"/>
  <c r="J86" i="32"/>
  <c r="S89" i="33"/>
  <c r="AD89" i="33"/>
  <c r="C90" i="33"/>
  <c r="F90" i="33"/>
  <c r="I88" i="33"/>
  <c r="H86" i="34"/>
  <c r="B86" i="34"/>
  <c r="G87" i="32"/>
  <c r="I86" i="34"/>
  <c r="H86" i="30"/>
  <c r="B86" i="30"/>
  <c r="H87" i="31"/>
  <c r="B87" i="31"/>
  <c r="C90" i="31"/>
  <c r="F90" i="31"/>
  <c r="S89" i="31"/>
  <c r="AD89" i="31"/>
  <c r="I86" i="30"/>
  <c r="A85" i="30"/>
  <c r="J85" i="30"/>
  <c r="J86" i="31"/>
  <c r="A86" i="31"/>
  <c r="C89" i="30"/>
  <c r="F89" i="30"/>
  <c r="S88" i="30"/>
  <c r="AD88" i="30"/>
  <c r="I87" i="31"/>
  <c r="J87" i="29"/>
  <c r="A87" i="29"/>
  <c r="C90" i="29"/>
  <c r="F90" i="29"/>
  <c r="S89" i="29"/>
  <c r="AD89" i="29"/>
  <c r="I88" i="29"/>
  <c r="H86" i="29"/>
  <c r="B86" i="29"/>
  <c r="G87" i="29"/>
  <c r="H78" i="1"/>
  <c r="B78" i="1"/>
  <c r="B77" i="1"/>
  <c r="H77" i="1"/>
  <c r="C81" i="1"/>
  <c r="F81" i="1"/>
  <c r="S80" i="1"/>
  <c r="AD80" i="1"/>
  <c r="H87" i="38"/>
  <c r="A88" i="37"/>
  <c r="J88" i="37"/>
  <c r="G88" i="37"/>
  <c r="F90" i="37"/>
  <c r="I89" i="37"/>
  <c r="S90" i="37"/>
  <c r="AD90" i="37"/>
  <c r="C91" i="37"/>
  <c r="A87" i="37"/>
  <c r="J87" i="37"/>
  <c r="G87" i="36"/>
  <c r="H87" i="36"/>
  <c r="I79" i="1"/>
  <c r="G79" i="1"/>
  <c r="J78" i="1"/>
  <c r="A78" i="1"/>
  <c r="J87" i="36"/>
  <c r="A87" i="36"/>
  <c r="I89" i="38"/>
  <c r="S90" i="38"/>
  <c r="AD90" i="38"/>
  <c r="C91" i="38"/>
  <c r="F91" i="38"/>
  <c r="G88" i="38"/>
  <c r="S89" i="36"/>
  <c r="AD89" i="36"/>
  <c r="C90" i="36"/>
  <c r="F90" i="36"/>
  <c r="I88" i="36"/>
  <c r="J86" i="36"/>
  <c r="A86" i="36"/>
  <c r="I88" i="38"/>
  <c r="H86" i="36"/>
  <c r="B86" i="36"/>
  <c r="J88" i="35"/>
  <c r="A88" i="35"/>
  <c r="A88" i="32"/>
  <c r="J88" i="32"/>
  <c r="J88" i="33"/>
  <c r="A88" i="33"/>
  <c r="H87" i="34"/>
  <c r="B87" i="34"/>
  <c r="I87" i="34"/>
  <c r="H87" i="32"/>
  <c r="B87" i="32"/>
  <c r="J86" i="34"/>
  <c r="A86" i="34"/>
  <c r="G88" i="32"/>
  <c r="B87" i="33"/>
  <c r="H87" i="33"/>
  <c r="S89" i="34"/>
  <c r="AD89" i="34"/>
  <c r="C90" i="34"/>
  <c r="F90" i="34"/>
  <c r="J87" i="32"/>
  <c r="A87" i="32"/>
  <c r="G88" i="33"/>
  <c r="J87" i="35"/>
  <c r="A87" i="35"/>
  <c r="S90" i="33"/>
  <c r="AD90" i="33"/>
  <c r="C91" i="33"/>
  <c r="F91" i="33"/>
  <c r="I89" i="33"/>
  <c r="I89" i="32"/>
  <c r="C91" i="32"/>
  <c r="F91" i="32"/>
  <c r="S90" i="32"/>
  <c r="AD90" i="32"/>
  <c r="S90" i="35"/>
  <c r="AD90" i="35"/>
  <c r="C91" i="35"/>
  <c r="F91" i="35"/>
  <c r="J87" i="33"/>
  <c r="A87" i="33"/>
  <c r="H87" i="35"/>
  <c r="B87" i="35"/>
  <c r="G88" i="35"/>
  <c r="C90" i="30"/>
  <c r="F90" i="30"/>
  <c r="S89" i="30"/>
  <c r="AD89" i="30"/>
  <c r="I88" i="31"/>
  <c r="S90" i="31"/>
  <c r="AD90" i="31"/>
  <c r="C91" i="31"/>
  <c r="F91" i="31"/>
  <c r="G87" i="30"/>
  <c r="J86" i="30"/>
  <c r="A86" i="30"/>
  <c r="J87" i="31"/>
  <c r="A87" i="31"/>
  <c r="G88" i="31"/>
  <c r="I87" i="30"/>
  <c r="J88" i="29"/>
  <c r="A88" i="29"/>
  <c r="G89" i="29"/>
  <c r="C91" i="29"/>
  <c r="F91" i="29"/>
  <c r="S90" i="29"/>
  <c r="AD90" i="29"/>
  <c r="G88" i="29"/>
  <c r="H87" i="29"/>
  <c r="B87" i="29"/>
  <c r="C82" i="1"/>
  <c r="F82" i="1"/>
  <c r="S81" i="1"/>
  <c r="AD81" i="1"/>
  <c r="B87" i="36"/>
  <c r="A89" i="37"/>
  <c r="J89" i="37"/>
  <c r="G89" i="37"/>
  <c r="F91" i="37"/>
  <c r="G90" i="37"/>
  <c r="C92" i="37"/>
  <c r="S91" i="37"/>
  <c r="AD91" i="37"/>
  <c r="H88" i="37"/>
  <c r="B88" i="37"/>
  <c r="G88" i="36"/>
  <c r="H88" i="36"/>
  <c r="G89" i="33"/>
  <c r="B89" i="33"/>
  <c r="A79" i="1"/>
  <c r="J79" i="1"/>
  <c r="G89" i="32"/>
  <c r="B89" i="32"/>
  <c r="G80" i="1"/>
  <c r="I80" i="1"/>
  <c r="J89" i="38"/>
  <c r="A89" i="38"/>
  <c r="H88" i="38"/>
  <c r="B88" i="38"/>
  <c r="G89" i="38"/>
  <c r="A88" i="38"/>
  <c r="J88" i="38"/>
  <c r="B88" i="36"/>
  <c r="C92" i="38"/>
  <c r="F92" i="38"/>
  <c r="S91" i="38"/>
  <c r="AD91" i="38"/>
  <c r="G90" i="38"/>
  <c r="I89" i="36"/>
  <c r="S90" i="36"/>
  <c r="AD90" i="36"/>
  <c r="C91" i="36"/>
  <c r="F91" i="36"/>
  <c r="A88" i="36"/>
  <c r="J88" i="36"/>
  <c r="A89" i="33"/>
  <c r="J89" i="33"/>
  <c r="I88" i="34"/>
  <c r="J87" i="34"/>
  <c r="A87" i="34"/>
  <c r="G88" i="34"/>
  <c r="H88" i="35"/>
  <c r="B88" i="35"/>
  <c r="C91" i="34"/>
  <c r="F91" i="34"/>
  <c r="S90" i="34"/>
  <c r="AD90" i="34"/>
  <c r="I90" i="33"/>
  <c r="C92" i="33"/>
  <c r="F92" i="33"/>
  <c r="S91" i="33"/>
  <c r="AD91" i="33"/>
  <c r="S91" i="32"/>
  <c r="AD91" i="32"/>
  <c r="C92" i="32"/>
  <c r="F92" i="32"/>
  <c r="H88" i="33"/>
  <c r="B88" i="33"/>
  <c r="H88" i="32"/>
  <c r="B88" i="32"/>
  <c r="G89" i="35"/>
  <c r="J89" i="32"/>
  <c r="A89" i="32"/>
  <c r="S91" i="35"/>
  <c r="AD91" i="35"/>
  <c r="I90" i="35"/>
  <c r="C92" i="35"/>
  <c r="F92" i="35"/>
  <c r="I89" i="35"/>
  <c r="H88" i="31"/>
  <c r="B88" i="31"/>
  <c r="H87" i="30"/>
  <c r="B87" i="30"/>
  <c r="J88" i="31"/>
  <c r="A88" i="31"/>
  <c r="I89" i="30"/>
  <c r="S90" i="30"/>
  <c r="AD90" i="30"/>
  <c r="C91" i="30"/>
  <c r="F91" i="30"/>
  <c r="G89" i="31"/>
  <c r="G88" i="30"/>
  <c r="J87" i="30"/>
  <c r="A87" i="30"/>
  <c r="S91" i="31"/>
  <c r="AD91" i="31"/>
  <c r="C92" i="31"/>
  <c r="F92" i="31"/>
  <c r="I89" i="31"/>
  <c r="I88" i="30"/>
  <c r="B89" i="29"/>
  <c r="I89" i="29"/>
  <c r="S91" i="29"/>
  <c r="AD91" i="29"/>
  <c r="C92" i="29"/>
  <c r="F92" i="29"/>
  <c r="H88" i="29"/>
  <c r="H89" i="29"/>
  <c r="B88" i="29"/>
  <c r="C83" i="1"/>
  <c r="F83" i="1"/>
  <c r="S82" i="1"/>
  <c r="AD82" i="1"/>
  <c r="B79" i="1"/>
  <c r="H79" i="1"/>
  <c r="H89" i="33"/>
  <c r="H89" i="32"/>
  <c r="H90" i="37"/>
  <c r="B90" i="37"/>
  <c r="I90" i="37"/>
  <c r="F92" i="37"/>
  <c r="G91" i="37"/>
  <c r="S92" i="37"/>
  <c r="AD92" i="37"/>
  <c r="C93" i="37"/>
  <c r="H89" i="37"/>
  <c r="B89" i="37"/>
  <c r="J80" i="1"/>
  <c r="A80" i="1"/>
  <c r="G90" i="35"/>
  <c r="H90" i="35"/>
  <c r="G81" i="1"/>
  <c r="I81" i="1"/>
  <c r="B90" i="38"/>
  <c r="H90" i="38"/>
  <c r="J89" i="36"/>
  <c r="A89" i="36"/>
  <c r="S91" i="36"/>
  <c r="AD91" i="36"/>
  <c r="C92" i="36"/>
  <c r="F92" i="36"/>
  <c r="I90" i="36"/>
  <c r="G89" i="36"/>
  <c r="H89" i="38"/>
  <c r="B89" i="38"/>
  <c r="S92" i="38"/>
  <c r="AD92" i="38"/>
  <c r="C93" i="38"/>
  <c r="F93" i="38"/>
  <c r="I90" i="38"/>
  <c r="A90" i="35"/>
  <c r="J90" i="35"/>
  <c r="J90" i="33"/>
  <c r="A90" i="33"/>
  <c r="A88" i="34"/>
  <c r="J88" i="34"/>
  <c r="C93" i="32"/>
  <c r="F93" i="32"/>
  <c r="S92" i="32"/>
  <c r="AD92" i="32"/>
  <c r="I91" i="32"/>
  <c r="S92" i="33"/>
  <c r="AD92" i="33"/>
  <c r="C93" i="33"/>
  <c r="F93" i="33"/>
  <c r="I91" i="33"/>
  <c r="I91" i="35"/>
  <c r="S92" i="35"/>
  <c r="AD92" i="35"/>
  <c r="C93" i="35"/>
  <c r="F93" i="35"/>
  <c r="G90" i="32"/>
  <c r="I90" i="32"/>
  <c r="J89" i="35"/>
  <c r="A89" i="35"/>
  <c r="B88" i="34"/>
  <c r="H88" i="34"/>
  <c r="S91" i="34"/>
  <c r="AD91" i="34"/>
  <c r="C92" i="34"/>
  <c r="F92" i="34"/>
  <c r="H89" i="35"/>
  <c r="B89" i="35"/>
  <c r="I89" i="34"/>
  <c r="G90" i="33"/>
  <c r="G89" i="34"/>
  <c r="J89" i="30"/>
  <c r="A89" i="30"/>
  <c r="H88" i="30"/>
  <c r="B88" i="30"/>
  <c r="J89" i="31"/>
  <c r="A89" i="31"/>
  <c r="B89" i="31"/>
  <c r="H89" i="31"/>
  <c r="G89" i="30"/>
  <c r="S91" i="30"/>
  <c r="AD91" i="30"/>
  <c r="C92" i="30"/>
  <c r="F92" i="30"/>
  <c r="G90" i="30"/>
  <c r="G90" i="31"/>
  <c r="J88" i="30"/>
  <c r="A88" i="30"/>
  <c r="S92" i="31"/>
  <c r="AD92" i="31"/>
  <c r="C93" i="31"/>
  <c r="F93" i="31"/>
  <c r="I90" i="31"/>
  <c r="I91" i="29"/>
  <c r="C93" i="29"/>
  <c r="F93" i="29"/>
  <c r="S92" i="29"/>
  <c r="AD92" i="29"/>
  <c r="I90" i="29"/>
  <c r="G90" i="29"/>
  <c r="J89" i="29"/>
  <c r="A89" i="29"/>
  <c r="C84" i="1"/>
  <c r="F84" i="1"/>
  <c r="I82" i="1"/>
  <c r="S83" i="1"/>
  <c r="AD83" i="1"/>
  <c r="B80" i="1"/>
  <c r="H80" i="1"/>
  <c r="H91" i="37"/>
  <c r="B91" i="37"/>
  <c r="I91" i="37"/>
  <c r="F93" i="37"/>
  <c r="G92" i="37"/>
  <c r="S93" i="37"/>
  <c r="AD93" i="37"/>
  <c r="C94" i="37"/>
  <c r="A90" i="37"/>
  <c r="J90" i="37"/>
  <c r="B90" i="35"/>
  <c r="A82" i="1"/>
  <c r="J81" i="1"/>
  <c r="J82" i="1"/>
  <c r="A81" i="1"/>
  <c r="G82" i="1"/>
  <c r="J90" i="36"/>
  <c r="A90" i="36"/>
  <c r="H89" i="36"/>
  <c r="B89" i="36"/>
  <c r="G90" i="36"/>
  <c r="G91" i="38"/>
  <c r="I91" i="38"/>
  <c r="A90" i="38"/>
  <c r="J90" i="38"/>
  <c r="S93" i="38"/>
  <c r="AD93" i="38"/>
  <c r="I92" i="38"/>
  <c r="C94" i="38"/>
  <c r="F94" i="38"/>
  <c r="S92" i="36"/>
  <c r="AD92" i="36"/>
  <c r="C93" i="36"/>
  <c r="F93" i="36"/>
  <c r="A91" i="33"/>
  <c r="J91" i="33"/>
  <c r="A91" i="35"/>
  <c r="J91" i="35"/>
  <c r="A91" i="32"/>
  <c r="J91" i="32"/>
  <c r="H89" i="34"/>
  <c r="B89" i="34"/>
  <c r="H90" i="32"/>
  <c r="B90" i="32"/>
  <c r="G91" i="32"/>
  <c r="G91" i="33"/>
  <c r="S93" i="35"/>
  <c r="AD93" i="35"/>
  <c r="C94" i="35"/>
  <c r="F94" i="35"/>
  <c r="G92" i="32"/>
  <c r="S93" i="32"/>
  <c r="AD93" i="32"/>
  <c r="C94" i="32"/>
  <c r="F94" i="32"/>
  <c r="G91" i="34"/>
  <c r="C93" i="34"/>
  <c r="F93" i="34"/>
  <c r="S92" i="34"/>
  <c r="AD92" i="34"/>
  <c r="J89" i="34"/>
  <c r="A89" i="34"/>
  <c r="B90" i="33"/>
  <c r="H90" i="33"/>
  <c r="G90" i="34"/>
  <c r="G92" i="33"/>
  <c r="S93" i="33"/>
  <c r="AD93" i="33"/>
  <c r="C94" i="33"/>
  <c r="F94" i="33"/>
  <c r="G91" i="35"/>
  <c r="I90" i="34"/>
  <c r="A90" i="32"/>
  <c r="J90" i="32"/>
  <c r="B90" i="30"/>
  <c r="H90" i="30"/>
  <c r="B90" i="31"/>
  <c r="H90" i="31"/>
  <c r="I90" i="30"/>
  <c r="S93" i="31"/>
  <c r="AD93" i="31"/>
  <c r="C94" i="31"/>
  <c r="F94" i="31"/>
  <c r="I92" i="31"/>
  <c r="G91" i="31"/>
  <c r="I91" i="31"/>
  <c r="S92" i="30"/>
  <c r="AD92" i="30"/>
  <c r="C93" i="30"/>
  <c r="F93" i="30"/>
  <c r="A90" i="31"/>
  <c r="J90" i="31"/>
  <c r="B89" i="30"/>
  <c r="H89" i="30"/>
  <c r="A91" i="29"/>
  <c r="J91" i="29"/>
  <c r="A90" i="29"/>
  <c r="J90" i="29"/>
  <c r="B90" i="29"/>
  <c r="H90" i="29"/>
  <c r="S93" i="29"/>
  <c r="AD93" i="29"/>
  <c r="C94" i="29"/>
  <c r="F94" i="29"/>
  <c r="I92" i="29"/>
  <c r="G91" i="29"/>
  <c r="H81" i="1"/>
  <c r="B81" i="1"/>
  <c r="C85" i="1"/>
  <c r="F85" i="1"/>
  <c r="S84" i="1"/>
  <c r="AD84" i="1"/>
  <c r="H92" i="37"/>
  <c r="B92" i="37"/>
  <c r="I92" i="37"/>
  <c r="F94" i="37"/>
  <c r="I93" i="37"/>
  <c r="S94" i="37"/>
  <c r="AD94" i="37"/>
  <c r="C95" i="37"/>
  <c r="J91" i="37"/>
  <c r="A91" i="37"/>
  <c r="G83" i="1"/>
  <c r="I83" i="1"/>
  <c r="A92" i="38"/>
  <c r="J92" i="38"/>
  <c r="G92" i="38"/>
  <c r="J91" i="38"/>
  <c r="A91" i="38"/>
  <c r="H91" i="38"/>
  <c r="B91" i="38"/>
  <c r="H90" i="36"/>
  <c r="B90" i="36"/>
  <c r="S94" i="38"/>
  <c r="AD94" i="38"/>
  <c r="C95" i="38"/>
  <c r="F95" i="38"/>
  <c r="G91" i="36"/>
  <c r="I91" i="36"/>
  <c r="S93" i="36"/>
  <c r="AD93" i="36"/>
  <c r="C94" i="36"/>
  <c r="F94" i="36"/>
  <c r="H92" i="32"/>
  <c r="B92" i="32"/>
  <c r="H92" i="33"/>
  <c r="B92" i="33"/>
  <c r="H91" i="34"/>
  <c r="B91" i="34"/>
  <c r="S94" i="35"/>
  <c r="AD94" i="35"/>
  <c r="C95" i="35"/>
  <c r="F95" i="35"/>
  <c r="I93" i="35"/>
  <c r="B91" i="35"/>
  <c r="H91" i="35"/>
  <c r="I92" i="33"/>
  <c r="I92" i="32"/>
  <c r="H90" i="34"/>
  <c r="B90" i="34"/>
  <c r="I91" i="34"/>
  <c r="C95" i="33"/>
  <c r="F95" i="33"/>
  <c r="S94" i="33"/>
  <c r="AD94" i="33"/>
  <c r="H91" i="32"/>
  <c r="B91" i="32"/>
  <c r="G92" i="35"/>
  <c r="C94" i="34"/>
  <c r="F94" i="34"/>
  <c r="S93" i="34"/>
  <c r="AD93" i="34"/>
  <c r="G92" i="34"/>
  <c r="H91" i="33"/>
  <c r="B91" i="33"/>
  <c r="S94" i="32"/>
  <c r="AD94" i="32"/>
  <c r="C95" i="32"/>
  <c r="F95" i="32"/>
  <c r="G93" i="32"/>
  <c r="J90" i="34"/>
  <c r="A90" i="34"/>
  <c r="I92" i="35"/>
  <c r="J92" i="31"/>
  <c r="A92" i="31"/>
  <c r="C94" i="30"/>
  <c r="F94" i="30"/>
  <c r="I92" i="30"/>
  <c r="S93" i="30"/>
  <c r="AD93" i="30"/>
  <c r="G92" i="31"/>
  <c r="G91" i="30"/>
  <c r="A90" i="30"/>
  <c r="J90" i="30"/>
  <c r="H91" i="31"/>
  <c r="B91" i="31"/>
  <c r="J91" i="31"/>
  <c r="A91" i="31"/>
  <c r="I91" i="30"/>
  <c r="G93" i="31"/>
  <c r="S94" i="31"/>
  <c r="AD94" i="31"/>
  <c r="C95" i="31"/>
  <c r="F95" i="31"/>
  <c r="J92" i="29"/>
  <c r="A92" i="29"/>
  <c r="G92" i="29"/>
  <c r="G93" i="29"/>
  <c r="C95" i="29"/>
  <c r="F95" i="29"/>
  <c r="S94" i="29"/>
  <c r="AD94" i="29"/>
  <c r="B91" i="29"/>
  <c r="H91" i="29"/>
  <c r="H82" i="1"/>
  <c r="B82" i="1"/>
  <c r="C86" i="1"/>
  <c r="F86" i="1"/>
  <c r="S85" i="1"/>
  <c r="AD85" i="1"/>
  <c r="A93" i="37"/>
  <c r="J93" i="37"/>
  <c r="G93" i="37"/>
  <c r="F95" i="37"/>
  <c r="G94" i="37"/>
  <c r="S95" i="37"/>
  <c r="AD95" i="37"/>
  <c r="C96" i="37"/>
  <c r="J92" i="37"/>
  <c r="A92" i="37"/>
  <c r="A83" i="1"/>
  <c r="J83" i="1"/>
  <c r="G84" i="1"/>
  <c r="I84" i="1"/>
  <c r="B92" i="38"/>
  <c r="H92" i="38"/>
  <c r="S95" i="38"/>
  <c r="AD95" i="38"/>
  <c r="C96" i="38"/>
  <c r="F96" i="38"/>
  <c r="I94" i="38"/>
  <c r="G92" i="36"/>
  <c r="J91" i="36"/>
  <c r="A91" i="36"/>
  <c r="I92" i="36"/>
  <c r="S94" i="36"/>
  <c r="AD94" i="36"/>
  <c r="C95" i="36"/>
  <c r="F95" i="36"/>
  <c r="I93" i="36"/>
  <c r="G93" i="38"/>
  <c r="H91" i="36"/>
  <c r="B91" i="36"/>
  <c r="I93" i="38"/>
  <c r="A93" i="35"/>
  <c r="J93" i="35"/>
  <c r="H93" i="32"/>
  <c r="B93" i="32"/>
  <c r="H92" i="34"/>
  <c r="B92" i="34"/>
  <c r="J92" i="35"/>
  <c r="A92" i="35"/>
  <c r="C96" i="35"/>
  <c r="F96" i="35"/>
  <c r="I94" i="35"/>
  <c r="S95" i="35"/>
  <c r="AD95" i="35"/>
  <c r="J91" i="34"/>
  <c r="A91" i="34"/>
  <c r="I93" i="33"/>
  <c r="C96" i="33"/>
  <c r="F96" i="33"/>
  <c r="S95" i="33"/>
  <c r="AD95" i="33"/>
  <c r="G94" i="33"/>
  <c r="A92" i="33"/>
  <c r="J92" i="33"/>
  <c r="G93" i="33"/>
  <c r="S94" i="34"/>
  <c r="AD94" i="34"/>
  <c r="C95" i="34"/>
  <c r="F95" i="34"/>
  <c r="I93" i="34"/>
  <c r="J92" i="32"/>
  <c r="A92" i="32"/>
  <c r="I92" i="34"/>
  <c r="H92" i="35"/>
  <c r="B92" i="35"/>
  <c r="G93" i="35"/>
  <c r="I93" i="32"/>
  <c r="I94" i="32"/>
  <c r="S95" i="32"/>
  <c r="AD95" i="32"/>
  <c r="C96" i="32"/>
  <c r="F96" i="32"/>
  <c r="H93" i="31"/>
  <c r="B93" i="31"/>
  <c r="J92" i="30"/>
  <c r="A92" i="30"/>
  <c r="G92" i="30"/>
  <c r="H92" i="31"/>
  <c r="B92" i="31"/>
  <c r="J91" i="30"/>
  <c r="A91" i="30"/>
  <c r="C96" i="31"/>
  <c r="F96" i="31"/>
  <c r="S95" i="31"/>
  <c r="AD95" i="31"/>
  <c r="I94" i="31"/>
  <c r="H91" i="30"/>
  <c r="B91" i="30"/>
  <c r="S94" i="30"/>
  <c r="AD94" i="30"/>
  <c r="C95" i="30"/>
  <c r="F95" i="30"/>
  <c r="I93" i="31"/>
  <c r="H93" i="29"/>
  <c r="B93" i="29"/>
  <c r="I93" i="29"/>
  <c r="C96" i="29"/>
  <c r="F96" i="29"/>
  <c r="G94" i="29"/>
  <c r="S95" i="29"/>
  <c r="AD95" i="29"/>
  <c r="H92" i="29"/>
  <c r="B92" i="29"/>
  <c r="C87" i="1"/>
  <c r="F87" i="1"/>
  <c r="I85" i="1"/>
  <c r="S86" i="1"/>
  <c r="AD86" i="1"/>
  <c r="B83" i="1"/>
  <c r="H83" i="1"/>
  <c r="B94" i="37"/>
  <c r="H94" i="37"/>
  <c r="I94" i="37"/>
  <c r="F96" i="37"/>
  <c r="G95" i="37"/>
  <c r="C97" i="37"/>
  <c r="S96" i="37"/>
  <c r="AD96" i="37"/>
  <c r="B93" i="37"/>
  <c r="H93" i="37"/>
  <c r="J85" i="1"/>
  <c r="A85" i="1"/>
  <c r="G93" i="34"/>
  <c r="H93" i="34"/>
  <c r="A84" i="1"/>
  <c r="J84" i="1"/>
  <c r="G85" i="1"/>
  <c r="H85" i="1"/>
  <c r="G94" i="38"/>
  <c r="B94" i="38"/>
  <c r="A93" i="36"/>
  <c r="J93" i="36"/>
  <c r="S96" i="38"/>
  <c r="AD96" i="38"/>
  <c r="C97" i="38"/>
  <c r="F97" i="38"/>
  <c r="G93" i="36"/>
  <c r="J92" i="36"/>
  <c r="A92" i="36"/>
  <c r="J94" i="38"/>
  <c r="A94" i="38"/>
  <c r="H93" i="38"/>
  <c r="B93" i="38"/>
  <c r="H92" i="36"/>
  <c r="B92" i="36"/>
  <c r="I94" i="36"/>
  <c r="S95" i="36"/>
  <c r="AD95" i="36"/>
  <c r="C96" i="36"/>
  <c r="F96" i="36"/>
  <c r="J93" i="38"/>
  <c r="A93" i="38"/>
  <c r="J94" i="35"/>
  <c r="A94" i="35"/>
  <c r="H94" i="33"/>
  <c r="B94" i="33"/>
  <c r="G94" i="35"/>
  <c r="H93" i="35"/>
  <c r="B93" i="35"/>
  <c r="J94" i="32"/>
  <c r="A94" i="32"/>
  <c r="A93" i="32"/>
  <c r="J93" i="32"/>
  <c r="A93" i="34"/>
  <c r="J93" i="34"/>
  <c r="B93" i="34"/>
  <c r="C97" i="33"/>
  <c r="F97" i="33"/>
  <c r="S96" i="33"/>
  <c r="AD96" i="33"/>
  <c r="S96" i="32"/>
  <c r="AD96" i="32"/>
  <c r="C97" i="32"/>
  <c r="F97" i="32"/>
  <c r="G95" i="32"/>
  <c r="G94" i="34"/>
  <c r="S95" i="34"/>
  <c r="AD95" i="34"/>
  <c r="C96" i="34"/>
  <c r="F96" i="34"/>
  <c r="J93" i="33"/>
  <c r="A93" i="33"/>
  <c r="J92" i="34"/>
  <c r="A92" i="34"/>
  <c r="B93" i="33"/>
  <c r="H93" i="33"/>
  <c r="S96" i="35"/>
  <c r="AD96" i="35"/>
  <c r="C97" i="35"/>
  <c r="F97" i="35"/>
  <c r="G95" i="35"/>
  <c r="I94" i="33"/>
  <c r="G94" i="32"/>
  <c r="A94" i="31"/>
  <c r="J94" i="31"/>
  <c r="J93" i="31"/>
  <c r="A93" i="31"/>
  <c r="H92" i="30"/>
  <c r="B92" i="30"/>
  <c r="G94" i="31"/>
  <c r="S95" i="30"/>
  <c r="AD95" i="30"/>
  <c r="C96" i="30"/>
  <c r="F96" i="30"/>
  <c r="G94" i="30"/>
  <c r="I93" i="30"/>
  <c r="G93" i="30"/>
  <c r="S96" i="31"/>
  <c r="AD96" i="31"/>
  <c r="C97" i="31"/>
  <c r="F97" i="31"/>
  <c r="H94" i="29"/>
  <c r="B94" i="29"/>
  <c r="S96" i="29"/>
  <c r="AD96" i="29"/>
  <c r="C97" i="29"/>
  <c r="F97" i="29"/>
  <c r="A93" i="29"/>
  <c r="J93" i="29"/>
  <c r="I94" i="29"/>
  <c r="C88" i="1"/>
  <c r="F88" i="1"/>
  <c r="G86" i="1"/>
  <c r="S87" i="1"/>
  <c r="AD87" i="1"/>
  <c r="H84" i="1"/>
  <c r="B84" i="1"/>
  <c r="H95" i="37"/>
  <c r="B95" i="37"/>
  <c r="I95" i="37"/>
  <c r="F97" i="37"/>
  <c r="I96" i="37"/>
  <c r="C98" i="37"/>
  <c r="S97" i="37"/>
  <c r="AD97" i="37"/>
  <c r="J94" i="37"/>
  <c r="A94" i="37"/>
  <c r="H94" i="38"/>
  <c r="B85" i="1"/>
  <c r="I86" i="1"/>
  <c r="G94" i="36"/>
  <c r="H94" i="36"/>
  <c r="B93" i="36"/>
  <c r="H93" i="36"/>
  <c r="S97" i="38"/>
  <c r="AD97" i="38"/>
  <c r="C98" i="38"/>
  <c r="F98" i="38"/>
  <c r="I96" i="38"/>
  <c r="G95" i="38"/>
  <c r="J94" i="36"/>
  <c r="A94" i="36"/>
  <c r="I95" i="38"/>
  <c r="S96" i="36"/>
  <c r="AD96" i="36"/>
  <c r="C97" i="36"/>
  <c r="F97" i="36"/>
  <c r="H94" i="34"/>
  <c r="B94" i="34"/>
  <c r="H95" i="32"/>
  <c r="B95" i="32"/>
  <c r="B95" i="35"/>
  <c r="H95" i="35"/>
  <c r="H94" i="32"/>
  <c r="B94" i="32"/>
  <c r="I94" i="34"/>
  <c r="S96" i="34"/>
  <c r="AD96" i="34"/>
  <c r="C97" i="34"/>
  <c r="F97" i="34"/>
  <c r="S97" i="35"/>
  <c r="AD97" i="35"/>
  <c r="I96" i="35"/>
  <c r="C98" i="35"/>
  <c r="F98" i="35"/>
  <c r="I95" i="32"/>
  <c r="G95" i="33"/>
  <c r="I95" i="35"/>
  <c r="H94" i="35"/>
  <c r="B94" i="35"/>
  <c r="J94" i="33"/>
  <c r="A94" i="33"/>
  <c r="C98" i="32"/>
  <c r="F98" i="32"/>
  <c r="S97" i="32"/>
  <c r="AD97" i="32"/>
  <c r="I96" i="32"/>
  <c r="C98" i="33"/>
  <c r="F98" i="33"/>
  <c r="S97" i="33"/>
  <c r="AD97" i="33"/>
  <c r="I95" i="33"/>
  <c r="H94" i="30"/>
  <c r="B94" i="30"/>
  <c r="S96" i="30"/>
  <c r="AD96" i="30"/>
  <c r="C97" i="30"/>
  <c r="F97" i="30"/>
  <c r="H93" i="30"/>
  <c r="B93" i="30"/>
  <c r="I94" i="30"/>
  <c r="C98" i="31"/>
  <c r="F98" i="31"/>
  <c r="S97" i="31"/>
  <c r="AD97" i="31"/>
  <c r="I95" i="31"/>
  <c r="H94" i="31"/>
  <c r="B94" i="31"/>
  <c r="G95" i="31"/>
  <c r="A93" i="30"/>
  <c r="J93" i="30"/>
  <c r="C98" i="29"/>
  <c r="F98" i="29"/>
  <c r="S97" i="29"/>
  <c r="AD97" i="29"/>
  <c r="G95" i="29"/>
  <c r="J94" i="29"/>
  <c r="A94" i="29"/>
  <c r="I95" i="29"/>
  <c r="C89" i="1"/>
  <c r="F89" i="1"/>
  <c r="S88" i="1"/>
  <c r="AD88" i="1"/>
  <c r="B94" i="36"/>
  <c r="A96" i="37"/>
  <c r="J96" i="37"/>
  <c r="G96" i="37"/>
  <c r="F98" i="37"/>
  <c r="I97" i="37"/>
  <c r="C99" i="37"/>
  <c r="S98" i="37"/>
  <c r="AD98" i="37"/>
  <c r="A95" i="37"/>
  <c r="J95" i="37"/>
  <c r="G87" i="1"/>
  <c r="I87" i="1"/>
  <c r="A86" i="1"/>
  <c r="J86" i="1"/>
  <c r="J96" i="38"/>
  <c r="A96" i="38"/>
  <c r="G96" i="38"/>
  <c r="S98" i="38"/>
  <c r="AD98" i="38"/>
  <c r="C99" i="38"/>
  <c r="F99" i="38"/>
  <c r="J95" i="38"/>
  <c r="A95" i="38"/>
  <c r="S97" i="36"/>
  <c r="AD97" i="36"/>
  <c r="C98" i="36"/>
  <c r="F98" i="36"/>
  <c r="H95" i="38"/>
  <c r="B95" i="38"/>
  <c r="I95" i="36"/>
  <c r="G95" i="36"/>
  <c r="A96" i="35"/>
  <c r="J96" i="35"/>
  <c r="J96" i="32"/>
  <c r="A96" i="32"/>
  <c r="J95" i="32"/>
  <c r="A95" i="32"/>
  <c r="J94" i="34"/>
  <c r="A94" i="34"/>
  <c r="A95" i="35"/>
  <c r="J95" i="35"/>
  <c r="G96" i="34"/>
  <c r="S97" i="34"/>
  <c r="AD97" i="34"/>
  <c r="C98" i="34"/>
  <c r="F98" i="34"/>
  <c r="G96" i="33"/>
  <c r="I97" i="35"/>
  <c r="S98" i="35"/>
  <c r="AD98" i="35"/>
  <c r="C99" i="35"/>
  <c r="F99" i="35"/>
  <c r="I95" i="34"/>
  <c r="J95" i="33"/>
  <c r="A95" i="33"/>
  <c r="S98" i="32"/>
  <c r="AD98" i="32"/>
  <c r="C99" i="32"/>
  <c r="F99" i="32"/>
  <c r="I97" i="32"/>
  <c r="H95" i="33"/>
  <c r="B95" i="33"/>
  <c r="I96" i="33"/>
  <c r="G95" i="34"/>
  <c r="G96" i="32"/>
  <c r="G97" i="33"/>
  <c r="C99" i="33"/>
  <c r="F99" i="33"/>
  <c r="S98" i="33"/>
  <c r="AD98" i="33"/>
  <c r="G96" i="35"/>
  <c r="A95" i="31"/>
  <c r="J95" i="31"/>
  <c r="G95" i="30"/>
  <c r="S98" i="31"/>
  <c r="AD98" i="31"/>
  <c r="C99" i="31"/>
  <c r="F99" i="31"/>
  <c r="A94" i="30"/>
  <c r="J94" i="30"/>
  <c r="G96" i="31"/>
  <c r="B95" i="31"/>
  <c r="H95" i="31"/>
  <c r="I96" i="31"/>
  <c r="I95" i="30"/>
  <c r="G96" i="30"/>
  <c r="S97" i="30"/>
  <c r="AD97" i="30"/>
  <c r="C98" i="30"/>
  <c r="F98" i="30"/>
  <c r="A95" i="29"/>
  <c r="J95" i="29"/>
  <c r="I96" i="29"/>
  <c r="B95" i="29"/>
  <c r="H95" i="29"/>
  <c r="S98" i="29"/>
  <c r="AD98" i="29"/>
  <c r="C99" i="29"/>
  <c r="F99" i="29"/>
  <c r="G96" i="29"/>
  <c r="C90" i="1"/>
  <c r="F90" i="1"/>
  <c r="S89" i="1"/>
  <c r="AD89" i="1"/>
  <c r="H86" i="1"/>
  <c r="B86" i="1"/>
  <c r="J97" i="37"/>
  <c r="A97" i="37"/>
  <c r="G97" i="37"/>
  <c r="F99" i="37"/>
  <c r="I98" i="37"/>
  <c r="S99" i="37"/>
  <c r="AD99" i="37"/>
  <c r="C100" i="37"/>
  <c r="B96" i="37"/>
  <c r="H96" i="37"/>
  <c r="A87" i="1"/>
  <c r="J87" i="1"/>
  <c r="G97" i="32"/>
  <c r="H97" i="32"/>
  <c r="I88" i="1"/>
  <c r="G88" i="1"/>
  <c r="S99" i="38"/>
  <c r="AD99" i="38"/>
  <c r="C100" i="38"/>
  <c r="F100" i="38"/>
  <c r="S98" i="36"/>
  <c r="AD98" i="36"/>
  <c r="C99" i="36"/>
  <c r="F99" i="36"/>
  <c r="I97" i="36"/>
  <c r="G97" i="38"/>
  <c r="I97" i="38"/>
  <c r="H96" i="38"/>
  <c r="B96" i="38"/>
  <c r="I96" i="36"/>
  <c r="A95" i="36"/>
  <c r="J95" i="36"/>
  <c r="H95" i="36"/>
  <c r="B95" i="36"/>
  <c r="G96" i="36"/>
  <c r="J97" i="35"/>
  <c r="A97" i="35"/>
  <c r="H97" i="33"/>
  <c r="B97" i="33"/>
  <c r="H96" i="34"/>
  <c r="B96" i="34"/>
  <c r="J97" i="32"/>
  <c r="A97" i="32"/>
  <c r="H95" i="34"/>
  <c r="B95" i="34"/>
  <c r="H96" i="33"/>
  <c r="B96" i="33"/>
  <c r="J96" i="33"/>
  <c r="A96" i="33"/>
  <c r="B96" i="35"/>
  <c r="H96" i="35"/>
  <c r="S99" i="33"/>
  <c r="AD99" i="33"/>
  <c r="C100" i="33"/>
  <c r="F100" i="33"/>
  <c r="I98" i="33"/>
  <c r="G97" i="35"/>
  <c r="A95" i="34"/>
  <c r="J95" i="34"/>
  <c r="S98" i="34"/>
  <c r="AD98" i="34"/>
  <c r="C99" i="34"/>
  <c r="F99" i="34"/>
  <c r="I97" i="34"/>
  <c r="C100" i="35"/>
  <c r="F100" i="35"/>
  <c r="S99" i="35"/>
  <c r="AD99" i="35"/>
  <c r="S99" i="32"/>
  <c r="AD99" i="32"/>
  <c r="C100" i="32"/>
  <c r="F100" i="32"/>
  <c r="I96" i="34"/>
  <c r="I97" i="33"/>
  <c r="B96" i="32"/>
  <c r="H96" i="32"/>
  <c r="H96" i="30"/>
  <c r="B96" i="30"/>
  <c r="A95" i="30"/>
  <c r="J95" i="30"/>
  <c r="J96" i="31"/>
  <c r="A96" i="31"/>
  <c r="I96" i="30"/>
  <c r="B96" i="31"/>
  <c r="H96" i="31"/>
  <c r="S99" i="31"/>
  <c r="AD99" i="31"/>
  <c r="C100" i="31"/>
  <c r="F100" i="31"/>
  <c r="I98" i="31"/>
  <c r="S98" i="30"/>
  <c r="AD98" i="30"/>
  <c r="C99" i="30"/>
  <c r="F99" i="30"/>
  <c r="I97" i="30"/>
  <c r="B95" i="30"/>
  <c r="H95" i="30"/>
  <c r="G97" i="31"/>
  <c r="I97" i="31"/>
  <c r="I97" i="29"/>
  <c r="J96" i="29"/>
  <c r="A96" i="29"/>
  <c r="G97" i="29"/>
  <c r="C100" i="29"/>
  <c r="F100" i="29"/>
  <c r="S99" i="29"/>
  <c r="AD99" i="29"/>
  <c r="B96" i="29"/>
  <c r="H96" i="29"/>
  <c r="C91" i="1"/>
  <c r="F91" i="1"/>
  <c r="S90" i="1"/>
  <c r="AD90" i="1"/>
  <c r="B87" i="1"/>
  <c r="H87" i="1"/>
  <c r="B97" i="32"/>
  <c r="J98" i="37"/>
  <c r="A98" i="37"/>
  <c r="G98" i="37"/>
  <c r="F100" i="37"/>
  <c r="I99" i="37"/>
  <c r="S100" i="37"/>
  <c r="AD100" i="37"/>
  <c r="C101" i="37"/>
  <c r="B97" i="37"/>
  <c r="H97" i="37"/>
  <c r="A88" i="1"/>
  <c r="J88" i="1"/>
  <c r="G89" i="1"/>
  <c r="B89" i="1"/>
  <c r="G97" i="36"/>
  <c r="B97" i="36"/>
  <c r="I89" i="1"/>
  <c r="J97" i="36"/>
  <c r="A97" i="36"/>
  <c r="I98" i="38"/>
  <c r="G98" i="38"/>
  <c r="H96" i="36"/>
  <c r="B96" i="36"/>
  <c r="A97" i="38"/>
  <c r="J97" i="38"/>
  <c r="B97" i="38"/>
  <c r="H97" i="38"/>
  <c r="J96" i="36"/>
  <c r="A96" i="36"/>
  <c r="C101" i="38"/>
  <c r="F101" i="38"/>
  <c r="G99" i="38"/>
  <c r="S100" i="38"/>
  <c r="AD100" i="38"/>
  <c r="C100" i="36"/>
  <c r="F100" i="36"/>
  <c r="G98" i="36"/>
  <c r="S99" i="36"/>
  <c r="AD99" i="36"/>
  <c r="A98" i="33"/>
  <c r="J98" i="33"/>
  <c r="J97" i="34"/>
  <c r="A97" i="34"/>
  <c r="J96" i="34"/>
  <c r="A96" i="34"/>
  <c r="A97" i="33"/>
  <c r="J97" i="33"/>
  <c r="G97" i="34"/>
  <c r="G98" i="35"/>
  <c r="G99" i="33"/>
  <c r="C101" i="33"/>
  <c r="F101" i="33"/>
  <c r="S100" i="33"/>
  <c r="AD100" i="33"/>
  <c r="G98" i="33"/>
  <c r="C101" i="35"/>
  <c r="F101" i="35"/>
  <c r="S100" i="35"/>
  <c r="AD100" i="35"/>
  <c r="C100" i="34"/>
  <c r="F100" i="34"/>
  <c r="S99" i="34"/>
  <c r="AD99" i="34"/>
  <c r="I99" i="32"/>
  <c r="S100" i="32"/>
  <c r="AD100" i="32"/>
  <c r="C101" i="32"/>
  <c r="F101" i="32"/>
  <c r="G98" i="32"/>
  <c r="H97" i="35"/>
  <c r="B97" i="35"/>
  <c r="I98" i="35"/>
  <c r="I98" i="32"/>
  <c r="G98" i="34"/>
  <c r="I98" i="34"/>
  <c r="A97" i="30"/>
  <c r="J98" i="31"/>
  <c r="A98" i="31"/>
  <c r="G97" i="30"/>
  <c r="J96" i="30"/>
  <c r="J97" i="30"/>
  <c r="A96" i="30"/>
  <c r="A97" i="31"/>
  <c r="J97" i="31"/>
  <c r="G98" i="31"/>
  <c r="S100" i="31"/>
  <c r="AD100" i="31"/>
  <c r="C101" i="31"/>
  <c r="F101" i="31"/>
  <c r="H97" i="31"/>
  <c r="B97" i="31"/>
  <c r="C100" i="30"/>
  <c r="F100" i="30"/>
  <c r="G98" i="30"/>
  <c r="S99" i="30"/>
  <c r="AD99" i="30"/>
  <c r="H97" i="29"/>
  <c r="B97" i="29"/>
  <c r="C101" i="29"/>
  <c r="F101" i="29"/>
  <c r="S100" i="29"/>
  <c r="AD100" i="29"/>
  <c r="G98" i="29"/>
  <c r="A97" i="29"/>
  <c r="J97" i="29"/>
  <c r="I98" i="29"/>
  <c r="B88" i="1"/>
  <c r="H88" i="1"/>
  <c r="C92" i="1"/>
  <c r="F92" i="1"/>
  <c r="I90" i="1"/>
  <c r="S91" i="1"/>
  <c r="AD91" i="1"/>
  <c r="A99" i="37"/>
  <c r="J99" i="37"/>
  <c r="G99" i="37"/>
  <c r="F101" i="37"/>
  <c r="I100" i="37"/>
  <c r="S101" i="37"/>
  <c r="AD101" i="37"/>
  <c r="C102" i="37"/>
  <c r="H98" i="37"/>
  <c r="B98" i="37"/>
  <c r="H97" i="36"/>
  <c r="J90" i="1"/>
  <c r="A90" i="1"/>
  <c r="I98" i="36"/>
  <c r="J98" i="36"/>
  <c r="A89" i="1"/>
  <c r="J89" i="1"/>
  <c r="G90" i="1"/>
  <c r="H99" i="38"/>
  <c r="B99" i="38"/>
  <c r="H98" i="38"/>
  <c r="B98" i="38"/>
  <c r="J98" i="38"/>
  <c r="A98" i="38"/>
  <c r="I99" i="38"/>
  <c r="S101" i="38"/>
  <c r="AD101" i="38"/>
  <c r="I100" i="38"/>
  <c r="C102" i="38"/>
  <c r="F102" i="38"/>
  <c r="S100" i="36"/>
  <c r="AD100" i="36"/>
  <c r="C101" i="36"/>
  <c r="F101" i="36"/>
  <c r="H98" i="36"/>
  <c r="B98" i="36"/>
  <c r="J99" i="32"/>
  <c r="A99" i="32"/>
  <c r="H99" i="33"/>
  <c r="B99" i="33"/>
  <c r="J98" i="35"/>
  <c r="A98" i="35"/>
  <c r="H97" i="34"/>
  <c r="B97" i="34"/>
  <c r="G99" i="32"/>
  <c r="J98" i="34"/>
  <c r="A98" i="34"/>
  <c r="C102" i="35"/>
  <c r="F102" i="35"/>
  <c r="S101" i="35"/>
  <c r="AD101" i="35"/>
  <c r="G100" i="35"/>
  <c r="B98" i="32"/>
  <c r="H98" i="32"/>
  <c r="B98" i="35"/>
  <c r="H98" i="35"/>
  <c r="H98" i="34"/>
  <c r="B98" i="34"/>
  <c r="S101" i="32"/>
  <c r="AD101" i="32"/>
  <c r="C102" i="32"/>
  <c r="F102" i="32"/>
  <c r="G100" i="32"/>
  <c r="A98" i="32"/>
  <c r="J98" i="32"/>
  <c r="B98" i="33"/>
  <c r="H98" i="33"/>
  <c r="G99" i="35"/>
  <c r="I99" i="34"/>
  <c r="S100" i="34"/>
  <c r="AD100" i="34"/>
  <c r="C101" i="34"/>
  <c r="F101" i="34"/>
  <c r="S101" i="33"/>
  <c r="AD101" i="33"/>
  <c r="C102" i="33"/>
  <c r="F102" i="33"/>
  <c r="I99" i="33"/>
  <c r="I99" i="35"/>
  <c r="B98" i="30"/>
  <c r="H98" i="30"/>
  <c r="I100" i="31"/>
  <c r="S101" i="31"/>
  <c r="AD101" i="31"/>
  <c r="C102" i="31"/>
  <c r="F102" i="31"/>
  <c r="I98" i="30"/>
  <c r="G99" i="31"/>
  <c r="I99" i="31"/>
  <c r="C101" i="30"/>
  <c r="F101" i="30"/>
  <c r="I99" i="30"/>
  <c r="S100" i="30"/>
  <c r="AD100" i="30"/>
  <c r="H97" i="30"/>
  <c r="B97" i="30"/>
  <c r="H98" i="31"/>
  <c r="B98" i="31"/>
  <c r="A98" i="29"/>
  <c r="J98" i="29"/>
  <c r="C102" i="29"/>
  <c r="F102" i="29"/>
  <c r="S101" i="29"/>
  <c r="AD101" i="29"/>
  <c r="G99" i="29"/>
  <c r="H98" i="29"/>
  <c r="B98" i="29"/>
  <c r="I99" i="29"/>
  <c r="C93" i="1"/>
  <c r="F93" i="1"/>
  <c r="S92" i="1"/>
  <c r="AD92" i="1"/>
  <c r="H89" i="1"/>
  <c r="A98" i="36"/>
  <c r="A100" i="37"/>
  <c r="J100" i="37"/>
  <c r="G100" i="37"/>
  <c r="F102" i="37"/>
  <c r="I101" i="37"/>
  <c r="S102" i="37"/>
  <c r="AD102" i="37"/>
  <c r="C103" i="37"/>
  <c r="H99" i="37"/>
  <c r="B99" i="37"/>
  <c r="G91" i="1"/>
  <c r="I91" i="1"/>
  <c r="I100" i="32"/>
  <c r="A100" i="32"/>
  <c r="G99" i="34"/>
  <c r="B99" i="34"/>
  <c r="J100" i="38"/>
  <c r="A100" i="38"/>
  <c r="C103" i="38"/>
  <c r="F103" i="38"/>
  <c r="G101" i="38"/>
  <c r="S102" i="38"/>
  <c r="AD102" i="38"/>
  <c r="G100" i="38"/>
  <c r="S101" i="36"/>
  <c r="AD101" i="36"/>
  <c r="C102" i="36"/>
  <c r="F102" i="36"/>
  <c r="I100" i="36"/>
  <c r="J99" i="38"/>
  <c r="A99" i="38"/>
  <c r="G99" i="36"/>
  <c r="I99" i="36"/>
  <c r="H100" i="32"/>
  <c r="B100" i="32"/>
  <c r="B100" i="35"/>
  <c r="H100" i="35"/>
  <c r="S101" i="34"/>
  <c r="AD101" i="34"/>
  <c r="C102" i="34"/>
  <c r="F102" i="34"/>
  <c r="I100" i="34"/>
  <c r="H99" i="35"/>
  <c r="B99" i="35"/>
  <c r="J99" i="34"/>
  <c r="A99" i="34"/>
  <c r="I100" i="35"/>
  <c r="J99" i="35"/>
  <c r="A99" i="35"/>
  <c r="G101" i="33"/>
  <c r="S102" i="33"/>
  <c r="AD102" i="33"/>
  <c r="C103" i="33"/>
  <c r="F103" i="33"/>
  <c r="G101" i="32"/>
  <c r="C103" i="32"/>
  <c r="F103" i="32"/>
  <c r="S102" i="32"/>
  <c r="AD102" i="32"/>
  <c r="H99" i="32"/>
  <c r="B99" i="32"/>
  <c r="G100" i="33"/>
  <c r="G101" i="35"/>
  <c r="C103" i="35"/>
  <c r="F103" i="35"/>
  <c r="S102" i="35"/>
  <c r="AD102" i="35"/>
  <c r="I100" i="33"/>
  <c r="J99" i="33"/>
  <c r="A99" i="33"/>
  <c r="I101" i="32"/>
  <c r="J99" i="30"/>
  <c r="A99" i="30"/>
  <c r="J100" i="31"/>
  <c r="A100" i="31"/>
  <c r="G99" i="30"/>
  <c r="C102" i="30"/>
  <c r="F102" i="30"/>
  <c r="S101" i="30"/>
  <c r="AD101" i="30"/>
  <c r="S102" i="31"/>
  <c r="AD102" i="31"/>
  <c r="C103" i="31"/>
  <c r="F103" i="31"/>
  <c r="I101" i="31"/>
  <c r="H99" i="31"/>
  <c r="B99" i="31"/>
  <c r="J98" i="30"/>
  <c r="A98" i="30"/>
  <c r="J99" i="31"/>
  <c r="A99" i="31"/>
  <c r="G100" i="31"/>
  <c r="J99" i="29"/>
  <c r="A99" i="29"/>
  <c r="G100" i="29"/>
  <c r="H99" i="29"/>
  <c r="B99" i="29"/>
  <c r="I100" i="29"/>
  <c r="S102" i="29"/>
  <c r="AD102" i="29"/>
  <c r="C103" i="29"/>
  <c r="F103" i="29"/>
  <c r="B90" i="1"/>
  <c r="H90" i="1"/>
  <c r="C94" i="1"/>
  <c r="F94" i="1"/>
  <c r="S93" i="1"/>
  <c r="AD93" i="1"/>
  <c r="H99" i="34"/>
  <c r="J100" i="32"/>
  <c r="J101" i="37"/>
  <c r="A101" i="37"/>
  <c r="G101" i="37"/>
  <c r="F103" i="37"/>
  <c r="I102" i="37"/>
  <c r="S103" i="37"/>
  <c r="AD103" i="37"/>
  <c r="C104" i="37"/>
  <c r="H100" i="37"/>
  <c r="B100" i="37"/>
  <c r="G100" i="36"/>
  <c r="B100" i="36"/>
  <c r="G100" i="34"/>
  <c r="B100" i="34"/>
  <c r="I101" i="38"/>
  <c r="J101" i="38"/>
  <c r="A91" i="1"/>
  <c r="J91" i="1"/>
  <c r="G92" i="1"/>
  <c r="B92" i="1"/>
  <c r="I92" i="1"/>
  <c r="H101" i="38"/>
  <c r="B101" i="38"/>
  <c r="G101" i="36"/>
  <c r="S102" i="36"/>
  <c r="AD102" i="36"/>
  <c r="C103" i="36"/>
  <c r="F103" i="36"/>
  <c r="H100" i="38"/>
  <c r="B100" i="38"/>
  <c r="H99" i="36"/>
  <c r="B99" i="36"/>
  <c r="C104" i="38"/>
  <c r="F104" i="38"/>
  <c r="S103" i="38"/>
  <c r="AD103" i="38"/>
  <c r="A100" i="36"/>
  <c r="J100" i="36"/>
  <c r="J99" i="36"/>
  <c r="A99" i="36"/>
  <c r="H101" i="33"/>
  <c r="B101" i="33"/>
  <c r="B101" i="35"/>
  <c r="H101" i="35"/>
  <c r="J100" i="35"/>
  <c r="A100" i="35"/>
  <c r="I101" i="33"/>
  <c r="A100" i="34"/>
  <c r="J100" i="34"/>
  <c r="H101" i="32"/>
  <c r="B101" i="32"/>
  <c r="I101" i="34"/>
  <c r="C103" i="34"/>
  <c r="F103" i="34"/>
  <c r="S102" i="34"/>
  <c r="AD102" i="34"/>
  <c r="S103" i="33"/>
  <c r="AD103" i="33"/>
  <c r="G102" i="33"/>
  <c r="C104" i="33"/>
  <c r="F104" i="33"/>
  <c r="S103" i="35"/>
  <c r="AD103" i="35"/>
  <c r="C104" i="35"/>
  <c r="F104" i="35"/>
  <c r="G102" i="35"/>
  <c r="I101" i="35"/>
  <c r="S103" i="32"/>
  <c r="AD103" i="32"/>
  <c r="C104" i="32"/>
  <c r="F104" i="32"/>
  <c r="A100" i="33"/>
  <c r="J100" i="33"/>
  <c r="A101" i="32"/>
  <c r="J101" i="32"/>
  <c r="H100" i="33"/>
  <c r="B100" i="33"/>
  <c r="A101" i="31"/>
  <c r="J101" i="31"/>
  <c r="H100" i="31"/>
  <c r="B100" i="31"/>
  <c r="S102" i="30"/>
  <c r="AD102" i="30"/>
  <c r="C103" i="30"/>
  <c r="F103" i="30"/>
  <c r="H99" i="30"/>
  <c r="B99" i="30"/>
  <c r="G102" i="31"/>
  <c r="S103" i="31"/>
  <c r="AD103" i="31"/>
  <c r="C104" i="31"/>
  <c r="F104" i="31"/>
  <c r="G101" i="31"/>
  <c r="G100" i="30"/>
  <c r="I100" i="30"/>
  <c r="A100" i="29"/>
  <c r="J100" i="29"/>
  <c r="G101" i="29"/>
  <c r="H100" i="29"/>
  <c r="B100" i="29"/>
  <c r="I101" i="29"/>
  <c r="S103" i="29"/>
  <c r="AD103" i="29"/>
  <c r="C104" i="29"/>
  <c r="F104" i="29"/>
  <c r="C95" i="1"/>
  <c r="F95" i="1"/>
  <c r="I93" i="1"/>
  <c r="S94" i="1"/>
  <c r="AD94" i="1"/>
  <c r="H91" i="1"/>
  <c r="B91" i="1"/>
  <c r="H100" i="36"/>
  <c r="J102" i="37"/>
  <c r="A102" i="37"/>
  <c r="G102" i="37"/>
  <c r="F104" i="37"/>
  <c r="G103" i="37"/>
  <c r="S104" i="37"/>
  <c r="AD104" i="37"/>
  <c r="C105" i="37"/>
  <c r="B101" i="37"/>
  <c r="H101" i="37"/>
  <c r="H100" i="34"/>
  <c r="H92" i="1"/>
  <c r="J93" i="1"/>
  <c r="A93" i="1"/>
  <c r="I101" i="36"/>
  <c r="J101" i="36"/>
  <c r="A92" i="1"/>
  <c r="J92" i="1"/>
  <c r="I102" i="35"/>
  <c r="J102" i="35"/>
  <c r="A101" i="38"/>
  <c r="G93" i="1"/>
  <c r="H93" i="1"/>
  <c r="G102" i="38"/>
  <c r="I102" i="38"/>
  <c r="C105" i="38"/>
  <c r="F105" i="38"/>
  <c r="S104" i="38"/>
  <c r="AD104" i="38"/>
  <c r="S103" i="36"/>
  <c r="AD103" i="36"/>
  <c r="C104" i="36"/>
  <c r="F104" i="36"/>
  <c r="H101" i="36"/>
  <c r="B101" i="36"/>
  <c r="J101" i="34"/>
  <c r="A101" i="34"/>
  <c r="H102" i="33"/>
  <c r="B102" i="33"/>
  <c r="S103" i="34"/>
  <c r="AD103" i="34"/>
  <c r="C104" i="34"/>
  <c r="F104" i="34"/>
  <c r="A101" i="33"/>
  <c r="J101" i="33"/>
  <c r="G103" i="32"/>
  <c r="I103" i="32"/>
  <c r="A101" i="35"/>
  <c r="J101" i="35"/>
  <c r="S104" i="33"/>
  <c r="AD104" i="33"/>
  <c r="C105" i="33"/>
  <c r="F105" i="33"/>
  <c r="I102" i="33"/>
  <c r="I103" i="35"/>
  <c r="S104" i="35"/>
  <c r="AD104" i="35"/>
  <c r="C105" i="35"/>
  <c r="F105" i="35"/>
  <c r="G102" i="32"/>
  <c r="I102" i="32"/>
  <c r="C105" i="32"/>
  <c r="F105" i="32"/>
  <c r="S104" i="32"/>
  <c r="AD104" i="32"/>
  <c r="B102" i="35"/>
  <c r="H102" i="35"/>
  <c r="G101" i="34"/>
  <c r="B102" i="31"/>
  <c r="H102" i="31"/>
  <c r="B101" i="31"/>
  <c r="H101" i="31"/>
  <c r="I101" i="30"/>
  <c r="H100" i="30"/>
  <c r="B100" i="30"/>
  <c r="G101" i="30"/>
  <c r="J100" i="30"/>
  <c r="A100" i="30"/>
  <c r="S103" i="30"/>
  <c r="AD103" i="30"/>
  <c r="C104" i="30"/>
  <c r="F104" i="30"/>
  <c r="C105" i="31"/>
  <c r="F105" i="31"/>
  <c r="G103" i="31"/>
  <c r="S104" i="31"/>
  <c r="AD104" i="31"/>
  <c r="I102" i="31"/>
  <c r="J101" i="29"/>
  <c r="A101" i="29"/>
  <c r="H101" i="29"/>
  <c r="B101" i="29"/>
  <c r="I102" i="29"/>
  <c r="S104" i="29"/>
  <c r="AD104" i="29"/>
  <c r="C105" i="29"/>
  <c r="F105" i="29"/>
  <c r="G102" i="29"/>
  <c r="C96" i="1"/>
  <c r="F96" i="1"/>
  <c r="I94" i="1"/>
  <c r="S95" i="1"/>
  <c r="AD95" i="1"/>
  <c r="B103" i="37"/>
  <c r="H103" i="37"/>
  <c r="I103" i="37"/>
  <c r="F105" i="37"/>
  <c r="I104" i="37"/>
  <c r="S105" i="37"/>
  <c r="AD105" i="37"/>
  <c r="C106" i="37"/>
  <c r="B102" i="37"/>
  <c r="H102" i="37"/>
  <c r="A101" i="36"/>
  <c r="A102" i="35"/>
  <c r="J94" i="1"/>
  <c r="A94" i="1"/>
  <c r="G94" i="1"/>
  <c r="H94" i="1"/>
  <c r="B93" i="1"/>
  <c r="G103" i="35"/>
  <c r="H103" i="35"/>
  <c r="J102" i="38"/>
  <c r="A102" i="38"/>
  <c r="S105" i="38"/>
  <c r="AD105" i="38"/>
  <c r="C106" i="38"/>
  <c r="F106" i="38"/>
  <c r="H102" i="38"/>
  <c r="B102" i="38"/>
  <c r="G103" i="38"/>
  <c r="I103" i="38"/>
  <c r="S104" i="36"/>
  <c r="AD104" i="36"/>
  <c r="C105" i="36"/>
  <c r="F105" i="36"/>
  <c r="G102" i="36"/>
  <c r="I102" i="36"/>
  <c r="A103" i="32"/>
  <c r="J103" i="32"/>
  <c r="A103" i="35"/>
  <c r="J103" i="35"/>
  <c r="H103" i="32"/>
  <c r="B103" i="32"/>
  <c r="C105" i="34"/>
  <c r="F105" i="34"/>
  <c r="S104" i="34"/>
  <c r="AD104" i="34"/>
  <c r="C106" i="32"/>
  <c r="F106" i="32"/>
  <c r="S105" i="32"/>
  <c r="AD105" i="32"/>
  <c r="I103" i="33"/>
  <c r="J102" i="32"/>
  <c r="A102" i="32"/>
  <c r="G102" i="34"/>
  <c r="H101" i="34"/>
  <c r="B101" i="34"/>
  <c r="H102" i="32"/>
  <c r="B102" i="32"/>
  <c r="I102" i="34"/>
  <c r="C106" i="35"/>
  <c r="F106" i="35"/>
  <c r="S105" i="35"/>
  <c r="AD105" i="35"/>
  <c r="G104" i="33"/>
  <c r="S105" i="33"/>
  <c r="AD105" i="33"/>
  <c r="C106" i="33"/>
  <c r="F106" i="33"/>
  <c r="G103" i="33"/>
  <c r="I104" i="35"/>
  <c r="G104" i="35"/>
  <c r="J102" i="33"/>
  <c r="A102" i="33"/>
  <c r="H103" i="31"/>
  <c r="B103" i="31"/>
  <c r="G102" i="30"/>
  <c r="I103" i="31"/>
  <c r="J101" i="30"/>
  <c r="A101" i="30"/>
  <c r="A102" i="31"/>
  <c r="J102" i="31"/>
  <c r="S104" i="30"/>
  <c r="AD104" i="30"/>
  <c r="I103" i="30"/>
  <c r="C105" i="30"/>
  <c r="F105" i="30"/>
  <c r="C106" i="31"/>
  <c r="F106" i="31"/>
  <c r="G104" i="31"/>
  <c r="S105" i="31"/>
  <c r="AD105" i="31"/>
  <c r="B101" i="30"/>
  <c r="H101" i="30"/>
  <c r="I102" i="30"/>
  <c r="I104" i="29"/>
  <c r="C106" i="29"/>
  <c r="F106" i="29"/>
  <c r="S105" i="29"/>
  <c r="AD105" i="29"/>
  <c r="B102" i="29"/>
  <c r="H102" i="29"/>
  <c r="G103" i="29"/>
  <c r="A102" i="29"/>
  <c r="J102" i="29"/>
  <c r="I103" i="29"/>
  <c r="C97" i="1"/>
  <c r="F97" i="1"/>
  <c r="S96" i="1"/>
  <c r="AD96" i="1"/>
  <c r="A104" i="37"/>
  <c r="J104" i="37"/>
  <c r="G104" i="37"/>
  <c r="F106" i="37"/>
  <c r="I105" i="37"/>
  <c r="S106" i="37"/>
  <c r="AD106" i="37"/>
  <c r="C107" i="37"/>
  <c r="J103" i="37"/>
  <c r="A103" i="37"/>
  <c r="B103" i="35"/>
  <c r="B94" i="1"/>
  <c r="G95" i="1"/>
  <c r="B95" i="1"/>
  <c r="I95" i="1"/>
  <c r="H102" i="36"/>
  <c r="B102" i="36"/>
  <c r="J103" i="38"/>
  <c r="A103" i="38"/>
  <c r="S106" i="38"/>
  <c r="AD106" i="38"/>
  <c r="C107" i="38"/>
  <c r="F107" i="38"/>
  <c r="J102" i="36"/>
  <c r="A102" i="36"/>
  <c r="S105" i="36"/>
  <c r="AD105" i="36"/>
  <c r="C106" i="36"/>
  <c r="F106" i="36"/>
  <c r="I104" i="36"/>
  <c r="I104" i="38"/>
  <c r="G103" i="36"/>
  <c r="G104" i="38"/>
  <c r="I103" i="36"/>
  <c r="H103" i="38"/>
  <c r="B103" i="38"/>
  <c r="B104" i="33"/>
  <c r="H104" i="33"/>
  <c r="H102" i="34"/>
  <c r="B102" i="34"/>
  <c r="S105" i="34"/>
  <c r="AD105" i="34"/>
  <c r="C106" i="34"/>
  <c r="F106" i="34"/>
  <c r="I104" i="34"/>
  <c r="H104" i="35"/>
  <c r="B104" i="35"/>
  <c r="S106" i="32"/>
  <c r="AD106" i="32"/>
  <c r="C107" i="32"/>
  <c r="F107" i="32"/>
  <c r="G103" i="34"/>
  <c r="I103" i="34"/>
  <c r="J104" i="35"/>
  <c r="A104" i="35"/>
  <c r="S106" i="35"/>
  <c r="AD106" i="35"/>
  <c r="C107" i="35"/>
  <c r="F107" i="35"/>
  <c r="I105" i="35"/>
  <c r="A103" i="33"/>
  <c r="J103" i="33"/>
  <c r="G104" i="32"/>
  <c r="H103" i="33"/>
  <c r="B103" i="33"/>
  <c r="I104" i="32"/>
  <c r="I104" i="33"/>
  <c r="S106" i="33"/>
  <c r="AD106" i="33"/>
  <c r="C107" i="33"/>
  <c r="F107" i="33"/>
  <c r="J102" i="34"/>
  <c r="A102" i="34"/>
  <c r="H104" i="31"/>
  <c r="B104" i="31"/>
  <c r="J103" i="30"/>
  <c r="A103" i="30"/>
  <c r="S106" i="31"/>
  <c r="AD106" i="31"/>
  <c r="C107" i="31"/>
  <c r="F107" i="31"/>
  <c r="I104" i="30"/>
  <c r="S105" i="30"/>
  <c r="AD105" i="30"/>
  <c r="C106" i="30"/>
  <c r="F106" i="30"/>
  <c r="J103" i="31"/>
  <c r="A103" i="31"/>
  <c r="H102" i="30"/>
  <c r="B102" i="30"/>
  <c r="G103" i="30"/>
  <c r="J102" i="30"/>
  <c r="A102" i="30"/>
  <c r="I104" i="31"/>
  <c r="J104" i="29"/>
  <c r="A104" i="29"/>
  <c r="H103" i="29"/>
  <c r="B103" i="29"/>
  <c r="G104" i="29"/>
  <c r="J103" i="29"/>
  <c r="A103" i="29"/>
  <c r="G105" i="29"/>
  <c r="S106" i="29"/>
  <c r="AD106" i="29"/>
  <c r="C107" i="29"/>
  <c r="F107" i="29"/>
  <c r="C98" i="1"/>
  <c r="F98" i="1"/>
  <c r="S97" i="1"/>
  <c r="AD97" i="1"/>
  <c r="J105" i="37"/>
  <c r="A105" i="37"/>
  <c r="G105" i="37"/>
  <c r="F107" i="37"/>
  <c r="G106" i="37"/>
  <c r="S107" i="37"/>
  <c r="AD107" i="37"/>
  <c r="C108" i="37"/>
  <c r="H104" i="37"/>
  <c r="B104" i="37"/>
  <c r="H95" i="1"/>
  <c r="J95" i="1"/>
  <c r="A95" i="1"/>
  <c r="G105" i="35"/>
  <c r="H105" i="35"/>
  <c r="G96" i="1"/>
  <c r="I96" i="1"/>
  <c r="J104" i="36"/>
  <c r="A104" i="36"/>
  <c r="H103" i="36"/>
  <c r="B103" i="36"/>
  <c r="S107" i="38"/>
  <c r="AD107" i="38"/>
  <c r="C108" i="38"/>
  <c r="F108" i="38"/>
  <c r="S106" i="36"/>
  <c r="AD106" i="36"/>
  <c r="C107" i="36"/>
  <c r="F107" i="36"/>
  <c r="I105" i="36"/>
  <c r="G104" i="36"/>
  <c r="J103" i="36"/>
  <c r="A103" i="36"/>
  <c r="B104" i="38"/>
  <c r="H104" i="38"/>
  <c r="G105" i="38"/>
  <c r="A104" i="38"/>
  <c r="J104" i="38"/>
  <c r="I105" i="38"/>
  <c r="J104" i="34"/>
  <c r="A104" i="34"/>
  <c r="G105" i="32"/>
  <c r="H103" i="34"/>
  <c r="B103" i="34"/>
  <c r="J104" i="32"/>
  <c r="A104" i="32"/>
  <c r="G104" i="34"/>
  <c r="I105" i="32"/>
  <c r="C108" i="32"/>
  <c r="F108" i="32"/>
  <c r="S107" i="32"/>
  <c r="AD107" i="32"/>
  <c r="J103" i="34"/>
  <c r="A103" i="34"/>
  <c r="B104" i="32"/>
  <c r="H104" i="32"/>
  <c r="S106" i="34"/>
  <c r="AD106" i="34"/>
  <c r="C107" i="34"/>
  <c r="F107" i="34"/>
  <c r="I105" i="34"/>
  <c r="A105" i="35"/>
  <c r="J105" i="35"/>
  <c r="J104" i="33"/>
  <c r="A104" i="33"/>
  <c r="I105" i="33"/>
  <c r="C108" i="33"/>
  <c r="F108" i="33"/>
  <c r="S107" i="33"/>
  <c r="AD107" i="33"/>
  <c r="I106" i="33"/>
  <c r="G105" i="33"/>
  <c r="S107" i="35"/>
  <c r="AD107" i="35"/>
  <c r="C108" i="35"/>
  <c r="F108" i="35"/>
  <c r="J104" i="30"/>
  <c r="A104" i="30"/>
  <c r="G104" i="30"/>
  <c r="G105" i="31"/>
  <c r="C108" i="31"/>
  <c r="F108" i="31"/>
  <c r="S107" i="31"/>
  <c r="AD107" i="31"/>
  <c r="I106" i="31"/>
  <c r="J104" i="31"/>
  <c r="A104" i="31"/>
  <c r="H103" i="30"/>
  <c r="B103" i="30"/>
  <c r="S106" i="30"/>
  <c r="AD106" i="30"/>
  <c r="G105" i="30"/>
  <c r="C107" i="30"/>
  <c r="F107" i="30"/>
  <c r="I105" i="31"/>
  <c r="H105" i="29"/>
  <c r="B105" i="29"/>
  <c r="I105" i="29"/>
  <c r="H104" i="29"/>
  <c r="B104" i="29"/>
  <c r="S107" i="29"/>
  <c r="AD107" i="29"/>
  <c r="C108" i="29"/>
  <c r="F108" i="29"/>
  <c r="G106" i="29"/>
  <c r="C99" i="1"/>
  <c r="F99" i="1"/>
  <c r="G97" i="1"/>
  <c r="S98" i="1"/>
  <c r="AD98" i="1"/>
  <c r="B106" i="37"/>
  <c r="H106" i="37"/>
  <c r="I106" i="37"/>
  <c r="F108" i="37"/>
  <c r="I107" i="37"/>
  <c r="S108" i="37"/>
  <c r="AD108" i="37"/>
  <c r="C109" i="37"/>
  <c r="H105" i="37"/>
  <c r="B105" i="37"/>
  <c r="B105" i="35"/>
  <c r="G105" i="36"/>
  <c r="B105" i="36"/>
  <c r="J96" i="1"/>
  <c r="A96" i="1"/>
  <c r="G105" i="34"/>
  <c r="B105" i="34"/>
  <c r="I97" i="1"/>
  <c r="A105" i="36"/>
  <c r="J105" i="36"/>
  <c r="I107" i="38"/>
  <c r="S108" i="38"/>
  <c r="AD108" i="38"/>
  <c r="C109" i="38"/>
  <c r="F109" i="38"/>
  <c r="H104" i="36"/>
  <c r="H105" i="36"/>
  <c r="B104" i="36"/>
  <c r="I106" i="38"/>
  <c r="J105" i="38"/>
  <c r="A105" i="38"/>
  <c r="H105" i="38"/>
  <c r="B105" i="38"/>
  <c r="G106" i="36"/>
  <c r="S107" i="36"/>
  <c r="AD107" i="36"/>
  <c r="C108" i="36"/>
  <c r="F108" i="36"/>
  <c r="G106" i="38"/>
  <c r="J106" i="33"/>
  <c r="A106" i="33"/>
  <c r="H104" i="34"/>
  <c r="B104" i="34"/>
  <c r="S108" i="33"/>
  <c r="AD108" i="33"/>
  <c r="C109" i="33"/>
  <c r="F109" i="33"/>
  <c r="I106" i="35"/>
  <c r="B105" i="33"/>
  <c r="H105" i="33"/>
  <c r="A105" i="33"/>
  <c r="J105" i="33"/>
  <c r="S107" i="34"/>
  <c r="AD107" i="34"/>
  <c r="C108" i="34"/>
  <c r="F108" i="34"/>
  <c r="B105" i="32"/>
  <c r="H105" i="32"/>
  <c r="A105" i="32"/>
  <c r="J105" i="32"/>
  <c r="I106" i="32"/>
  <c r="S108" i="32"/>
  <c r="AD108" i="32"/>
  <c r="C109" i="32"/>
  <c r="F109" i="32"/>
  <c r="I107" i="32"/>
  <c r="G106" i="32"/>
  <c r="A105" i="34"/>
  <c r="J105" i="34"/>
  <c r="G106" i="35"/>
  <c r="S108" i="35"/>
  <c r="AD108" i="35"/>
  <c r="C109" i="35"/>
  <c r="F109" i="35"/>
  <c r="G106" i="33"/>
  <c r="B105" i="30"/>
  <c r="A106" i="31"/>
  <c r="J106" i="31"/>
  <c r="S107" i="30"/>
  <c r="AD107" i="30"/>
  <c r="C108" i="30"/>
  <c r="F108" i="30"/>
  <c r="H105" i="31"/>
  <c r="B105" i="31"/>
  <c r="G106" i="31"/>
  <c r="H104" i="30"/>
  <c r="H105" i="30"/>
  <c r="B104" i="30"/>
  <c r="J105" i="31"/>
  <c r="A105" i="31"/>
  <c r="I105" i="30"/>
  <c r="C109" i="31"/>
  <c r="F109" i="31"/>
  <c r="S108" i="31"/>
  <c r="AD108" i="31"/>
  <c r="B106" i="29"/>
  <c r="H106" i="29"/>
  <c r="I106" i="29"/>
  <c r="J105" i="29"/>
  <c r="A105" i="29"/>
  <c r="G107" i="29"/>
  <c r="S108" i="29"/>
  <c r="AD108" i="29"/>
  <c r="C109" i="29"/>
  <c r="F109" i="29"/>
  <c r="B97" i="1"/>
  <c r="H97" i="1"/>
  <c r="H96" i="1"/>
  <c r="B96" i="1"/>
  <c r="C100" i="1"/>
  <c r="F100" i="1"/>
  <c r="G98" i="1"/>
  <c r="S99" i="1"/>
  <c r="AD99" i="1"/>
  <c r="H105" i="34"/>
  <c r="J107" i="37"/>
  <c r="A107" i="37"/>
  <c r="G107" i="37"/>
  <c r="F109" i="37"/>
  <c r="I108" i="37"/>
  <c r="C110" i="37"/>
  <c r="S109" i="37"/>
  <c r="AD109" i="37"/>
  <c r="J106" i="37"/>
  <c r="A106" i="37"/>
  <c r="I98" i="1"/>
  <c r="J97" i="1"/>
  <c r="A97" i="1"/>
  <c r="G107" i="32"/>
  <c r="B107" i="32"/>
  <c r="G107" i="38"/>
  <c r="B107" i="38"/>
  <c r="H106" i="36"/>
  <c r="B106" i="36"/>
  <c r="J107" i="38"/>
  <c r="A107" i="38"/>
  <c r="J106" i="38"/>
  <c r="A106" i="38"/>
  <c r="I106" i="36"/>
  <c r="S109" i="38"/>
  <c r="AD109" i="38"/>
  <c r="C110" i="38"/>
  <c r="F110" i="38"/>
  <c r="S108" i="36"/>
  <c r="AD108" i="36"/>
  <c r="C109" i="36"/>
  <c r="F109" i="36"/>
  <c r="I107" i="36"/>
  <c r="H106" i="38"/>
  <c r="B106" i="38"/>
  <c r="H106" i="33"/>
  <c r="B106" i="33"/>
  <c r="J107" i="32"/>
  <c r="A107" i="32"/>
  <c r="C110" i="35"/>
  <c r="F110" i="35"/>
  <c r="S109" i="35"/>
  <c r="AD109" i="35"/>
  <c r="C110" i="33"/>
  <c r="F110" i="33"/>
  <c r="S109" i="33"/>
  <c r="AD109" i="33"/>
  <c r="I108" i="33"/>
  <c r="G107" i="33"/>
  <c r="I107" i="33"/>
  <c r="I107" i="35"/>
  <c r="S108" i="34"/>
  <c r="AD108" i="34"/>
  <c r="C109" i="34"/>
  <c r="F109" i="34"/>
  <c r="G107" i="35"/>
  <c r="A106" i="32"/>
  <c r="J106" i="32"/>
  <c r="B106" i="32"/>
  <c r="H106" i="32"/>
  <c r="G106" i="34"/>
  <c r="H106" i="35"/>
  <c r="B106" i="35"/>
  <c r="C110" i="32"/>
  <c r="F110" i="32"/>
  <c r="I108" i="32"/>
  <c r="S109" i="32"/>
  <c r="AD109" i="32"/>
  <c r="I106" i="34"/>
  <c r="J106" i="35"/>
  <c r="A106" i="35"/>
  <c r="S108" i="30"/>
  <c r="AD108" i="30"/>
  <c r="C109" i="30"/>
  <c r="F109" i="30"/>
  <c r="G107" i="30"/>
  <c r="G107" i="31"/>
  <c r="B106" i="31"/>
  <c r="H106" i="31"/>
  <c r="A105" i="30"/>
  <c r="J105" i="30"/>
  <c r="G106" i="30"/>
  <c r="I107" i="31"/>
  <c r="S109" i="31"/>
  <c r="AD109" i="31"/>
  <c r="C110" i="31"/>
  <c r="F110" i="31"/>
  <c r="I106" i="30"/>
  <c r="H107" i="29"/>
  <c r="B107" i="29"/>
  <c r="I107" i="29"/>
  <c r="S109" i="29"/>
  <c r="AD109" i="29"/>
  <c r="C110" i="29"/>
  <c r="F110" i="29"/>
  <c r="I108" i="29"/>
  <c r="A106" i="29"/>
  <c r="J106" i="29"/>
  <c r="H98" i="1"/>
  <c r="B98" i="1"/>
  <c r="C101" i="1"/>
  <c r="F101" i="1"/>
  <c r="G99" i="1"/>
  <c r="S100" i="1"/>
  <c r="AD100" i="1"/>
  <c r="J108" i="37"/>
  <c r="A108" i="37"/>
  <c r="G108" i="37"/>
  <c r="F110" i="37"/>
  <c r="I109" i="37"/>
  <c r="C111" i="37"/>
  <c r="S110" i="37"/>
  <c r="AD110" i="37"/>
  <c r="H107" i="37"/>
  <c r="B107" i="37"/>
  <c r="H107" i="38"/>
  <c r="H107" i="32"/>
  <c r="I99" i="1"/>
  <c r="A98" i="1"/>
  <c r="J98" i="1"/>
  <c r="A107" i="36"/>
  <c r="J107" i="36"/>
  <c r="G107" i="36"/>
  <c r="G109" i="38"/>
  <c r="G108" i="38"/>
  <c r="J106" i="36"/>
  <c r="A106" i="36"/>
  <c r="I108" i="38"/>
  <c r="G108" i="36"/>
  <c r="S109" i="36"/>
  <c r="AD109" i="36"/>
  <c r="C110" i="36"/>
  <c r="F110" i="36"/>
  <c r="S110" i="38"/>
  <c r="AD110" i="38"/>
  <c r="C111" i="38"/>
  <c r="F111" i="38"/>
  <c r="I109" i="38"/>
  <c r="J108" i="33"/>
  <c r="A108" i="33"/>
  <c r="J108" i="32"/>
  <c r="A108" i="32"/>
  <c r="I107" i="34"/>
  <c r="A107" i="35"/>
  <c r="J107" i="35"/>
  <c r="B107" i="35"/>
  <c r="H107" i="35"/>
  <c r="J106" i="34"/>
  <c r="A106" i="34"/>
  <c r="G108" i="33"/>
  <c r="H106" i="34"/>
  <c r="B106" i="34"/>
  <c r="G108" i="32"/>
  <c r="C111" i="35"/>
  <c r="F111" i="35"/>
  <c r="S110" i="35"/>
  <c r="AD110" i="35"/>
  <c r="J107" i="33"/>
  <c r="A107" i="33"/>
  <c r="C111" i="32"/>
  <c r="F111" i="32"/>
  <c r="S110" i="32"/>
  <c r="AD110" i="32"/>
  <c r="G108" i="35"/>
  <c r="I108" i="35"/>
  <c r="S109" i="34"/>
  <c r="AD109" i="34"/>
  <c r="C110" i="34"/>
  <c r="F110" i="34"/>
  <c r="G107" i="34"/>
  <c r="H107" i="33"/>
  <c r="B107" i="33"/>
  <c r="C111" i="33"/>
  <c r="F111" i="33"/>
  <c r="S110" i="33"/>
  <c r="AD110" i="33"/>
  <c r="I109" i="32"/>
  <c r="G109" i="32"/>
  <c r="B107" i="30"/>
  <c r="H107" i="30"/>
  <c r="S110" i="31"/>
  <c r="AD110" i="31"/>
  <c r="C111" i="31"/>
  <c r="F111" i="31"/>
  <c r="G109" i="31"/>
  <c r="J107" i="31"/>
  <c r="A107" i="31"/>
  <c r="H106" i="30"/>
  <c r="B106" i="30"/>
  <c r="J106" i="30"/>
  <c r="A106" i="30"/>
  <c r="I107" i="30"/>
  <c r="I108" i="30"/>
  <c r="C110" i="30"/>
  <c r="F110" i="30"/>
  <c r="S109" i="30"/>
  <c r="AD109" i="30"/>
  <c r="G108" i="31"/>
  <c r="H107" i="31"/>
  <c r="B107" i="31"/>
  <c r="I108" i="31"/>
  <c r="A108" i="29"/>
  <c r="J108" i="29"/>
  <c r="G108" i="29"/>
  <c r="S110" i="29"/>
  <c r="AD110" i="29"/>
  <c r="I109" i="29"/>
  <c r="C111" i="29"/>
  <c r="F111" i="29"/>
  <c r="J107" i="29"/>
  <c r="A107" i="29"/>
  <c r="C102" i="1"/>
  <c r="F102" i="1"/>
  <c r="S101" i="1"/>
  <c r="AD101" i="1"/>
  <c r="A109" i="37"/>
  <c r="J109" i="37"/>
  <c r="G109" i="37"/>
  <c r="F111" i="37"/>
  <c r="I110" i="37"/>
  <c r="S111" i="37"/>
  <c r="AD111" i="37"/>
  <c r="C112" i="37"/>
  <c r="H108" i="37"/>
  <c r="B108" i="37"/>
  <c r="J99" i="1"/>
  <c r="A99" i="1"/>
  <c r="G100" i="1"/>
  <c r="I100" i="1"/>
  <c r="A109" i="38"/>
  <c r="J109" i="38"/>
  <c r="H108" i="36"/>
  <c r="B108" i="36"/>
  <c r="B109" i="38"/>
  <c r="H109" i="38"/>
  <c r="S110" i="36"/>
  <c r="AD110" i="36"/>
  <c r="C111" i="36"/>
  <c r="F111" i="36"/>
  <c r="I109" i="36"/>
  <c r="J108" i="38"/>
  <c r="A108" i="38"/>
  <c r="H107" i="36"/>
  <c r="B107" i="36"/>
  <c r="I108" i="36"/>
  <c r="G110" i="38"/>
  <c r="S111" i="38"/>
  <c r="AD111" i="38"/>
  <c r="C112" i="38"/>
  <c r="F112" i="38"/>
  <c r="B108" i="38"/>
  <c r="H108" i="38"/>
  <c r="B108" i="33"/>
  <c r="H108" i="33"/>
  <c r="A107" i="34"/>
  <c r="J107" i="34"/>
  <c r="C112" i="35"/>
  <c r="F112" i="35"/>
  <c r="S111" i="35"/>
  <c r="AD111" i="35"/>
  <c r="H107" i="34"/>
  <c r="B107" i="34"/>
  <c r="G108" i="34"/>
  <c r="J108" i="35"/>
  <c r="A108" i="35"/>
  <c r="I108" i="34"/>
  <c r="J109" i="32"/>
  <c r="A109" i="32"/>
  <c r="S111" i="33"/>
  <c r="AD111" i="33"/>
  <c r="C112" i="33"/>
  <c r="F112" i="33"/>
  <c r="G109" i="33"/>
  <c r="H108" i="35"/>
  <c r="B108" i="35"/>
  <c r="I109" i="33"/>
  <c r="S110" i="34"/>
  <c r="AD110" i="34"/>
  <c r="C111" i="34"/>
  <c r="F111" i="34"/>
  <c r="I109" i="34"/>
  <c r="B108" i="32"/>
  <c r="H108" i="32"/>
  <c r="G109" i="35"/>
  <c r="H109" i="32"/>
  <c r="B109" i="32"/>
  <c r="I109" i="35"/>
  <c r="S111" i="32"/>
  <c r="AD111" i="32"/>
  <c r="C112" i="32"/>
  <c r="F112" i="32"/>
  <c r="G110" i="32"/>
  <c r="A108" i="30"/>
  <c r="B109" i="31"/>
  <c r="H109" i="31"/>
  <c r="A107" i="30"/>
  <c r="J107" i="30"/>
  <c r="J108" i="30"/>
  <c r="B108" i="31"/>
  <c r="H108" i="31"/>
  <c r="I109" i="31"/>
  <c r="S111" i="31"/>
  <c r="AD111" i="31"/>
  <c r="C112" i="31"/>
  <c r="F112" i="31"/>
  <c r="I110" i="31"/>
  <c r="S110" i="30"/>
  <c r="AD110" i="30"/>
  <c r="C111" i="30"/>
  <c r="F111" i="30"/>
  <c r="J108" i="31"/>
  <c r="A108" i="31"/>
  <c r="G108" i="30"/>
  <c r="J109" i="29"/>
  <c r="A109" i="29"/>
  <c r="C112" i="29"/>
  <c r="F112" i="29"/>
  <c r="G110" i="29"/>
  <c r="S111" i="29"/>
  <c r="AD111" i="29"/>
  <c r="G109" i="29"/>
  <c r="B108" i="29"/>
  <c r="H108" i="29"/>
  <c r="C103" i="1"/>
  <c r="F103" i="1"/>
  <c r="S102" i="1"/>
  <c r="AD102" i="1"/>
  <c r="B99" i="1"/>
  <c r="H99" i="1"/>
  <c r="J110" i="37"/>
  <c r="A110" i="37"/>
  <c r="G110" i="37"/>
  <c r="F112" i="37"/>
  <c r="G111" i="37"/>
  <c r="C113" i="37"/>
  <c r="S112" i="37"/>
  <c r="AD112" i="37"/>
  <c r="H109" i="37"/>
  <c r="B109" i="37"/>
  <c r="I110" i="38"/>
  <c r="A110" i="38"/>
  <c r="J100" i="1"/>
  <c r="A100" i="1"/>
  <c r="G109" i="34"/>
  <c r="H109" i="34"/>
  <c r="G101" i="1"/>
  <c r="I101" i="1"/>
  <c r="J109" i="36"/>
  <c r="A109" i="36"/>
  <c r="H110" i="38"/>
  <c r="B110" i="38"/>
  <c r="C113" i="38"/>
  <c r="F113" i="38"/>
  <c r="S112" i="38"/>
  <c r="AD112" i="38"/>
  <c r="J108" i="36"/>
  <c r="A108" i="36"/>
  <c r="G109" i="36"/>
  <c r="C112" i="36"/>
  <c r="F112" i="36"/>
  <c r="S111" i="36"/>
  <c r="AD111" i="36"/>
  <c r="B110" i="32"/>
  <c r="H110" i="32"/>
  <c r="I111" i="33"/>
  <c r="C113" i="33"/>
  <c r="F113" i="33"/>
  <c r="S112" i="33"/>
  <c r="AD112" i="33"/>
  <c r="G110" i="33"/>
  <c r="I111" i="35"/>
  <c r="S112" i="35"/>
  <c r="AD112" i="35"/>
  <c r="C113" i="35"/>
  <c r="F113" i="35"/>
  <c r="A109" i="35"/>
  <c r="J109" i="35"/>
  <c r="C112" i="34"/>
  <c r="F112" i="34"/>
  <c r="S111" i="34"/>
  <c r="AD111" i="34"/>
  <c r="I110" i="33"/>
  <c r="I110" i="32"/>
  <c r="J109" i="34"/>
  <c r="A109" i="34"/>
  <c r="J109" i="33"/>
  <c r="A109" i="33"/>
  <c r="H108" i="34"/>
  <c r="B108" i="34"/>
  <c r="G110" i="35"/>
  <c r="J108" i="34"/>
  <c r="A108" i="34"/>
  <c r="I111" i="32"/>
  <c r="S112" i="32"/>
  <c r="AD112" i="32"/>
  <c r="C113" i="32"/>
  <c r="F113" i="32"/>
  <c r="H109" i="35"/>
  <c r="B109" i="35"/>
  <c r="H109" i="33"/>
  <c r="B109" i="33"/>
  <c r="I110" i="35"/>
  <c r="J110" i="31"/>
  <c r="A110" i="31"/>
  <c r="G111" i="31"/>
  <c r="S112" i="31"/>
  <c r="AD112" i="31"/>
  <c r="C113" i="31"/>
  <c r="F113" i="31"/>
  <c r="G109" i="30"/>
  <c r="I109" i="30"/>
  <c r="C112" i="30"/>
  <c r="F112" i="30"/>
  <c r="S111" i="30"/>
  <c r="AD111" i="30"/>
  <c r="H108" i="30"/>
  <c r="B108" i="30"/>
  <c r="A109" i="31"/>
  <c r="J109" i="31"/>
  <c r="G110" i="31"/>
  <c r="H110" i="29"/>
  <c r="B110" i="29"/>
  <c r="I110" i="29"/>
  <c r="H109" i="29"/>
  <c r="B109" i="29"/>
  <c r="C113" i="29"/>
  <c r="F113" i="29"/>
  <c r="S112" i="29"/>
  <c r="AD112" i="29"/>
  <c r="C104" i="1"/>
  <c r="F104" i="1"/>
  <c r="S103" i="1"/>
  <c r="AD103" i="1"/>
  <c r="H100" i="1"/>
  <c r="B100" i="1"/>
  <c r="J110" i="38"/>
  <c r="B111" i="37"/>
  <c r="H111" i="37"/>
  <c r="I111" i="37"/>
  <c r="F113" i="37"/>
  <c r="G112" i="37"/>
  <c r="C114" i="37"/>
  <c r="S113" i="37"/>
  <c r="AD113" i="37"/>
  <c r="H110" i="37"/>
  <c r="B110" i="37"/>
  <c r="B109" i="34"/>
  <c r="J101" i="1"/>
  <c r="A101" i="1"/>
  <c r="I102" i="1"/>
  <c r="G102" i="1"/>
  <c r="H109" i="36"/>
  <c r="B109" i="36"/>
  <c r="I111" i="36"/>
  <c r="G111" i="36"/>
  <c r="I111" i="38"/>
  <c r="G111" i="38"/>
  <c r="S113" i="38"/>
  <c r="AD113" i="38"/>
  <c r="I112" i="38"/>
  <c r="C114" i="38"/>
  <c r="F114" i="38"/>
  <c r="G110" i="36"/>
  <c r="I110" i="36"/>
  <c r="S112" i="36"/>
  <c r="AD112" i="36"/>
  <c r="C113" i="36"/>
  <c r="F113" i="36"/>
  <c r="J111" i="35"/>
  <c r="A111" i="35"/>
  <c r="A111" i="32"/>
  <c r="J111" i="32"/>
  <c r="J111" i="33"/>
  <c r="A111" i="33"/>
  <c r="A110" i="35"/>
  <c r="J110" i="35"/>
  <c r="G111" i="34"/>
  <c r="S112" i="34"/>
  <c r="AD112" i="34"/>
  <c r="C113" i="34"/>
  <c r="F113" i="34"/>
  <c r="G111" i="35"/>
  <c r="G111" i="33"/>
  <c r="B110" i="33"/>
  <c r="H110" i="33"/>
  <c r="G111" i="32"/>
  <c r="G110" i="34"/>
  <c r="A110" i="33"/>
  <c r="J110" i="33"/>
  <c r="S113" i="32"/>
  <c r="AD113" i="32"/>
  <c r="C114" i="32"/>
  <c r="F114" i="32"/>
  <c r="H110" i="35"/>
  <c r="B110" i="35"/>
  <c r="S113" i="33"/>
  <c r="AD113" i="33"/>
  <c r="C114" i="33"/>
  <c r="F114" i="33"/>
  <c r="I112" i="33"/>
  <c r="A110" i="32"/>
  <c r="J110" i="32"/>
  <c r="C114" i="35"/>
  <c r="F114" i="35"/>
  <c r="S113" i="35"/>
  <c r="AD113" i="35"/>
  <c r="G112" i="35"/>
  <c r="I110" i="34"/>
  <c r="H111" i="31"/>
  <c r="B111" i="31"/>
  <c r="S112" i="30"/>
  <c r="AD112" i="30"/>
  <c r="C113" i="30"/>
  <c r="F113" i="30"/>
  <c r="G110" i="30"/>
  <c r="J109" i="30"/>
  <c r="A109" i="30"/>
  <c r="I110" i="30"/>
  <c r="H110" i="31"/>
  <c r="B110" i="31"/>
  <c r="I111" i="31"/>
  <c r="S113" i="31"/>
  <c r="AD113" i="31"/>
  <c r="C114" i="31"/>
  <c r="F114" i="31"/>
  <c r="H109" i="30"/>
  <c r="B109" i="30"/>
  <c r="G111" i="29"/>
  <c r="S113" i="29"/>
  <c r="AD113" i="29"/>
  <c r="C114" i="29"/>
  <c r="F114" i="29"/>
  <c r="G112" i="29"/>
  <c r="I111" i="29"/>
  <c r="J110" i="29"/>
  <c r="A110" i="29"/>
  <c r="C105" i="1"/>
  <c r="F105" i="1"/>
  <c r="S104" i="1"/>
  <c r="AD104" i="1"/>
  <c r="B101" i="1"/>
  <c r="H101" i="1"/>
  <c r="H112" i="37"/>
  <c r="B112" i="37"/>
  <c r="I112" i="37"/>
  <c r="F114" i="37"/>
  <c r="G113" i="37"/>
  <c r="S114" i="37"/>
  <c r="AD114" i="37"/>
  <c r="C115" i="37"/>
  <c r="A111" i="37"/>
  <c r="J111" i="37"/>
  <c r="A102" i="1"/>
  <c r="J102" i="1"/>
  <c r="G103" i="1"/>
  <c r="I103" i="1"/>
  <c r="J112" i="38"/>
  <c r="A112" i="38"/>
  <c r="G112" i="38"/>
  <c r="H111" i="36"/>
  <c r="B111" i="36"/>
  <c r="C115" i="38"/>
  <c r="F115" i="38"/>
  <c r="S114" i="38"/>
  <c r="AD114" i="38"/>
  <c r="G113" i="38"/>
  <c r="J111" i="36"/>
  <c r="A111" i="36"/>
  <c r="H111" i="38"/>
  <c r="B111" i="38"/>
  <c r="H110" i="36"/>
  <c r="B110" i="36"/>
  <c r="S113" i="36"/>
  <c r="AD113" i="36"/>
  <c r="C114" i="36"/>
  <c r="F114" i="36"/>
  <c r="G112" i="36"/>
  <c r="J110" i="36"/>
  <c r="A110" i="36"/>
  <c r="I112" i="36"/>
  <c r="J111" i="38"/>
  <c r="A111" i="38"/>
  <c r="H111" i="34"/>
  <c r="B111" i="34"/>
  <c r="B112" i="35"/>
  <c r="H112" i="35"/>
  <c r="A112" i="33"/>
  <c r="J112" i="33"/>
  <c r="S114" i="32"/>
  <c r="AD114" i="32"/>
  <c r="C115" i="32"/>
  <c r="F115" i="32"/>
  <c r="I112" i="32"/>
  <c r="I111" i="34"/>
  <c r="J110" i="34"/>
  <c r="A110" i="34"/>
  <c r="S113" i="34"/>
  <c r="AD113" i="34"/>
  <c r="C114" i="34"/>
  <c r="F114" i="34"/>
  <c r="H111" i="35"/>
  <c r="B111" i="35"/>
  <c r="G112" i="33"/>
  <c r="I112" i="35"/>
  <c r="H111" i="32"/>
  <c r="B111" i="32"/>
  <c r="I113" i="33"/>
  <c r="S114" i="33"/>
  <c r="AD114" i="33"/>
  <c r="C115" i="33"/>
  <c r="F115" i="33"/>
  <c r="H111" i="33"/>
  <c r="B111" i="33"/>
  <c r="G112" i="32"/>
  <c r="H110" i="34"/>
  <c r="B110" i="34"/>
  <c r="I113" i="35"/>
  <c r="S114" i="35"/>
  <c r="AD114" i="35"/>
  <c r="C115" i="35"/>
  <c r="F115" i="35"/>
  <c r="S114" i="31"/>
  <c r="AD114" i="31"/>
  <c r="C115" i="31"/>
  <c r="F115" i="31"/>
  <c r="I113" i="31"/>
  <c r="J111" i="31"/>
  <c r="A111" i="31"/>
  <c r="B110" i="30"/>
  <c r="H110" i="30"/>
  <c r="G112" i="31"/>
  <c r="J110" i="30"/>
  <c r="A110" i="30"/>
  <c r="S113" i="30"/>
  <c r="AD113" i="30"/>
  <c r="C114" i="30"/>
  <c r="F114" i="30"/>
  <c r="I112" i="31"/>
  <c r="G111" i="30"/>
  <c r="I111" i="30"/>
  <c r="H112" i="29"/>
  <c r="B112" i="29"/>
  <c r="J111" i="29"/>
  <c r="A111" i="29"/>
  <c r="H111" i="29"/>
  <c r="B111" i="29"/>
  <c r="S114" i="29"/>
  <c r="AD114" i="29"/>
  <c r="C115" i="29"/>
  <c r="F115" i="29"/>
  <c r="G113" i="29"/>
  <c r="I112" i="29"/>
  <c r="B102" i="1"/>
  <c r="H102" i="1"/>
  <c r="C106" i="1"/>
  <c r="F106" i="1"/>
  <c r="S105" i="1"/>
  <c r="AD105" i="1"/>
  <c r="H113" i="37"/>
  <c r="B113" i="37"/>
  <c r="I113" i="37"/>
  <c r="F115" i="37"/>
  <c r="I114" i="37"/>
  <c r="S115" i="37"/>
  <c r="AD115" i="37"/>
  <c r="C116" i="37"/>
  <c r="A112" i="37"/>
  <c r="J112" i="37"/>
  <c r="I113" i="38"/>
  <c r="J113" i="38"/>
  <c r="G113" i="33"/>
  <c r="H113" i="33"/>
  <c r="A103" i="1"/>
  <c r="J103" i="1"/>
  <c r="G104" i="1"/>
  <c r="I104" i="1"/>
  <c r="H112" i="38"/>
  <c r="B112" i="38"/>
  <c r="B112" i="36"/>
  <c r="H112" i="36"/>
  <c r="S114" i="36"/>
  <c r="AD114" i="36"/>
  <c r="C115" i="36"/>
  <c r="F115" i="36"/>
  <c r="G113" i="36"/>
  <c r="A112" i="36"/>
  <c r="J112" i="36"/>
  <c r="C116" i="38"/>
  <c r="F116" i="38"/>
  <c r="I114" i="38"/>
  <c r="S115" i="38"/>
  <c r="AD115" i="38"/>
  <c r="H113" i="38"/>
  <c r="B113" i="38"/>
  <c r="J113" i="35"/>
  <c r="A113" i="35"/>
  <c r="I112" i="34"/>
  <c r="G113" i="32"/>
  <c r="G112" i="34"/>
  <c r="G113" i="35"/>
  <c r="I113" i="32"/>
  <c r="A112" i="35"/>
  <c r="J112" i="35"/>
  <c r="S115" i="35"/>
  <c r="AD115" i="35"/>
  <c r="C116" i="35"/>
  <c r="F116" i="35"/>
  <c r="S115" i="32"/>
  <c r="AD115" i="32"/>
  <c r="C116" i="32"/>
  <c r="F116" i="32"/>
  <c r="C116" i="33"/>
  <c r="F116" i="33"/>
  <c r="S115" i="33"/>
  <c r="AD115" i="33"/>
  <c r="J111" i="34"/>
  <c r="A111" i="34"/>
  <c r="H112" i="33"/>
  <c r="B112" i="33"/>
  <c r="A112" i="32"/>
  <c r="J112" i="32"/>
  <c r="A113" i="33"/>
  <c r="J113" i="33"/>
  <c r="I113" i="34"/>
  <c r="C115" i="34"/>
  <c r="F115" i="34"/>
  <c r="S114" i="34"/>
  <c r="AD114" i="34"/>
  <c r="H112" i="32"/>
  <c r="B112" i="32"/>
  <c r="A113" i="31"/>
  <c r="J113" i="31"/>
  <c r="S114" i="30"/>
  <c r="AD114" i="30"/>
  <c r="C115" i="30"/>
  <c r="F115" i="30"/>
  <c r="H111" i="30"/>
  <c r="B111" i="30"/>
  <c r="G113" i="31"/>
  <c r="J111" i="30"/>
  <c r="A111" i="30"/>
  <c r="G112" i="30"/>
  <c r="I112" i="30"/>
  <c r="A112" i="31"/>
  <c r="J112" i="31"/>
  <c r="I114" i="31"/>
  <c r="C116" i="31"/>
  <c r="F116" i="31"/>
  <c r="S115" i="31"/>
  <c r="AD115" i="31"/>
  <c r="H112" i="31"/>
  <c r="B112" i="31"/>
  <c r="B113" i="29"/>
  <c r="H113" i="29"/>
  <c r="A112" i="29"/>
  <c r="J112" i="29"/>
  <c r="I114" i="29"/>
  <c r="S115" i="29"/>
  <c r="AD115" i="29"/>
  <c r="C116" i="29"/>
  <c r="F116" i="29"/>
  <c r="I113" i="29"/>
  <c r="C107" i="1"/>
  <c r="F107" i="1"/>
  <c r="S106" i="1"/>
  <c r="AD106" i="1"/>
  <c r="H103" i="1"/>
  <c r="B103" i="1"/>
  <c r="A113" i="38"/>
  <c r="A114" i="37"/>
  <c r="J114" i="37"/>
  <c r="G114" i="37"/>
  <c r="F116" i="37"/>
  <c r="G115" i="37"/>
  <c r="S116" i="37"/>
  <c r="AD116" i="37"/>
  <c r="C117" i="37"/>
  <c r="A113" i="37"/>
  <c r="J113" i="37"/>
  <c r="B113" i="33"/>
  <c r="A104" i="1"/>
  <c r="J104" i="1"/>
  <c r="I113" i="36"/>
  <c r="J113" i="36"/>
  <c r="G105" i="1"/>
  <c r="I105" i="1"/>
  <c r="J114" i="38"/>
  <c r="A114" i="38"/>
  <c r="G114" i="38"/>
  <c r="I114" i="36"/>
  <c r="H113" i="36"/>
  <c r="B113" i="36"/>
  <c r="I115" i="38"/>
  <c r="S116" i="38"/>
  <c r="AD116" i="38"/>
  <c r="C117" i="38"/>
  <c r="F117" i="38"/>
  <c r="S115" i="36"/>
  <c r="AD115" i="36"/>
  <c r="C116" i="36"/>
  <c r="F116" i="36"/>
  <c r="J113" i="34"/>
  <c r="A113" i="34"/>
  <c r="A112" i="34"/>
  <c r="J112" i="34"/>
  <c r="S116" i="33"/>
  <c r="AD116" i="33"/>
  <c r="C117" i="33"/>
  <c r="F117" i="33"/>
  <c r="H113" i="35"/>
  <c r="B113" i="35"/>
  <c r="G113" i="34"/>
  <c r="J113" i="32"/>
  <c r="A113" i="32"/>
  <c r="I115" i="32"/>
  <c r="G115" i="32"/>
  <c r="C116" i="34"/>
  <c r="F116" i="34"/>
  <c r="S115" i="34"/>
  <c r="AD115" i="34"/>
  <c r="I114" i="34"/>
  <c r="G114" i="33"/>
  <c r="G114" i="32"/>
  <c r="I114" i="33"/>
  <c r="I114" i="32"/>
  <c r="B112" i="34"/>
  <c r="H112" i="34"/>
  <c r="G114" i="35"/>
  <c r="C117" i="32"/>
  <c r="F117" i="32"/>
  <c r="S116" i="32"/>
  <c r="AD116" i="32"/>
  <c r="G115" i="35"/>
  <c r="C117" i="35"/>
  <c r="F117" i="35"/>
  <c r="S116" i="35"/>
  <c r="AD116" i="35"/>
  <c r="H113" i="32"/>
  <c r="B113" i="32"/>
  <c r="I114" i="35"/>
  <c r="J114" i="31"/>
  <c r="A114" i="31"/>
  <c r="I115" i="31"/>
  <c r="S116" i="31"/>
  <c r="AD116" i="31"/>
  <c r="C117" i="31"/>
  <c r="F117" i="31"/>
  <c r="A112" i="30"/>
  <c r="J112" i="30"/>
  <c r="G114" i="31"/>
  <c r="G113" i="30"/>
  <c r="B112" i="30"/>
  <c r="H112" i="30"/>
  <c r="S115" i="30"/>
  <c r="AD115" i="30"/>
  <c r="C116" i="30"/>
  <c r="F116" i="30"/>
  <c r="I114" i="30"/>
  <c r="I113" i="30"/>
  <c r="B113" i="31"/>
  <c r="H113" i="31"/>
  <c r="J114" i="29"/>
  <c r="A114" i="29"/>
  <c r="A113" i="29"/>
  <c r="J113" i="29"/>
  <c r="G114" i="29"/>
  <c r="S116" i="29"/>
  <c r="AD116" i="29"/>
  <c r="I115" i="29"/>
  <c r="C117" i="29"/>
  <c r="F117" i="29"/>
  <c r="H104" i="1"/>
  <c r="B104" i="1"/>
  <c r="C108" i="1"/>
  <c r="F108" i="1"/>
  <c r="S107" i="1"/>
  <c r="AD107" i="1"/>
  <c r="B115" i="37"/>
  <c r="H115" i="37"/>
  <c r="I115" i="37"/>
  <c r="F117" i="37"/>
  <c r="I116" i="37"/>
  <c r="S117" i="37"/>
  <c r="AD117" i="37"/>
  <c r="C118" i="37"/>
  <c r="H114" i="37"/>
  <c r="B114" i="37"/>
  <c r="A113" i="36"/>
  <c r="J105" i="1"/>
  <c r="A105" i="1"/>
  <c r="G115" i="38"/>
  <c r="H115" i="38"/>
  <c r="G106" i="1"/>
  <c r="H106" i="1"/>
  <c r="I106" i="1"/>
  <c r="J115" i="38"/>
  <c r="A115" i="38"/>
  <c r="J114" i="36"/>
  <c r="A114" i="36"/>
  <c r="S116" i="36"/>
  <c r="AD116" i="36"/>
  <c r="C117" i="36"/>
  <c r="F117" i="36"/>
  <c r="H114" i="38"/>
  <c r="B114" i="38"/>
  <c r="S117" i="38"/>
  <c r="AD117" i="38"/>
  <c r="I116" i="38"/>
  <c r="C118" i="38"/>
  <c r="F118" i="38"/>
  <c r="G114" i="36"/>
  <c r="J114" i="34"/>
  <c r="A114" i="34"/>
  <c r="H115" i="35"/>
  <c r="B115" i="35"/>
  <c r="A114" i="35"/>
  <c r="J114" i="35"/>
  <c r="J114" i="32"/>
  <c r="A114" i="32"/>
  <c r="H114" i="32"/>
  <c r="B114" i="32"/>
  <c r="H113" i="34"/>
  <c r="B113" i="34"/>
  <c r="C118" i="35"/>
  <c r="F118" i="35"/>
  <c r="S117" i="35"/>
  <c r="AD117" i="35"/>
  <c r="I116" i="33"/>
  <c r="C118" i="33"/>
  <c r="F118" i="33"/>
  <c r="S117" i="33"/>
  <c r="AD117" i="33"/>
  <c r="I116" i="32"/>
  <c r="S117" i="32"/>
  <c r="AD117" i="32"/>
  <c r="C118" i="32"/>
  <c r="F118" i="32"/>
  <c r="H114" i="33"/>
  <c r="B114" i="33"/>
  <c r="A115" i="32"/>
  <c r="J115" i="32"/>
  <c r="G114" i="34"/>
  <c r="G115" i="34"/>
  <c r="S116" i="34"/>
  <c r="AD116" i="34"/>
  <c r="C117" i="34"/>
  <c r="F117" i="34"/>
  <c r="H114" i="35"/>
  <c r="B114" i="35"/>
  <c r="I115" i="33"/>
  <c r="J114" i="33"/>
  <c r="A114" i="33"/>
  <c r="G115" i="33"/>
  <c r="H115" i="32"/>
  <c r="B115" i="32"/>
  <c r="I115" i="34"/>
  <c r="I115" i="35"/>
  <c r="J114" i="30"/>
  <c r="A114" i="30"/>
  <c r="J115" i="31"/>
  <c r="A115" i="31"/>
  <c r="J113" i="30"/>
  <c r="A113" i="30"/>
  <c r="S116" i="30"/>
  <c r="AD116" i="30"/>
  <c r="C117" i="30"/>
  <c r="F117" i="30"/>
  <c r="G115" i="31"/>
  <c r="H113" i="30"/>
  <c r="B113" i="30"/>
  <c r="G116" i="31"/>
  <c r="S117" i="31"/>
  <c r="AD117" i="31"/>
  <c r="C118" i="31"/>
  <c r="F118" i="31"/>
  <c r="G115" i="30"/>
  <c r="G114" i="30"/>
  <c r="H114" i="31"/>
  <c r="B114" i="31"/>
  <c r="J115" i="29"/>
  <c r="A115" i="29"/>
  <c r="G115" i="29"/>
  <c r="H114" i="29"/>
  <c r="B114" i="29"/>
  <c r="S117" i="29"/>
  <c r="AD117" i="29"/>
  <c r="C118" i="29"/>
  <c r="F118" i="29"/>
  <c r="C109" i="1"/>
  <c r="F109" i="1"/>
  <c r="G107" i="1"/>
  <c r="S108" i="1"/>
  <c r="AD108" i="1"/>
  <c r="H105" i="1"/>
  <c r="B105" i="1"/>
  <c r="B115" i="38"/>
  <c r="A116" i="37"/>
  <c r="J116" i="37"/>
  <c r="G116" i="37"/>
  <c r="F118" i="37"/>
  <c r="I117" i="37"/>
  <c r="C119" i="37"/>
  <c r="S118" i="37"/>
  <c r="AD118" i="37"/>
  <c r="J115" i="37"/>
  <c r="A115" i="37"/>
  <c r="B106" i="1"/>
  <c r="A106" i="1"/>
  <c r="J106" i="1"/>
  <c r="G116" i="38"/>
  <c r="H116" i="38"/>
  <c r="I107" i="1"/>
  <c r="C118" i="36"/>
  <c r="F118" i="36"/>
  <c r="S117" i="36"/>
  <c r="AD117" i="36"/>
  <c r="G115" i="36"/>
  <c r="I115" i="36"/>
  <c r="I117" i="38"/>
  <c r="S118" i="38"/>
  <c r="AD118" i="38"/>
  <c r="C119" i="38"/>
  <c r="F119" i="38"/>
  <c r="A116" i="38"/>
  <c r="J116" i="38"/>
  <c r="H114" i="36"/>
  <c r="B114" i="36"/>
  <c r="J116" i="33"/>
  <c r="A116" i="33"/>
  <c r="J116" i="32"/>
  <c r="A116" i="32"/>
  <c r="B115" i="34"/>
  <c r="H115" i="34"/>
  <c r="S118" i="32"/>
  <c r="AD118" i="32"/>
  <c r="C119" i="32"/>
  <c r="F119" i="32"/>
  <c r="G116" i="33"/>
  <c r="J115" i="35"/>
  <c r="A115" i="35"/>
  <c r="S117" i="34"/>
  <c r="AD117" i="34"/>
  <c r="G116" i="34"/>
  <c r="C118" i="34"/>
  <c r="F118" i="34"/>
  <c r="S118" i="33"/>
  <c r="AD118" i="33"/>
  <c r="C119" i="33"/>
  <c r="F119" i="33"/>
  <c r="A115" i="33"/>
  <c r="J115" i="33"/>
  <c r="H115" i="33"/>
  <c r="B115" i="33"/>
  <c r="H114" i="34"/>
  <c r="B114" i="34"/>
  <c r="G116" i="35"/>
  <c r="I116" i="35"/>
  <c r="G116" i="32"/>
  <c r="J115" i="34"/>
  <c r="A115" i="34"/>
  <c r="G117" i="35"/>
  <c r="S118" i="35"/>
  <c r="AD118" i="35"/>
  <c r="C119" i="35"/>
  <c r="F119" i="35"/>
  <c r="B116" i="31"/>
  <c r="H116" i="31"/>
  <c r="H114" i="30"/>
  <c r="B114" i="30"/>
  <c r="H115" i="30"/>
  <c r="B115" i="30"/>
  <c r="S118" i="31"/>
  <c r="AD118" i="31"/>
  <c r="C119" i="31"/>
  <c r="F119" i="31"/>
  <c r="I117" i="31"/>
  <c r="G116" i="30"/>
  <c r="S117" i="30"/>
  <c r="AD117" i="30"/>
  <c r="C118" i="30"/>
  <c r="F118" i="30"/>
  <c r="I116" i="31"/>
  <c r="I115" i="30"/>
  <c r="H115" i="31"/>
  <c r="B115" i="31"/>
  <c r="H115" i="29"/>
  <c r="B115" i="29"/>
  <c r="I116" i="29"/>
  <c r="S118" i="29"/>
  <c r="AD118" i="29"/>
  <c r="C119" i="29"/>
  <c r="F119" i="29"/>
  <c r="G116" i="29"/>
  <c r="C110" i="1"/>
  <c r="F110" i="1"/>
  <c r="G108" i="1"/>
  <c r="S109" i="1"/>
  <c r="AD109" i="1"/>
  <c r="B116" i="38"/>
  <c r="J117" i="37"/>
  <c r="A117" i="37"/>
  <c r="G117" i="37"/>
  <c r="F119" i="37"/>
  <c r="I118" i="37"/>
  <c r="S119" i="37"/>
  <c r="AD119" i="37"/>
  <c r="C120" i="37"/>
  <c r="B116" i="37"/>
  <c r="H116" i="37"/>
  <c r="I117" i="35"/>
  <c r="J117" i="35"/>
  <c r="I108" i="1"/>
  <c r="J107" i="1"/>
  <c r="A107" i="1"/>
  <c r="J117" i="38"/>
  <c r="A117" i="38"/>
  <c r="S118" i="36"/>
  <c r="AD118" i="36"/>
  <c r="C119" i="36"/>
  <c r="F119" i="36"/>
  <c r="H115" i="36"/>
  <c r="B115" i="36"/>
  <c r="I116" i="36"/>
  <c r="S119" i="38"/>
  <c r="AD119" i="38"/>
  <c r="I118" i="38"/>
  <c r="C120" i="38"/>
  <c r="F120" i="38"/>
  <c r="G116" i="36"/>
  <c r="G117" i="38"/>
  <c r="J115" i="36"/>
  <c r="A115" i="36"/>
  <c r="B116" i="34"/>
  <c r="H116" i="34"/>
  <c r="I116" i="34"/>
  <c r="C120" i="35"/>
  <c r="F120" i="35"/>
  <c r="S119" i="35"/>
  <c r="AD119" i="35"/>
  <c r="J116" i="35"/>
  <c r="A116" i="35"/>
  <c r="S119" i="32"/>
  <c r="AD119" i="32"/>
  <c r="C120" i="32"/>
  <c r="F120" i="32"/>
  <c r="I118" i="33"/>
  <c r="G118" i="33"/>
  <c r="I117" i="32"/>
  <c r="H117" i="35"/>
  <c r="B117" i="35"/>
  <c r="H116" i="35"/>
  <c r="B116" i="35"/>
  <c r="I117" i="34"/>
  <c r="S118" i="34"/>
  <c r="AD118" i="34"/>
  <c r="C119" i="34"/>
  <c r="F119" i="34"/>
  <c r="H116" i="32"/>
  <c r="B116" i="32"/>
  <c r="I117" i="33"/>
  <c r="C120" i="33"/>
  <c r="F120" i="33"/>
  <c r="S119" i="33"/>
  <c r="AD119" i="33"/>
  <c r="B116" i="33"/>
  <c r="H116" i="33"/>
  <c r="G117" i="32"/>
  <c r="G117" i="33"/>
  <c r="H116" i="30"/>
  <c r="B116" i="30"/>
  <c r="J117" i="31"/>
  <c r="A117" i="31"/>
  <c r="I116" i="30"/>
  <c r="S118" i="30"/>
  <c r="AD118" i="30"/>
  <c r="C119" i="30"/>
  <c r="F119" i="30"/>
  <c r="G117" i="30"/>
  <c r="A116" i="31"/>
  <c r="J116" i="31"/>
  <c r="J115" i="30"/>
  <c r="A115" i="30"/>
  <c r="C120" i="31"/>
  <c r="F120" i="31"/>
  <c r="I118" i="31"/>
  <c r="S119" i="31"/>
  <c r="AD119" i="31"/>
  <c r="G117" i="31"/>
  <c r="B116" i="29"/>
  <c r="H116" i="29"/>
  <c r="S119" i="29"/>
  <c r="AD119" i="29"/>
  <c r="C120" i="29"/>
  <c r="F120" i="29"/>
  <c r="G118" i="29"/>
  <c r="J116" i="29"/>
  <c r="A116" i="29"/>
  <c r="G117" i="29"/>
  <c r="I117" i="29"/>
  <c r="C111" i="1"/>
  <c r="F111" i="1"/>
  <c r="S110" i="1"/>
  <c r="AD110" i="1"/>
  <c r="B107" i="1"/>
  <c r="H107" i="1"/>
  <c r="A117" i="35"/>
  <c r="J118" i="37"/>
  <c r="A118" i="37"/>
  <c r="G118" i="37"/>
  <c r="F120" i="37"/>
  <c r="I119" i="37"/>
  <c r="S120" i="37"/>
  <c r="AD120" i="37"/>
  <c r="C121" i="37"/>
  <c r="H117" i="37"/>
  <c r="B117" i="37"/>
  <c r="G118" i="38"/>
  <c r="B118" i="38"/>
  <c r="G117" i="34"/>
  <c r="H117" i="34"/>
  <c r="J108" i="1"/>
  <c r="A108" i="1"/>
  <c r="G109" i="1"/>
  <c r="I109" i="1"/>
  <c r="J116" i="36"/>
  <c r="A116" i="36"/>
  <c r="I118" i="36"/>
  <c r="S119" i="36"/>
  <c r="AD119" i="36"/>
  <c r="C120" i="36"/>
  <c r="F120" i="36"/>
  <c r="G117" i="36"/>
  <c r="I117" i="36"/>
  <c r="H117" i="38"/>
  <c r="B117" i="38"/>
  <c r="H116" i="36"/>
  <c r="B116" i="36"/>
  <c r="C121" i="38"/>
  <c r="F121" i="38"/>
  <c r="S120" i="38"/>
  <c r="AD120" i="38"/>
  <c r="J118" i="38"/>
  <c r="A118" i="38"/>
  <c r="A117" i="32"/>
  <c r="J117" i="32"/>
  <c r="J117" i="34"/>
  <c r="A117" i="34"/>
  <c r="B117" i="33"/>
  <c r="H117" i="33"/>
  <c r="S120" i="35"/>
  <c r="AD120" i="35"/>
  <c r="C121" i="35"/>
  <c r="F121" i="35"/>
  <c r="G119" i="35"/>
  <c r="B117" i="32"/>
  <c r="H117" i="32"/>
  <c r="A116" i="34"/>
  <c r="J116" i="34"/>
  <c r="S120" i="33"/>
  <c r="AD120" i="33"/>
  <c r="C121" i="33"/>
  <c r="F121" i="33"/>
  <c r="S119" i="34"/>
  <c r="AD119" i="34"/>
  <c r="C120" i="34"/>
  <c r="F120" i="34"/>
  <c r="I118" i="34"/>
  <c r="G118" i="32"/>
  <c r="B118" i="33"/>
  <c r="H118" i="33"/>
  <c r="I118" i="32"/>
  <c r="S120" i="32"/>
  <c r="AD120" i="32"/>
  <c r="C121" i="32"/>
  <c r="F121" i="32"/>
  <c r="I119" i="32"/>
  <c r="I118" i="35"/>
  <c r="A118" i="33"/>
  <c r="A117" i="33"/>
  <c r="J117" i="33"/>
  <c r="J118" i="33"/>
  <c r="G118" i="35"/>
  <c r="J118" i="31"/>
  <c r="A118" i="31"/>
  <c r="H117" i="30"/>
  <c r="B117" i="30"/>
  <c r="I117" i="30"/>
  <c r="S120" i="31"/>
  <c r="AD120" i="31"/>
  <c r="C121" i="31"/>
  <c r="F121" i="31"/>
  <c r="G118" i="31"/>
  <c r="J116" i="30"/>
  <c r="A116" i="30"/>
  <c r="H117" i="31"/>
  <c r="B117" i="31"/>
  <c r="G118" i="30"/>
  <c r="S119" i="30"/>
  <c r="AD119" i="30"/>
  <c r="C120" i="30"/>
  <c r="F120" i="30"/>
  <c r="H118" i="29"/>
  <c r="B118" i="29"/>
  <c r="H117" i="29"/>
  <c r="B117" i="29"/>
  <c r="I118" i="29"/>
  <c r="G119" i="29"/>
  <c r="C121" i="29"/>
  <c r="F121" i="29"/>
  <c r="S120" i="29"/>
  <c r="AD120" i="29"/>
  <c r="J117" i="29"/>
  <c r="A117" i="29"/>
  <c r="C112" i="1"/>
  <c r="F112" i="1"/>
  <c r="G110" i="1"/>
  <c r="S111" i="1"/>
  <c r="AD111" i="1"/>
  <c r="B108" i="1"/>
  <c r="H108" i="1"/>
  <c r="H118" i="38"/>
  <c r="B117" i="34"/>
  <c r="J119" i="37"/>
  <c r="A119" i="37"/>
  <c r="G119" i="37"/>
  <c r="F121" i="37"/>
  <c r="G120" i="37"/>
  <c r="S121" i="37"/>
  <c r="AD121" i="37"/>
  <c r="C122" i="37"/>
  <c r="H118" i="37"/>
  <c r="B118" i="37"/>
  <c r="G118" i="36"/>
  <c r="B118" i="36"/>
  <c r="J109" i="1"/>
  <c r="A109" i="1"/>
  <c r="I110" i="1"/>
  <c r="G118" i="34"/>
  <c r="H118" i="34"/>
  <c r="A117" i="36"/>
  <c r="J117" i="36"/>
  <c r="J118" i="36"/>
  <c r="A118" i="36"/>
  <c r="H117" i="36"/>
  <c r="B117" i="36"/>
  <c r="G119" i="38"/>
  <c r="S120" i="36"/>
  <c r="AD120" i="36"/>
  <c r="C121" i="36"/>
  <c r="F121" i="36"/>
  <c r="G119" i="36"/>
  <c r="I119" i="38"/>
  <c r="S121" i="38"/>
  <c r="AD121" i="38"/>
  <c r="C122" i="38"/>
  <c r="F122" i="38"/>
  <c r="I120" i="38"/>
  <c r="B119" i="35"/>
  <c r="H119" i="35"/>
  <c r="J119" i="32"/>
  <c r="A119" i="32"/>
  <c r="I119" i="34"/>
  <c r="S120" i="34"/>
  <c r="AD120" i="34"/>
  <c r="C121" i="34"/>
  <c r="F121" i="34"/>
  <c r="C122" i="33"/>
  <c r="F122" i="33"/>
  <c r="S121" i="33"/>
  <c r="AD121" i="33"/>
  <c r="H118" i="35"/>
  <c r="B118" i="35"/>
  <c r="J118" i="35"/>
  <c r="A118" i="35"/>
  <c r="A118" i="34"/>
  <c r="J118" i="34"/>
  <c r="I119" i="35"/>
  <c r="G119" i="33"/>
  <c r="S121" i="35"/>
  <c r="AD121" i="35"/>
  <c r="G120" i="35"/>
  <c r="C122" i="35"/>
  <c r="F122" i="35"/>
  <c r="J118" i="32"/>
  <c r="A118" i="32"/>
  <c r="I119" i="33"/>
  <c r="C122" i="32"/>
  <c r="F122" i="32"/>
  <c r="S121" i="32"/>
  <c r="AD121" i="32"/>
  <c r="H118" i="32"/>
  <c r="B118" i="32"/>
  <c r="G119" i="32"/>
  <c r="H118" i="30"/>
  <c r="B118" i="30"/>
  <c r="S120" i="30"/>
  <c r="AD120" i="30"/>
  <c r="C121" i="30"/>
  <c r="F121" i="30"/>
  <c r="G119" i="30"/>
  <c r="H118" i="31"/>
  <c r="B118" i="31"/>
  <c r="S121" i="31"/>
  <c r="AD121" i="31"/>
  <c r="C122" i="31"/>
  <c r="F122" i="31"/>
  <c r="I120" i="31"/>
  <c r="A117" i="30"/>
  <c r="J117" i="30"/>
  <c r="G119" i="31"/>
  <c r="I119" i="31"/>
  <c r="I118" i="30"/>
  <c r="H119" i="29"/>
  <c r="B119" i="29"/>
  <c r="A118" i="29"/>
  <c r="J118" i="29"/>
  <c r="I119" i="29"/>
  <c r="S121" i="29"/>
  <c r="AD121" i="29"/>
  <c r="C122" i="29"/>
  <c r="F122" i="29"/>
  <c r="C113" i="1"/>
  <c r="F113" i="1"/>
  <c r="G111" i="1"/>
  <c r="S112" i="1"/>
  <c r="AD112" i="1"/>
  <c r="B109" i="1"/>
  <c r="H109" i="1"/>
  <c r="H118" i="36"/>
  <c r="B120" i="37"/>
  <c r="H120" i="37"/>
  <c r="I120" i="37"/>
  <c r="F122" i="37"/>
  <c r="I121" i="37"/>
  <c r="S122" i="37"/>
  <c r="AD122" i="37"/>
  <c r="C123" i="37"/>
  <c r="H119" i="37"/>
  <c r="B119" i="37"/>
  <c r="B118" i="34"/>
  <c r="I119" i="36"/>
  <c r="A119" i="36"/>
  <c r="J110" i="1"/>
  <c r="A110" i="1"/>
  <c r="I111" i="1"/>
  <c r="G119" i="34"/>
  <c r="B119" i="34"/>
  <c r="J120" i="38"/>
  <c r="A120" i="38"/>
  <c r="J119" i="38"/>
  <c r="A119" i="38"/>
  <c r="I120" i="36"/>
  <c r="S121" i="36"/>
  <c r="AD121" i="36"/>
  <c r="C122" i="36"/>
  <c r="F122" i="36"/>
  <c r="G120" i="38"/>
  <c r="B119" i="36"/>
  <c r="H119" i="36"/>
  <c r="S122" i="38"/>
  <c r="AD122" i="38"/>
  <c r="C123" i="38"/>
  <c r="F123" i="38"/>
  <c r="H119" i="38"/>
  <c r="B119" i="38"/>
  <c r="H120" i="35"/>
  <c r="B120" i="35"/>
  <c r="A119" i="35"/>
  <c r="J119" i="35"/>
  <c r="S122" i="33"/>
  <c r="AD122" i="33"/>
  <c r="I121" i="33"/>
  <c r="C123" i="33"/>
  <c r="F123" i="33"/>
  <c r="H119" i="33"/>
  <c r="B119" i="33"/>
  <c r="S121" i="34"/>
  <c r="AD121" i="34"/>
  <c r="C122" i="34"/>
  <c r="F122" i="34"/>
  <c r="S122" i="32"/>
  <c r="AD122" i="32"/>
  <c r="C123" i="32"/>
  <c r="F123" i="32"/>
  <c r="I121" i="32"/>
  <c r="G120" i="32"/>
  <c r="I120" i="33"/>
  <c r="J119" i="33"/>
  <c r="A119" i="33"/>
  <c r="G120" i="33"/>
  <c r="J119" i="34"/>
  <c r="A119" i="34"/>
  <c r="I120" i="35"/>
  <c r="H119" i="32"/>
  <c r="B119" i="32"/>
  <c r="I120" i="32"/>
  <c r="C123" i="35"/>
  <c r="F123" i="35"/>
  <c r="G121" i="35"/>
  <c r="S122" i="35"/>
  <c r="AD122" i="35"/>
  <c r="J120" i="31"/>
  <c r="A120" i="31"/>
  <c r="B119" i="30"/>
  <c r="H119" i="30"/>
  <c r="J118" i="30"/>
  <c r="A118" i="30"/>
  <c r="H119" i="31"/>
  <c r="B119" i="31"/>
  <c r="G120" i="31"/>
  <c r="C122" i="30"/>
  <c r="F122" i="30"/>
  <c r="S121" i="30"/>
  <c r="AD121" i="30"/>
  <c r="S122" i="31"/>
  <c r="AD122" i="31"/>
  <c r="C123" i="31"/>
  <c r="F123" i="31"/>
  <c r="I121" i="31"/>
  <c r="J119" i="31"/>
  <c r="A119" i="31"/>
  <c r="I119" i="30"/>
  <c r="J119" i="29"/>
  <c r="A119" i="29"/>
  <c r="I120" i="29"/>
  <c r="G120" i="29"/>
  <c r="C123" i="29"/>
  <c r="F123" i="29"/>
  <c r="S122" i="29"/>
  <c r="AD122" i="29"/>
  <c r="C114" i="1"/>
  <c r="F114" i="1"/>
  <c r="S113" i="1"/>
  <c r="AD113" i="1"/>
  <c r="B110" i="1"/>
  <c r="H110" i="1"/>
  <c r="J119" i="36"/>
  <c r="A121" i="37"/>
  <c r="J121" i="37"/>
  <c r="G121" i="37"/>
  <c r="F123" i="37"/>
  <c r="I122" i="37"/>
  <c r="S123" i="37"/>
  <c r="AD123" i="37"/>
  <c r="C124" i="37"/>
  <c r="J120" i="37"/>
  <c r="A120" i="37"/>
  <c r="H119" i="34"/>
  <c r="G112" i="1"/>
  <c r="I112" i="1"/>
  <c r="J111" i="1"/>
  <c r="A111" i="1"/>
  <c r="G121" i="33"/>
  <c r="B121" i="33"/>
  <c r="J120" i="36"/>
  <c r="A120" i="36"/>
  <c r="S122" i="36"/>
  <c r="AD122" i="36"/>
  <c r="C123" i="36"/>
  <c r="F123" i="36"/>
  <c r="I121" i="36"/>
  <c r="B120" i="38"/>
  <c r="H120" i="38"/>
  <c r="G122" i="38"/>
  <c r="C124" i="38"/>
  <c r="F124" i="38"/>
  <c r="S123" i="38"/>
  <c r="AD123" i="38"/>
  <c r="G121" i="38"/>
  <c r="I121" i="38"/>
  <c r="G120" i="36"/>
  <c r="H121" i="35"/>
  <c r="B121" i="35"/>
  <c r="J121" i="32"/>
  <c r="A121" i="32"/>
  <c r="G121" i="32"/>
  <c r="S123" i="33"/>
  <c r="AD123" i="33"/>
  <c r="C124" i="33"/>
  <c r="F124" i="33"/>
  <c r="H120" i="33"/>
  <c r="B120" i="33"/>
  <c r="I121" i="35"/>
  <c r="J121" i="33"/>
  <c r="A121" i="33"/>
  <c r="J120" i="32"/>
  <c r="A120" i="32"/>
  <c r="I120" i="34"/>
  <c r="B120" i="32"/>
  <c r="H120" i="32"/>
  <c r="C123" i="34"/>
  <c r="F123" i="34"/>
  <c r="I121" i="34"/>
  <c r="S122" i="34"/>
  <c r="AD122" i="34"/>
  <c r="J120" i="35"/>
  <c r="A120" i="35"/>
  <c r="G120" i="34"/>
  <c r="S123" i="32"/>
  <c r="AD123" i="32"/>
  <c r="C124" i="32"/>
  <c r="F124" i="32"/>
  <c r="I122" i="32"/>
  <c r="S123" i="35"/>
  <c r="AD123" i="35"/>
  <c r="C124" i="35"/>
  <c r="F124" i="35"/>
  <c r="J120" i="33"/>
  <c r="A120" i="33"/>
  <c r="J121" i="31"/>
  <c r="A121" i="31"/>
  <c r="G121" i="31"/>
  <c r="C124" i="31"/>
  <c r="F124" i="31"/>
  <c r="G122" i="31"/>
  <c r="S123" i="31"/>
  <c r="AD123" i="31"/>
  <c r="A119" i="30"/>
  <c r="J119" i="30"/>
  <c r="S122" i="30"/>
  <c r="AD122" i="30"/>
  <c r="C123" i="30"/>
  <c r="F123" i="30"/>
  <c r="B120" i="31"/>
  <c r="H120" i="31"/>
  <c r="I120" i="30"/>
  <c r="G120" i="30"/>
  <c r="B120" i="29"/>
  <c r="H120" i="29"/>
  <c r="A120" i="29"/>
  <c r="J120" i="29"/>
  <c r="G121" i="29"/>
  <c r="C124" i="29"/>
  <c r="F124" i="29"/>
  <c r="S123" i="29"/>
  <c r="AD123" i="29"/>
  <c r="I121" i="29"/>
  <c r="C115" i="1"/>
  <c r="F115" i="1"/>
  <c r="S114" i="1"/>
  <c r="AD114" i="1"/>
  <c r="B111" i="1"/>
  <c r="H111" i="1"/>
  <c r="A122" i="37"/>
  <c r="J122" i="37"/>
  <c r="G122" i="37"/>
  <c r="F124" i="37"/>
  <c r="G123" i="37"/>
  <c r="S124" i="37"/>
  <c r="AD124" i="37"/>
  <c r="C125" i="37"/>
  <c r="B121" i="37"/>
  <c r="H121" i="37"/>
  <c r="H121" i="33"/>
  <c r="G121" i="36"/>
  <c r="H121" i="36"/>
  <c r="G122" i="32"/>
  <c r="H122" i="32"/>
  <c r="A112" i="1"/>
  <c r="J112" i="1"/>
  <c r="G113" i="1"/>
  <c r="I113" i="1"/>
  <c r="H122" i="38"/>
  <c r="B122" i="38"/>
  <c r="I122" i="38"/>
  <c r="C124" i="36"/>
  <c r="F124" i="36"/>
  <c r="S123" i="36"/>
  <c r="AD123" i="36"/>
  <c r="J121" i="36"/>
  <c r="A121" i="36"/>
  <c r="A121" i="38"/>
  <c r="J121" i="38"/>
  <c r="B121" i="38"/>
  <c r="H121" i="38"/>
  <c r="C125" i="38"/>
  <c r="F125" i="38"/>
  <c r="S124" i="38"/>
  <c r="AD124" i="38"/>
  <c r="H120" i="36"/>
  <c r="B120" i="36"/>
  <c r="A121" i="34"/>
  <c r="J121" i="34"/>
  <c r="G123" i="33"/>
  <c r="S124" i="33"/>
  <c r="AD124" i="33"/>
  <c r="C125" i="33"/>
  <c r="F125" i="33"/>
  <c r="G121" i="34"/>
  <c r="H120" i="34"/>
  <c r="B120" i="34"/>
  <c r="H121" i="32"/>
  <c r="B121" i="32"/>
  <c r="I123" i="33"/>
  <c r="G122" i="33"/>
  <c r="I122" i="35"/>
  <c r="I122" i="33"/>
  <c r="J120" i="34"/>
  <c r="A120" i="34"/>
  <c r="S124" i="35"/>
  <c r="AD124" i="35"/>
  <c r="C125" i="35"/>
  <c r="F125" i="35"/>
  <c r="I123" i="35"/>
  <c r="J121" i="35"/>
  <c r="A121" i="35"/>
  <c r="G122" i="35"/>
  <c r="S124" i="32"/>
  <c r="AD124" i="32"/>
  <c r="C125" i="32"/>
  <c r="F125" i="32"/>
  <c r="S123" i="34"/>
  <c r="AD123" i="34"/>
  <c r="C124" i="34"/>
  <c r="F124" i="34"/>
  <c r="A122" i="32"/>
  <c r="J122" i="32"/>
  <c r="I123" i="32"/>
  <c r="G123" i="32"/>
  <c r="J120" i="30"/>
  <c r="A120" i="30"/>
  <c r="C124" i="30"/>
  <c r="F124" i="30"/>
  <c r="S123" i="30"/>
  <c r="AD123" i="30"/>
  <c r="H120" i="30"/>
  <c r="B120" i="30"/>
  <c r="C125" i="31"/>
  <c r="F125" i="31"/>
  <c r="S124" i="31"/>
  <c r="AD124" i="31"/>
  <c r="H122" i="31"/>
  <c r="B122" i="31"/>
  <c r="G121" i="30"/>
  <c r="H121" i="31"/>
  <c r="B121" i="31"/>
  <c r="I122" i="31"/>
  <c r="I121" i="30"/>
  <c r="C125" i="29"/>
  <c r="F125" i="29"/>
  <c r="I123" i="29"/>
  <c r="S124" i="29"/>
  <c r="AD124" i="29"/>
  <c r="H121" i="29"/>
  <c r="B121" i="29"/>
  <c r="G122" i="29"/>
  <c r="J121" i="29"/>
  <c r="A121" i="29"/>
  <c r="I122" i="29"/>
  <c r="C116" i="1"/>
  <c r="F116" i="1"/>
  <c r="S115" i="1"/>
  <c r="AD115" i="1"/>
  <c r="H112" i="1"/>
  <c r="B112" i="1"/>
  <c r="B122" i="32"/>
  <c r="B121" i="36"/>
  <c r="H123" i="37"/>
  <c r="B123" i="37"/>
  <c r="I123" i="37"/>
  <c r="F125" i="37"/>
  <c r="I124" i="37"/>
  <c r="C126" i="37"/>
  <c r="S125" i="37"/>
  <c r="AD125" i="37"/>
  <c r="B122" i="37"/>
  <c r="H122" i="37"/>
  <c r="J113" i="1"/>
  <c r="A113" i="1"/>
  <c r="G114" i="1"/>
  <c r="I114" i="1"/>
  <c r="G122" i="36"/>
  <c r="I122" i="36"/>
  <c r="J122" i="38"/>
  <c r="A122" i="38"/>
  <c r="C126" i="38"/>
  <c r="F126" i="38"/>
  <c r="S125" i="38"/>
  <c r="AD125" i="38"/>
  <c r="S124" i="36"/>
  <c r="AD124" i="36"/>
  <c r="C125" i="36"/>
  <c r="F125" i="36"/>
  <c r="I123" i="36"/>
  <c r="I123" i="38"/>
  <c r="G123" i="38"/>
  <c r="A123" i="35"/>
  <c r="J123" i="35"/>
  <c r="C126" i="35"/>
  <c r="F126" i="35"/>
  <c r="G124" i="35"/>
  <c r="S125" i="35"/>
  <c r="AD125" i="35"/>
  <c r="A122" i="33"/>
  <c r="J122" i="33"/>
  <c r="H121" i="34"/>
  <c r="B121" i="34"/>
  <c r="J123" i="33"/>
  <c r="A123" i="33"/>
  <c r="G123" i="35"/>
  <c r="H123" i="32"/>
  <c r="B123" i="32"/>
  <c r="B122" i="33"/>
  <c r="H122" i="33"/>
  <c r="H122" i="35"/>
  <c r="B122" i="35"/>
  <c r="S125" i="33"/>
  <c r="AD125" i="33"/>
  <c r="C126" i="33"/>
  <c r="F126" i="33"/>
  <c r="J123" i="32"/>
  <c r="A123" i="32"/>
  <c r="J122" i="35"/>
  <c r="A122" i="35"/>
  <c r="S125" i="32"/>
  <c r="AD125" i="32"/>
  <c r="C126" i="32"/>
  <c r="F126" i="32"/>
  <c r="I124" i="32"/>
  <c r="S124" i="34"/>
  <c r="AD124" i="34"/>
  <c r="C125" i="34"/>
  <c r="F125" i="34"/>
  <c r="G122" i="34"/>
  <c r="H123" i="33"/>
  <c r="B123" i="33"/>
  <c r="I122" i="34"/>
  <c r="H121" i="30"/>
  <c r="B121" i="30"/>
  <c r="J121" i="30"/>
  <c r="A121" i="30"/>
  <c r="S124" i="30"/>
  <c r="AD124" i="30"/>
  <c r="C125" i="30"/>
  <c r="F125" i="30"/>
  <c r="I123" i="31"/>
  <c r="G122" i="30"/>
  <c r="S125" i="31"/>
  <c r="AD125" i="31"/>
  <c r="C126" i="31"/>
  <c r="F126" i="31"/>
  <c r="G123" i="31"/>
  <c r="I122" i="30"/>
  <c r="J122" i="31"/>
  <c r="A122" i="31"/>
  <c r="J123" i="29"/>
  <c r="A123" i="29"/>
  <c r="J122" i="29"/>
  <c r="A122" i="29"/>
  <c r="G123" i="29"/>
  <c r="H122" i="29"/>
  <c r="B122" i="29"/>
  <c r="S125" i="29"/>
  <c r="AD125" i="29"/>
  <c r="C126" i="29"/>
  <c r="F126" i="29"/>
  <c r="B113" i="1"/>
  <c r="H113" i="1"/>
  <c r="C117" i="1"/>
  <c r="F117" i="1"/>
  <c r="S116" i="1"/>
  <c r="AD116" i="1"/>
  <c r="G124" i="37"/>
  <c r="B124" i="37"/>
  <c r="J124" i="37"/>
  <c r="A124" i="37"/>
  <c r="F126" i="37"/>
  <c r="I125" i="37"/>
  <c r="S126" i="37"/>
  <c r="AD126" i="37"/>
  <c r="C127" i="37"/>
  <c r="J123" i="37"/>
  <c r="A123" i="37"/>
  <c r="H124" i="37"/>
  <c r="J114" i="1"/>
  <c r="A114" i="1"/>
  <c r="G115" i="1"/>
  <c r="I115" i="1"/>
  <c r="J123" i="36"/>
  <c r="A123" i="36"/>
  <c r="G123" i="36"/>
  <c r="C127" i="38"/>
  <c r="F127" i="38"/>
  <c r="I125" i="38"/>
  <c r="S126" i="38"/>
  <c r="AD126" i="38"/>
  <c r="J122" i="36"/>
  <c r="A122" i="36"/>
  <c r="C126" i="36"/>
  <c r="F126" i="36"/>
  <c r="S125" i="36"/>
  <c r="AD125" i="36"/>
  <c r="G124" i="38"/>
  <c r="A123" i="38"/>
  <c r="J123" i="38"/>
  <c r="I124" i="38"/>
  <c r="H122" i="36"/>
  <c r="B122" i="36"/>
  <c r="H123" i="38"/>
  <c r="B123" i="38"/>
  <c r="A124" i="32"/>
  <c r="J124" i="32"/>
  <c r="B124" i="35"/>
  <c r="G124" i="33"/>
  <c r="J122" i="34"/>
  <c r="A122" i="34"/>
  <c r="G124" i="32"/>
  <c r="I124" i="33"/>
  <c r="I123" i="34"/>
  <c r="H122" i="34"/>
  <c r="B122" i="34"/>
  <c r="I124" i="34"/>
  <c r="S125" i="34"/>
  <c r="AD125" i="34"/>
  <c r="C126" i="34"/>
  <c r="F126" i="34"/>
  <c r="I125" i="35"/>
  <c r="S126" i="35"/>
  <c r="AD126" i="35"/>
  <c r="C127" i="35"/>
  <c r="F127" i="35"/>
  <c r="I125" i="33"/>
  <c r="S126" i="33"/>
  <c r="AD126" i="33"/>
  <c r="C127" i="33"/>
  <c r="F127" i="33"/>
  <c r="I125" i="32"/>
  <c r="S126" i="32"/>
  <c r="AD126" i="32"/>
  <c r="C127" i="32"/>
  <c r="F127" i="32"/>
  <c r="G123" i="34"/>
  <c r="H123" i="35"/>
  <c r="H124" i="35"/>
  <c r="B123" i="35"/>
  <c r="I124" i="35"/>
  <c r="H123" i="31"/>
  <c r="B123" i="31"/>
  <c r="B122" i="30"/>
  <c r="H122" i="30"/>
  <c r="S126" i="31"/>
  <c r="AD126" i="31"/>
  <c r="C127" i="31"/>
  <c r="F127" i="31"/>
  <c r="I125" i="31"/>
  <c r="G123" i="30"/>
  <c r="C126" i="30"/>
  <c r="F126" i="30"/>
  <c r="S125" i="30"/>
  <c r="AD125" i="30"/>
  <c r="G124" i="30"/>
  <c r="I123" i="30"/>
  <c r="J123" i="31"/>
  <c r="A123" i="31"/>
  <c r="I124" i="31"/>
  <c r="J122" i="30"/>
  <c r="A122" i="30"/>
  <c r="G124" i="31"/>
  <c r="H123" i="29"/>
  <c r="B123" i="29"/>
  <c r="S126" i="29"/>
  <c r="AD126" i="29"/>
  <c r="C127" i="29"/>
  <c r="F127" i="29"/>
  <c r="I124" i="29"/>
  <c r="G124" i="29"/>
  <c r="C118" i="1"/>
  <c r="F118" i="1"/>
  <c r="S117" i="1"/>
  <c r="AD117" i="1"/>
  <c r="H114" i="1"/>
  <c r="B114" i="1"/>
  <c r="A125" i="37"/>
  <c r="J125" i="37"/>
  <c r="G125" i="37"/>
  <c r="F127" i="37"/>
  <c r="G126" i="37"/>
  <c r="C128" i="37"/>
  <c r="S127" i="37"/>
  <c r="AD127" i="37"/>
  <c r="G125" i="32"/>
  <c r="H125" i="32"/>
  <c r="J115" i="1"/>
  <c r="A115" i="1"/>
  <c r="G116" i="1"/>
  <c r="I116" i="1"/>
  <c r="J125" i="38"/>
  <c r="A125" i="38"/>
  <c r="B123" i="36"/>
  <c r="H123" i="36"/>
  <c r="I126" i="38"/>
  <c r="S126" i="36"/>
  <c r="AD126" i="36"/>
  <c r="C127" i="36"/>
  <c r="F127" i="36"/>
  <c r="G125" i="36"/>
  <c r="G124" i="36"/>
  <c r="J124" i="38"/>
  <c r="A124" i="38"/>
  <c r="C128" i="38"/>
  <c r="F128" i="38"/>
  <c r="G126" i="38"/>
  <c r="S127" i="38"/>
  <c r="AD127" i="38"/>
  <c r="I124" i="36"/>
  <c r="B124" i="38"/>
  <c r="H124" i="38"/>
  <c r="G125" i="38"/>
  <c r="A125" i="33"/>
  <c r="J125" i="33"/>
  <c r="J124" i="34"/>
  <c r="A124" i="34"/>
  <c r="A125" i="35"/>
  <c r="J125" i="35"/>
  <c r="J124" i="35"/>
  <c r="A124" i="35"/>
  <c r="G125" i="35"/>
  <c r="G124" i="34"/>
  <c r="S126" i="34"/>
  <c r="AD126" i="34"/>
  <c r="C127" i="34"/>
  <c r="F127" i="34"/>
  <c r="B123" i="34"/>
  <c r="H123" i="34"/>
  <c r="G125" i="33"/>
  <c r="A123" i="34"/>
  <c r="J123" i="34"/>
  <c r="H124" i="33"/>
  <c r="B124" i="33"/>
  <c r="S127" i="33"/>
  <c r="AD127" i="33"/>
  <c r="C128" i="33"/>
  <c r="F128" i="33"/>
  <c r="G126" i="33"/>
  <c r="J125" i="32"/>
  <c r="A125" i="32"/>
  <c r="A124" i="33"/>
  <c r="J124" i="33"/>
  <c r="I126" i="32"/>
  <c r="S127" i="32"/>
  <c r="AD127" i="32"/>
  <c r="C128" i="32"/>
  <c r="F128" i="32"/>
  <c r="S127" i="35"/>
  <c r="AD127" i="35"/>
  <c r="I126" i="35"/>
  <c r="C128" i="35"/>
  <c r="F128" i="35"/>
  <c r="H124" i="32"/>
  <c r="B124" i="32"/>
  <c r="B124" i="30"/>
  <c r="A125" i="31"/>
  <c r="J125" i="31"/>
  <c r="H124" i="31"/>
  <c r="B124" i="31"/>
  <c r="J123" i="30"/>
  <c r="A123" i="30"/>
  <c r="H123" i="30"/>
  <c r="H124" i="30"/>
  <c r="B123" i="30"/>
  <c r="G125" i="31"/>
  <c r="A124" i="31"/>
  <c r="J124" i="31"/>
  <c r="C127" i="30"/>
  <c r="F127" i="30"/>
  <c r="S126" i="30"/>
  <c r="AD126" i="30"/>
  <c r="G125" i="30"/>
  <c r="G126" i="31"/>
  <c r="S127" i="31"/>
  <c r="AD127" i="31"/>
  <c r="C128" i="31"/>
  <c r="F128" i="31"/>
  <c r="I124" i="30"/>
  <c r="J124" i="29"/>
  <c r="A124" i="29"/>
  <c r="I126" i="29"/>
  <c r="S127" i="29"/>
  <c r="AD127" i="29"/>
  <c r="C128" i="29"/>
  <c r="F128" i="29"/>
  <c r="G125" i="29"/>
  <c r="H124" i="29"/>
  <c r="B124" i="29"/>
  <c r="I125" i="29"/>
  <c r="B115" i="1"/>
  <c r="H115" i="1"/>
  <c r="C119" i="1"/>
  <c r="F119" i="1"/>
  <c r="I117" i="1"/>
  <c r="S118" i="1"/>
  <c r="AD118" i="1"/>
  <c r="B125" i="32"/>
  <c r="H126" i="37"/>
  <c r="B126" i="37"/>
  <c r="I126" i="37"/>
  <c r="F128" i="37"/>
  <c r="G127" i="37"/>
  <c r="C129" i="37"/>
  <c r="S128" i="37"/>
  <c r="AD128" i="37"/>
  <c r="H125" i="37"/>
  <c r="B125" i="37"/>
  <c r="G126" i="35"/>
  <c r="B126" i="35"/>
  <c r="J117" i="1"/>
  <c r="A117" i="1"/>
  <c r="J116" i="1"/>
  <c r="A116" i="1"/>
  <c r="G126" i="32"/>
  <c r="B126" i="32"/>
  <c r="I126" i="33"/>
  <c r="A126" i="33"/>
  <c r="G117" i="1"/>
  <c r="B117" i="1"/>
  <c r="H126" i="38"/>
  <c r="B126" i="38"/>
  <c r="H125" i="36"/>
  <c r="B125" i="36"/>
  <c r="S127" i="36"/>
  <c r="AD127" i="36"/>
  <c r="C128" i="36"/>
  <c r="F128" i="36"/>
  <c r="A126" i="38"/>
  <c r="J126" i="38"/>
  <c r="I125" i="36"/>
  <c r="J124" i="36"/>
  <c r="A124" i="36"/>
  <c r="C129" i="38"/>
  <c r="F129" i="38"/>
  <c r="S128" i="38"/>
  <c r="AD128" i="38"/>
  <c r="H125" i="38"/>
  <c r="B125" i="38"/>
  <c r="B124" i="36"/>
  <c r="H124" i="36"/>
  <c r="H125" i="33"/>
  <c r="B125" i="33"/>
  <c r="H124" i="34"/>
  <c r="B124" i="34"/>
  <c r="H126" i="33"/>
  <c r="B126" i="33"/>
  <c r="H125" i="35"/>
  <c r="B125" i="35"/>
  <c r="I126" i="34"/>
  <c r="C128" i="34"/>
  <c r="F128" i="34"/>
  <c r="S127" i="34"/>
  <c r="AD127" i="34"/>
  <c r="A126" i="35"/>
  <c r="J126" i="35"/>
  <c r="C129" i="35"/>
  <c r="F129" i="35"/>
  <c r="S128" i="35"/>
  <c r="AD128" i="35"/>
  <c r="C129" i="32"/>
  <c r="F129" i="32"/>
  <c r="S128" i="32"/>
  <c r="AD128" i="32"/>
  <c r="I127" i="32"/>
  <c r="G125" i="34"/>
  <c r="S128" i="33"/>
  <c r="AD128" i="33"/>
  <c r="C129" i="33"/>
  <c r="F129" i="33"/>
  <c r="G127" i="33"/>
  <c r="J126" i="32"/>
  <c r="A126" i="32"/>
  <c r="I125" i="34"/>
  <c r="H125" i="30"/>
  <c r="B125" i="30"/>
  <c r="H126" i="31"/>
  <c r="B126" i="31"/>
  <c r="A124" i="30"/>
  <c r="J124" i="30"/>
  <c r="I126" i="31"/>
  <c r="I125" i="30"/>
  <c r="S127" i="30"/>
  <c r="AD127" i="30"/>
  <c r="G126" i="30"/>
  <c r="C128" i="30"/>
  <c r="F128" i="30"/>
  <c r="C129" i="31"/>
  <c r="F129" i="31"/>
  <c r="I127" i="31"/>
  <c r="S128" i="31"/>
  <c r="AD128" i="31"/>
  <c r="B125" i="31"/>
  <c r="H125" i="31"/>
  <c r="J126" i="29"/>
  <c r="A126" i="29"/>
  <c r="A125" i="29"/>
  <c r="J125" i="29"/>
  <c r="C129" i="29"/>
  <c r="F129" i="29"/>
  <c r="S128" i="29"/>
  <c r="AD128" i="29"/>
  <c r="B125" i="29"/>
  <c r="H125" i="29"/>
  <c r="G126" i="29"/>
  <c r="AL121" i="1"/>
  <c r="AM121" i="1"/>
  <c r="AK121" i="1"/>
  <c r="B116" i="1"/>
  <c r="H116" i="1"/>
  <c r="C120" i="1"/>
  <c r="F120" i="1"/>
  <c r="S119" i="1"/>
  <c r="AD119" i="1"/>
  <c r="I127" i="37"/>
  <c r="A127" i="37"/>
  <c r="H127" i="37"/>
  <c r="B127" i="37"/>
  <c r="F129" i="37"/>
  <c r="I128" i="37"/>
  <c r="C130" i="37"/>
  <c r="S129" i="37"/>
  <c r="AD129" i="37"/>
  <c r="A126" i="37"/>
  <c r="J126" i="37"/>
  <c r="H126" i="35"/>
  <c r="J126" i="33"/>
  <c r="H126" i="32"/>
  <c r="H117" i="1"/>
  <c r="G118" i="1"/>
  <c r="I118" i="1"/>
  <c r="G126" i="34"/>
  <c r="B126" i="34"/>
  <c r="I127" i="33"/>
  <c r="A127" i="33"/>
  <c r="I127" i="38"/>
  <c r="C129" i="36"/>
  <c r="F129" i="36"/>
  <c r="S128" i="36"/>
  <c r="AD128" i="36"/>
  <c r="G126" i="36"/>
  <c r="I126" i="36"/>
  <c r="S129" i="38"/>
  <c r="AD129" i="38"/>
  <c r="C130" i="38"/>
  <c r="F130" i="38"/>
  <c r="G128" i="38"/>
  <c r="J125" i="36"/>
  <c r="A125" i="36"/>
  <c r="G127" i="38"/>
  <c r="A127" i="32"/>
  <c r="J127" i="32"/>
  <c r="C129" i="34"/>
  <c r="F129" i="34"/>
  <c r="I127" i="34"/>
  <c r="S128" i="34"/>
  <c r="AD128" i="34"/>
  <c r="A126" i="34"/>
  <c r="J126" i="34"/>
  <c r="G127" i="32"/>
  <c r="S129" i="35"/>
  <c r="AD129" i="35"/>
  <c r="C130" i="35"/>
  <c r="F130" i="35"/>
  <c r="I128" i="35"/>
  <c r="I128" i="32"/>
  <c r="A125" i="34"/>
  <c r="J125" i="34"/>
  <c r="I128" i="33"/>
  <c r="S129" i="33"/>
  <c r="AD129" i="33"/>
  <c r="C130" i="33"/>
  <c r="F130" i="33"/>
  <c r="B127" i="33"/>
  <c r="H127" i="33"/>
  <c r="G128" i="32"/>
  <c r="S129" i="32"/>
  <c r="AD129" i="32"/>
  <c r="C130" i="32"/>
  <c r="F130" i="32"/>
  <c r="I127" i="35"/>
  <c r="H125" i="34"/>
  <c r="B125" i="34"/>
  <c r="G127" i="35"/>
  <c r="B126" i="30"/>
  <c r="H126" i="30"/>
  <c r="J127" i="31"/>
  <c r="A127" i="31"/>
  <c r="J125" i="30"/>
  <c r="A125" i="30"/>
  <c r="J126" i="31"/>
  <c r="A126" i="31"/>
  <c r="G127" i="31"/>
  <c r="G127" i="30"/>
  <c r="C129" i="30"/>
  <c r="F129" i="30"/>
  <c r="S128" i="30"/>
  <c r="AD128" i="30"/>
  <c r="I128" i="31"/>
  <c r="C130" i="31"/>
  <c r="F130" i="31"/>
  <c r="S129" i="31"/>
  <c r="AD129" i="31"/>
  <c r="I126" i="30"/>
  <c r="H126" i="29"/>
  <c r="B126" i="29"/>
  <c r="S129" i="29"/>
  <c r="AD129" i="29"/>
  <c r="C130" i="29"/>
  <c r="F130" i="29"/>
  <c r="I127" i="29"/>
  <c r="G127" i="29"/>
  <c r="AM122" i="1"/>
  <c r="AK122" i="1"/>
  <c r="AL122" i="1"/>
  <c r="C121" i="1"/>
  <c r="F121" i="1"/>
  <c r="S120" i="1"/>
  <c r="AD120" i="1"/>
  <c r="J127" i="37"/>
  <c r="A128" i="37"/>
  <c r="J128" i="37"/>
  <c r="G128" i="37"/>
  <c r="F130" i="37"/>
  <c r="G129" i="37"/>
  <c r="S130" i="37"/>
  <c r="AD130" i="37"/>
  <c r="C131" i="37"/>
  <c r="H126" i="34"/>
  <c r="J127" i="33"/>
  <c r="A118" i="1"/>
  <c r="J118" i="1"/>
  <c r="G119" i="1"/>
  <c r="I119" i="1"/>
  <c r="B128" i="38"/>
  <c r="H128" i="38"/>
  <c r="C131" i="38"/>
  <c r="F131" i="38"/>
  <c r="S130" i="38"/>
  <c r="AD130" i="38"/>
  <c r="I128" i="38"/>
  <c r="A126" i="36"/>
  <c r="J126" i="36"/>
  <c r="J127" i="38"/>
  <c r="A127" i="38"/>
  <c r="H126" i="36"/>
  <c r="B126" i="36"/>
  <c r="C130" i="36"/>
  <c r="F130" i="36"/>
  <c r="I128" i="36"/>
  <c r="S129" i="36"/>
  <c r="AD129" i="36"/>
  <c r="H127" i="38"/>
  <c r="B127" i="38"/>
  <c r="G127" i="36"/>
  <c r="I127" i="36"/>
  <c r="J128" i="33"/>
  <c r="A128" i="33"/>
  <c r="J128" i="35"/>
  <c r="A128" i="35"/>
  <c r="J127" i="34"/>
  <c r="A127" i="34"/>
  <c r="G128" i="33"/>
  <c r="C131" i="35"/>
  <c r="F131" i="35"/>
  <c r="I129" i="35"/>
  <c r="S130" i="35"/>
  <c r="AD130" i="35"/>
  <c r="S130" i="32"/>
  <c r="AD130" i="32"/>
  <c r="C131" i="32"/>
  <c r="F131" i="32"/>
  <c r="G129" i="32"/>
  <c r="G127" i="34"/>
  <c r="J127" i="35"/>
  <c r="A127" i="35"/>
  <c r="H127" i="35"/>
  <c r="B127" i="35"/>
  <c r="J128" i="32"/>
  <c r="A128" i="32"/>
  <c r="G128" i="35"/>
  <c r="S129" i="34"/>
  <c r="AD129" i="34"/>
  <c r="C130" i="34"/>
  <c r="F130" i="34"/>
  <c r="H128" i="32"/>
  <c r="B128" i="32"/>
  <c r="H127" i="32"/>
  <c r="B127" i="32"/>
  <c r="S130" i="33"/>
  <c r="AD130" i="33"/>
  <c r="C131" i="33"/>
  <c r="F131" i="33"/>
  <c r="J128" i="31"/>
  <c r="A128" i="31"/>
  <c r="B127" i="30"/>
  <c r="H127" i="30"/>
  <c r="J126" i="30"/>
  <c r="A126" i="30"/>
  <c r="S129" i="30"/>
  <c r="AD129" i="30"/>
  <c r="C130" i="30"/>
  <c r="F130" i="30"/>
  <c r="I128" i="30"/>
  <c r="H127" i="31"/>
  <c r="B127" i="31"/>
  <c r="G128" i="31"/>
  <c r="G129" i="31"/>
  <c r="S130" i="31"/>
  <c r="AD130" i="31"/>
  <c r="C131" i="31"/>
  <c r="F131" i="31"/>
  <c r="I127" i="30"/>
  <c r="C131" i="29"/>
  <c r="F131" i="29"/>
  <c r="S130" i="29"/>
  <c r="AD130" i="29"/>
  <c r="G128" i="29"/>
  <c r="I128" i="29"/>
  <c r="J127" i="29"/>
  <c r="A127" i="29"/>
  <c r="H127" i="29"/>
  <c r="B127" i="29"/>
  <c r="AL123" i="1"/>
  <c r="AM123" i="1"/>
  <c r="AK123" i="1"/>
  <c r="H118" i="1"/>
  <c r="B118" i="1"/>
  <c r="C122" i="1"/>
  <c r="F122" i="1"/>
  <c r="I120" i="1"/>
  <c r="S121" i="1"/>
  <c r="AD121" i="1"/>
  <c r="H129" i="37"/>
  <c r="B129" i="37"/>
  <c r="I129" i="37"/>
  <c r="F131" i="37"/>
  <c r="I130" i="37"/>
  <c r="C132" i="37"/>
  <c r="S131" i="37"/>
  <c r="AD131" i="37"/>
  <c r="B128" i="37"/>
  <c r="H128" i="37"/>
  <c r="I129" i="32"/>
  <c r="A129" i="32"/>
  <c r="A120" i="1"/>
  <c r="J120" i="1"/>
  <c r="A119" i="1"/>
  <c r="J119" i="1"/>
  <c r="G129" i="35"/>
  <c r="H129" i="35"/>
  <c r="G120" i="1"/>
  <c r="B120" i="1"/>
  <c r="J128" i="36"/>
  <c r="A128" i="36"/>
  <c r="A128" i="38"/>
  <c r="J128" i="38"/>
  <c r="S131" i="38"/>
  <c r="AD131" i="38"/>
  <c r="C132" i="38"/>
  <c r="F132" i="38"/>
  <c r="H127" i="36"/>
  <c r="B127" i="36"/>
  <c r="G129" i="38"/>
  <c r="J127" i="36"/>
  <c r="A127" i="36"/>
  <c r="S130" i="36"/>
  <c r="AD130" i="36"/>
  <c r="C131" i="36"/>
  <c r="F131" i="36"/>
  <c r="I129" i="38"/>
  <c r="G128" i="36"/>
  <c r="B129" i="32"/>
  <c r="H129" i="32"/>
  <c r="G130" i="35"/>
  <c r="S131" i="35"/>
  <c r="AD131" i="35"/>
  <c r="C132" i="35"/>
  <c r="F132" i="35"/>
  <c r="A129" i="35"/>
  <c r="J129" i="35"/>
  <c r="H128" i="33"/>
  <c r="B128" i="33"/>
  <c r="I129" i="33"/>
  <c r="H127" i="34"/>
  <c r="B127" i="34"/>
  <c r="G129" i="34"/>
  <c r="C131" i="34"/>
  <c r="F131" i="34"/>
  <c r="S130" i="34"/>
  <c r="AD130" i="34"/>
  <c r="G129" i="33"/>
  <c r="C132" i="33"/>
  <c r="F132" i="33"/>
  <c r="I130" i="33"/>
  <c r="S131" i="33"/>
  <c r="AD131" i="33"/>
  <c r="H128" i="35"/>
  <c r="B128" i="35"/>
  <c r="I130" i="32"/>
  <c r="C132" i="32"/>
  <c r="F132" i="32"/>
  <c r="S131" i="32"/>
  <c r="AD131" i="32"/>
  <c r="G128" i="34"/>
  <c r="I128" i="34"/>
  <c r="J128" i="30"/>
  <c r="A128" i="30"/>
  <c r="H129" i="31"/>
  <c r="B129" i="31"/>
  <c r="G128" i="30"/>
  <c r="A127" i="30"/>
  <c r="J127" i="30"/>
  <c r="C131" i="30"/>
  <c r="F131" i="30"/>
  <c r="I129" i="30"/>
  <c r="S130" i="30"/>
  <c r="AD130" i="30"/>
  <c r="C132" i="31"/>
  <c r="F132" i="31"/>
  <c r="S131" i="31"/>
  <c r="AD131" i="31"/>
  <c r="G130" i="31"/>
  <c r="H128" i="31"/>
  <c r="B128" i="31"/>
  <c r="I129" i="31"/>
  <c r="H128" i="29"/>
  <c r="B128" i="29"/>
  <c r="J128" i="29"/>
  <c r="A128" i="29"/>
  <c r="S131" i="29"/>
  <c r="AD131" i="29"/>
  <c r="C132" i="29"/>
  <c r="F132" i="29"/>
  <c r="G130" i="29"/>
  <c r="G129" i="29"/>
  <c r="I129" i="29"/>
  <c r="AK124" i="1"/>
  <c r="AL124" i="1"/>
  <c r="AM124" i="1"/>
  <c r="B119" i="1"/>
  <c r="H119" i="1"/>
  <c r="C123" i="1"/>
  <c r="F123" i="1"/>
  <c r="G121" i="1"/>
  <c r="S122" i="1"/>
  <c r="AD122" i="1"/>
  <c r="J129" i="32"/>
  <c r="A130" i="37"/>
  <c r="J130" i="37"/>
  <c r="G130" i="37"/>
  <c r="F132" i="37"/>
  <c r="I131" i="37"/>
  <c r="S132" i="37"/>
  <c r="AD132" i="37"/>
  <c r="C133" i="37"/>
  <c r="J129" i="37"/>
  <c r="A129" i="37"/>
  <c r="B129" i="35"/>
  <c r="H120" i="1"/>
  <c r="I130" i="35"/>
  <c r="J130" i="35"/>
  <c r="I121" i="1"/>
  <c r="G130" i="33"/>
  <c r="H130" i="33"/>
  <c r="G130" i="32"/>
  <c r="B130" i="32"/>
  <c r="H129" i="38"/>
  <c r="B129" i="38"/>
  <c r="C132" i="36"/>
  <c r="F132" i="36"/>
  <c r="S131" i="36"/>
  <c r="AD131" i="36"/>
  <c r="I131" i="38"/>
  <c r="C133" i="38"/>
  <c r="F133" i="38"/>
  <c r="S132" i="38"/>
  <c r="AD132" i="38"/>
  <c r="G129" i="36"/>
  <c r="J129" i="38"/>
  <c r="A129" i="38"/>
  <c r="H128" i="36"/>
  <c r="B128" i="36"/>
  <c r="I129" i="36"/>
  <c r="G130" i="38"/>
  <c r="I130" i="38"/>
  <c r="H129" i="34"/>
  <c r="B129" i="34"/>
  <c r="B129" i="33"/>
  <c r="H129" i="33"/>
  <c r="I129" i="34"/>
  <c r="A130" i="32"/>
  <c r="J130" i="32"/>
  <c r="A128" i="34"/>
  <c r="J128" i="34"/>
  <c r="S132" i="32"/>
  <c r="AD132" i="32"/>
  <c r="G131" i="32"/>
  <c r="C133" i="32"/>
  <c r="F133" i="32"/>
  <c r="C133" i="35"/>
  <c r="F133" i="35"/>
  <c r="G131" i="35"/>
  <c r="S132" i="35"/>
  <c r="AD132" i="35"/>
  <c r="J130" i="33"/>
  <c r="A130" i="33"/>
  <c r="S131" i="34"/>
  <c r="AD131" i="34"/>
  <c r="C132" i="34"/>
  <c r="F132" i="34"/>
  <c r="G130" i="34"/>
  <c r="B130" i="35"/>
  <c r="H130" i="35"/>
  <c r="A129" i="33"/>
  <c r="J129" i="33"/>
  <c r="H128" i="34"/>
  <c r="B128" i="34"/>
  <c r="C133" i="33"/>
  <c r="F133" i="33"/>
  <c r="S132" i="33"/>
  <c r="AD132" i="33"/>
  <c r="H130" i="31"/>
  <c r="B130" i="31"/>
  <c r="A129" i="30"/>
  <c r="J129" i="30"/>
  <c r="J129" i="31"/>
  <c r="A129" i="31"/>
  <c r="C132" i="30"/>
  <c r="F132" i="30"/>
  <c r="I130" i="30"/>
  <c r="S131" i="30"/>
  <c r="AD131" i="30"/>
  <c r="H128" i="30"/>
  <c r="B128" i="30"/>
  <c r="I130" i="31"/>
  <c r="G129" i="30"/>
  <c r="G131" i="31"/>
  <c r="S132" i="31"/>
  <c r="AD132" i="31"/>
  <c r="C133" i="31"/>
  <c r="F133" i="31"/>
  <c r="H130" i="29"/>
  <c r="B130" i="29"/>
  <c r="H129" i="29"/>
  <c r="B129" i="29"/>
  <c r="J129" i="29"/>
  <c r="A129" i="29"/>
  <c r="I130" i="29"/>
  <c r="G131" i="29"/>
  <c r="S132" i="29"/>
  <c r="AD132" i="29"/>
  <c r="C133" i="29"/>
  <c r="F133" i="29"/>
  <c r="AL125" i="1"/>
  <c r="AM125" i="1"/>
  <c r="AK125" i="1"/>
  <c r="C124" i="1"/>
  <c r="F124" i="1"/>
  <c r="S123" i="1"/>
  <c r="AD123" i="1"/>
  <c r="A130" i="35"/>
  <c r="G131" i="37"/>
  <c r="B131" i="37"/>
  <c r="J131" i="37"/>
  <c r="A131" i="37"/>
  <c r="F133" i="37"/>
  <c r="G132" i="37"/>
  <c r="S133" i="37"/>
  <c r="AD133" i="37"/>
  <c r="C134" i="37"/>
  <c r="H130" i="37"/>
  <c r="B130" i="37"/>
  <c r="H130" i="32"/>
  <c r="B130" i="33"/>
  <c r="I122" i="1"/>
  <c r="G122" i="1"/>
  <c r="J121" i="1"/>
  <c r="A121" i="1"/>
  <c r="J131" i="38"/>
  <c r="A131" i="38"/>
  <c r="S132" i="36"/>
  <c r="AD132" i="36"/>
  <c r="C133" i="36"/>
  <c r="F133" i="36"/>
  <c r="G131" i="36"/>
  <c r="H130" i="38"/>
  <c r="B130" i="38"/>
  <c r="H129" i="36"/>
  <c r="B129" i="36"/>
  <c r="G130" i="36"/>
  <c r="I130" i="36"/>
  <c r="J130" i="38"/>
  <c r="A130" i="38"/>
  <c r="S133" i="38"/>
  <c r="AD133" i="38"/>
  <c r="C134" i="38"/>
  <c r="F134" i="38"/>
  <c r="G132" i="38"/>
  <c r="A129" i="36"/>
  <c r="J129" i="36"/>
  <c r="G131" i="38"/>
  <c r="B130" i="34"/>
  <c r="H130" i="34"/>
  <c r="B131" i="35"/>
  <c r="H131" i="35"/>
  <c r="H131" i="32"/>
  <c r="B131" i="32"/>
  <c r="C134" i="32"/>
  <c r="F134" i="32"/>
  <c r="S133" i="32"/>
  <c r="AD133" i="32"/>
  <c r="G132" i="32"/>
  <c r="I130" i="34"/>
  <c r="G131" i="33"/>
  <c r="C134" i="35"/>
  <c r="F134" i="35"/>
  <c r="S133" i="35"/>
  <c r="AD133" i="35"/>
  <c r="C134" i="33"/>
  <c r="F134" i="33"/>
  <c r="S133" i="33"/>
  <c r="AD133" i="33"/>
  <c r="G132" i="33"/>
  <c r="I131" i="35"/>
  <c r="I131" i="32"/>
  <c r="J129" i="34"/>
  <c r="A129" i="34"/>
  <c r="I131" i="33"/>
  <c r="S132" i="34"/>
  <c r="AD132" i="34"/>
  <c r="C133" i="34"/>
  <c r="F133" i="34"/>
  <c r="H131" i="31"/>
  <c r="B131" i="31"/>
  <c r="J130" i="30"/>
  <c r="A130" i="30"/>
  <c r="S133" i="31"/>
  <c r="AD133" i="31"/>
  <c r="C134" i="31"/>
  <c r="F134" i="31"/>
  <c r="H129" i="30"/>
  <c r="B129" i="30"/>
  <c r="S132" i="30"/>
  <c r="AD132" i="30"/>
  <c r="C133" i="30"/>
  <c r="F133" i="30"/>
  <c r="I131" i="30"/>
  <c r="A130" i="31"/>
  <c r="J130" i="31"/>
  <c r="I131" i="31"/>
  <c r="G130" i="30"/>
  <c r="H131" i="29"/>
  <c r="B131" i="29"/>
  <c r="S133" i="29"/>
  <c r="AD133" i="29"/>
  <c r="C134" i="29"/>
  <c r="F134" i="29"/>
  <c r="I131" i="29"/>
  <c r="A130" i="29"/>
  <c r="J130" i="29"/>
  <c r="AK126" i="1"/>
  <c r="AL126" i="1"/>
  <c r="AM126" i="1"/>
  <c r="C125" i="1"/>
  <c r="F125" i="1"/>
  <c r="S124" i="1"/>
  <c r="AD124" i="1"/>
  <c r="H121" i="1"/>
  <c r="B121" i="1"/>
  <c r="I132" i="37"/>
  <c r="A132" i="37"/>
  <c r="H131" i="37"/>
  <c r="B132" i="37"/>
  <c r="H132" i="37"/>
  <c r="F134" i="37"/>
  <c r="I133" i="37"/>
  <c r="C135" i="37"/>
  <c r="S134" i="37"/>
  <c r="AD134" i="37"/>
  <c r="I131" i="36"/>
  <c r="J131" i="36"/>
  <c r="I132" i="38"/>
  <c r="J132" i="38"/>
  <c r="J122" i="1"/>
  <c r="A122" i="1"/>
  <c r="G123" i="1"/>
  <c r="I123" i="1"/>
  <c r="H131" i="36"/>
  <c r="B131" i="36"/>
  <c r="C134" i="36"/>
  <c r="F134" i="36"/>
  <c r="S133" i="36"/>
  <c r="AD133" i="36"/>
  <c r="B132" i="38"/>
  <c r="H132" i="38"/>
  <c r="A130" i="36"/>
  <c r="J130" i="36"/>
  <c r="S134" i="38"/>
  <c r="AD134" i="38"/>
  <c r="C135" i="38"/>
  <c r="F135" i="38"/>
  <c r="H131" i="38"/>
  <c r="B131" i="38"/>
  <c r="B130" i="36"/>
  <c r="H130" i="36"/>
  <c r="H132" i="33"/>
  <c r="B132" i="33"/>
  <c r="B132" i="32"/>
  <c r="H132" i="32"/>
  <c r="C135" i="32"/>
  <c r="F135" i="32"/>
  <c r="S134" i="32"/>
  <c r="AD134" i="32"/>
  <c r="I132" i="32"/>
  <c r="I132" i="33"/>
  <c r="G132" i="35"/>
  <c r="A130" i="34"/>
  <c r="J130" i="34"/>
  <c r="I132" i="35"/>
  <c r="J131" i="35"/>
  <c r="A131" i="35"/>
  <c r="C135" i="35"/>
  <c r="F135" i="35"/>
  <c r="S134" i="35"/>
  <c r="AD134" i="35"/>
  <c r="S133" i="34"/>
  <c r="AD133" i="34"/>
  <c r="C134" i="34"/>
  <c r="F134" i="34"/>
  <c r="I132" i="34"/>
  <c r="G131" i="34"/>
  <c r="I131" i="34"/>
  <c r="J131" i="32"/>
  <c r="A131" i="32"/>
  <c r="G133" i="33"/>
  <c r="S134" i="33"/>
  <c r="AD134" i="33"/>
  <c r="C135" i="33"/>
  <c r="F135" i="33"/>
  <c r="J131" i="33"/>
  <c r="A131" i="33"/>
  <c r="H131" i="33"/>
  <c r="B131" i="33"/>
  <c r="A131" i="30"/>
  <c r="J131" i="30"/>
  <c r="J131" i="31"/>
  <c r="A131" i="31"/>
  <c r="G132" i="31"/>
  <c r="S134" i="31"/>
  <c r="AD134" i="31"/>
  <c r="C135" i="31"/>
  <c r="F135" i="31"/>
  <c r="G131" i="30"/>
  <c r="I132" i="30"/>
  <c r="S133" i="30"/>
  <c r="AD133" i="30"/>
  <c r="C134" i="30"/>
  <c r="F134" i="30"/>
  <c r="I132" i="31"/>
  <c r="H130" i="30"/>
  <c r="B130" i="30"/>
  <c r="J131" i="29"/>
  <c r="A131" i="29"/>
  <c r="C135" i="29"/>
  <c r="F135" i="29"/>
  <c r="S134" i="29"/>
  <c r="AD134" i="29"/>
  <c r="I133" i="29"/>
  <c r="G132" i="29"/>
  <c r="I132" i="29"/>
  <c r="AL127" i="1"/>
  <c r="AM127" i="1"/>
  <c r="AK127" i="1"/>
  <c r="B122" i="1"/>
  <c r="H122" i="1"/>
  <c r="C126" i="1"/>
  <c r="F126" i="1"/>
  <c r="S125" i="1"/>
  <c r="AD125" i="1"/>
  <c r="A131" i="36"/>
  <c r="A132" i="38"/>
  <c r="G133" i="37"/>
  <c r="B133" i="37"/>
  <c r="J132" i="37"/>
  <c r="A133" i="37"/>
  <c r="J133" i="37"/>
  <c r="F135" i="37"/>
  <c r="G134" i="37"/>
  <c r="S135" i="37"/>
  <c r="AD135" i="37"/>
  <c r="C136" i="37"/>
  <c r="J123" i="1"/>
  <c r="A123" i="1"/>
  <c r="G132" i="34"/>
  <c r="H132" i="34"/>
  <c r="G124" i="1"/>
  <c r="I124" i="1"/>
  <c r="G133" i="38"/>
  <c r="S134" i="36"/>
  <c r="AD134" i="36"/>
  <c r="C135" i="36"/>
  <c r="F135" i="36"/>
  <c r="G133" i="36"/>
  <c r="G134" i="38"/>
  <c r="S135" i="38"/>
  <c r="AD135" i="38"/>
  <c r="C136" i="38"/>
  <c r="F136" i="38"/>
  <c r="I133" i="38"/>
  <c r="G132" i="36"/>
  <c r="I132" i="36"/>
  <c r="H133" i="33"/>
  <c r="B133" i="33"/>
  <c r="I133" i="33"/>
  <c r="G133" i="35"/>
  <c r="I133" i="35"/>
  <c r="J132" i="35"/>
  <c r="A132" i="35"/>
  <c r="J131" i="34"/>
  <c r="A131" i="34"/>
  <c r="H132" i="35"/>
  <c r="B132" i="35"/>
  <c r="C136" i="35"/>
  <c r="F136" i="35"/>
  <c r="G134" i="35"/>
  <c r="S135" i="35"/>
  <c r="AD135" i="35"/>
  <c r="A132" i="32"/>
  <c r="J132" i="32"/>
  <c r="G133" i="32"/>
  <c r="I133" i="32"/>
  <c r="S135" i="32"/>
  <c r="AD135" i="32"/>
  <c r="C136" i="32"/>
  <c r="F136" i="32"/>
  <c r="I134" i="32"/>
  <c r="H131" i="34"/>
  <c r="B131" i="34"/>
  <c r="J132" i="34"/>
  <c r="A132" i="34"/>
  <c r="J132" i="33"/>
  <c r="A132" i="33"/>
  <c r="S135" i="33"/>
  <c r="AD135" i="33"/>
  <c r="C136" i="33"/>
  <c r="F136" i="33"/>
  <c r="I134" i="33"/>
  <c r="C135" i="34"/>
  <c r="F135" i="34"/>
  <c r="S134" i="34"/>
  <c r="AD134" i="34"/>
  <c r="J132" i="30"/>
  <c r="A132" i="30"/>
  <c r="G132" i="30"/>
  <c r="A132" i="31"/>
  <c r="J132" i="31"/>
  <c r="C135" i="30"/>
  <c r="F135" i="30"/>
  <c r="S134" i="30"/>
  <c r="AD134" i="30"/>
  <c r="G133" i="31"/>
  <c r="I133" i="31"/>
  <c r="B131" i="30"/>
  <c r="H131" i="30"/>
  <c r="C136" i="31"/>
  <c r="F136" i="31"/>
  <c r="S135" i="31"/>
  <c r="AD135" i="31"/>
  <c r="B132" i="31"/>
  <c r="H132" i="31"/>
  <c r="A133" i="29"/>
  <c r="J133" i="29"/>
  <c r="B132" i="29"/>
  <c r="H132" i="29"/>
  <c r="A132" i="29"/>
  <c r="J132" i="29"/>
  <c r="G133" i="29"/>
  <c r="C136" i="29"/>
  <c r="F136" i="29"/>
  <c r="S135" i="29"/>
  <c r="AD135" i="29"/>
  <c r="AL128" i="1"/>
  <c r="AM128" i="1"/>
  <c r="AK128" i="1"/>
  <c r="C127" i="1"/>
  <c r="F127" i="1"/>
  <c r="S126" i="1"/>
  <c r="AD126" i="1"/>
  <c r="B123" i="1"/>
  <c r="H123" i="1"/>
  <c r="H133" i="37"/>
  <c r="I134" i="37"/>
  <c r="J134" i="37"/>
  <c r="H134" i="37"/>
  <c r="B134" i="37"/>
  <c r="F136" i="37"/>
  <c r="I135" i="37"/>
  <c r="S136" i="37"/>
  <c r="AD136" i="37"/>
  <c r="C137" i="37"/>
  <c r="B132" i="34"/>
  <c r="I134" i="38"/>
  <c r="A134" i="38"/>
  <c r="A124" i="1"/>
  <c r="J124" i="1"/>
  <c r="I125" i="1"/>
  <c r="G125" i="1"/>
  <c r="G134" i="33"/>
  <c r="B134" i="33"/>
  <c r="G134" i="32"/>
  <c r="H134" i="32"/>
  <c r="H133" i="36"/>
  <c r="B133" i="36"/>
  <c r="H134" i="38"/>
  <c r="B134" i="38"/>
  <c r="B132" i="36"/>
  <c r="H132" i="36"/>
  <c r="C136" i="36"/>
  <c r="F136" i="36"/>
  <c r="S135" i="36"/>
  <c r="AD135" i="36"/>
  <c r="C137" i="38"/>
  <c r="F137" i="38"/>
  <c r="S136" i="38"/>
  <c r="AD136" i="38"/>
  <c r="G135" i="38"/>
  <c r="A133" i="38"/>
  <c r="J133" i="38"/>
  <c r="I133" i="36"/>
  <c r="B133" i="38"/>
  <c r="H133" i="38"/>
  <c r="J132" i="36"/>
  <c r="A132" i="36"/>
  <c r="H134" i="35"/>
  <c r="B134" i="35"/>
  <c r="J133" i="35"/>
  <c r="A133" i="35"/>
  <c r="I133" i="34"/>
  <c r="H133" i="32"/>
  <c r="B133" i="32"/>
  <c r="A134" i="32"/>
  <c r="J134" i="32"/>
  <c r="I135" i="33"/>
  <c r="C137" i="33"/>
  <c r="F137" i="33"/>
  <c r="S136" i="33"/>
  <c r="AD136" i="33"/>
  <c r="G135" i="35"/>
  <c r="S136" i="35"/>
  <c r="AD136" i="35"/>
  <c r="C137" i="35"/>
  <c r="F137" i="35"/>
  <c r="B133" i="35"/>
  <c r="H133" i="35"/>
  <c r="A133" i="33"/>
  <c r="J133" i="33"/>
  <c r="A134" i="33"/>
  <c r="J134" i="33"/>
  <c r="I134" i="35"/>
  <c r="J133" i="32"/>
  <c r="A133" i="32"/>
  <c r="S135" i="34"/>
  <c r="AD135" i="34"/>
  <c r="C136" i="34"/>
  <c r="F136" i="34"/>
  <c r="G134" i="34"/>
  <c r="G133" i="34"/>
  <c r="C137" i="32"/>
  <c r="F137" i="32"/>
  <c r="S136" i="32"/>
  <c r="AD136" i="32"/>
  <c r="S136" i="31"/>
  <c r="AD136" i="31"/>
  <c r="C137" i="31"/>
  <c r="F137" i="31"/>
  <c r="J133" i="31"/>
  <c r="A133" i="31"/>
  <c r="I133" i="30"/>
  <c r="C136" i="30"/>
  <c r="F136" i="30"/>
  <c r="S135" i="30"/>
  <c r="AD135" i="30"/>
  <c r="H133" i="31"/>
  <c r="B133" i="31"/>
  <c r="B132" i="30"/>
  <c r="H132" i="30"/>
  <c r="I134" i="31"/>
  <c r="G133" i="30"/>
  <c r="G134" i="31"/>
  <c r="S136" i="29"/>
  <c r="AD136" i="29"/>
  <c r="C137" i="29"/>
  <c r="F137" i="29"/>
  <c r="I134" i="29"/>
  <c r="G134" i="29"/>
  <c r="H133" i="29"/>
  <c r="B133" i="29"/>
  <c r="AL129" i="1"/>
  <c r="AM129" i="1"/>
  <c r="AK129" i="1"/>
  <c r="C128" i="1"/>
  <c r="F128" i="1"/>
  <c r="S127" i="1"/>
  <c r="AD127" i="1"/>
  <c r="B124" i="1"/>
  <c r="H124" i="1"/>
  <c r="J134" i="38"/>
  <c r="G135" i="37"/>
  <c r="H135" i="37"/>
  <c r="A134" i="37"/>
  <c r="J135" i="37"/>
  <c r="A135" i="37"/>
  <c r="F137" i="37"/>
  <c r="I136" i="37"/>
  <c r="S137" i="37"/>
  <c r="AD137" i="37"/>
  <c r="C138" i="37"/>
  <c r="B134" i="32"/>
  <c r="H134" i="33"/>
  <c r="G135" i="33"/>
  <c r="B135" i="33"/>
  <c r="J125" i="1"/>
  <c r="A125" i="1"/>
  <c r="G126" i="1"/>
  <c r="I126" i="1"/>
  <c r="H135" i="38"/>
  <c r="B135" i="38"/>
  <c r="S137" i="38"/>
  <c r="AD137" i="38"/>
  <c r="G136" i="38"/>
  <c r="C138" i="38"/>
  <c r="F138" i="38"/>
  <c r="S136" i="36"/>
  <c r="AD136" i="36"/>
  <c r="C137" i="36"/>
  <c r="F137" i="36"/>
  <c r="G134" i="36"/>
  <c r="J133" i="36"/>
  <c r="A133" i="36"/>
  <c r="I134" i="36"/>
  <c r="I135" i="38"/>
  <c r="H135" i="35"/>
  <c r="B135" i="35"/>
  <c r="H134" i="34"/>
  <c r="B134" i="34"/>
  <c r="S137" i="32"/>
  <c r="AD137" i="32"/>
  <c r="C138" i="32"/>
  <c r="F138" i="32"/>
  <c r="G136" i="32"/>
  <c r="A133" i="34"/>
  <c r="J133" i="34"/>
  <c r="S137" i="35"/>
  <c r="AD137" i="35"/>
  <c r="C138" i="35"/>
  <c r="F138" i="35"/>
  <c r="I134" i="34"/>
  <c r="G135" i="32"/>
  <c r="I135" i="32"/>
  <c r="J134" i="35"/>
  <c r="A134" i="35"/>
  <c r="H133" i="34"/>
  <c r="B133" i="34"/>
  <c r="I135" i="35"/>
  <c r="A135" i="33"/>
  <c r="J135" i="33"/>
  <c r="S137" i="33"/>
  <c r="AD137" i="33"/>
  <c r="C138" i="33"/>
  <c r="F138" i="33"/>
  <c r="S136" i="34"/>
  <c r="AD136" i="34"/>
  <c r="C137" i="34"/>
  <c r="F137" i="34"/>
  <c r="J134" i="31"/>
  <c r="A134" i="31"/>
  <c r="B133" i="30"/>
  <c r="H133" i="30"/>
  <c r="S136" i="30"/>
  <c r="AD136" i="30"/>
  <c r="C137" i="30"/>
  <c r="F137" i="30"/>
  <c r="H134" i="31"/>
  <c r="B134" i="31"/>
  <c r="C138" i="31"/>
  <c r="F138" i="31"/>
  <c r="S137" i="31"/>
  <c r="AD137" i="31"/>
  <c r="J133" i="30"/>
  <c r="A133" i="30"/>
  <c r="I134" i="30"/>
  <c r="G134" i="30"/>
  <c r="G135" i="31"/>
  <c r="I135" i="31"/>
  <c r="H134" i="29"/>
  <c r="B134" i="29"/>
  <c r="G135" i="29"/>
  <c r="C138" i="29"/>
  <c r="F138" i="29"/>
  <c r="S137" i="29"/>
  <c r="AD137" i="29"/>
  <c r="J134" i="29"/>
  <c r="A134" i="29"/>
  <c r="I135" i="29"/>
  <c r="AK130" i="1"/>
  <c r="AL130" i="1"/>
  <c r="AM130" i="1"/>
  <c r="B125" i="1"/>
  <c r="H125" i="1"/>
  <c r="C129" i="1"/>
  <c r="F129" i="1"/>
  <c r="S128" i="1"/>
  <c r="AD128" i="1"/>
  <c r="B135" i="37"/>
  <c r="G136" i="37"/>
  <c r="H136" i="37"/>
  <c r="J136" i="37"/>
  <c r="A136" i="37"/>
  <c r="F138" i="37"/>
  <c r="I137" i="37"/>
  <c r="C139" i="37"/>
  <c r="S138" i="37"/>
  <c r="AD138" i="37"/>
  <c r="H135" i="33"/>
  <c r="A126" i="1"/>
  <c r="J126" i="1"/>
  <c r="G127" i="1"/>
  <c r="H127" i="1"/>
  <c r="I127" i="1"/>
  <c r="B134" i="36"/>
  <c r="H134" i="36"/>
  <c r="C138" i="36"/>
  <c r="F138" i="36"/>
  <c r="S137" i="36"/>
  <c r="AD137" i="36"/>
  <c r="G135" i="36"/>
  <c r="I135" i="36"/>
  <c r="A134" i="36"/>
  <c r="J134" i="36"/>
  <c r="C139" i="38"/>
  <c r="F139" i="38"/>
  <c r="S138" i="38"/>
  <c r="AD138" i="38"/>
  <c r="I137" i="38"/>
  <c r="J135" i="38"/>
  <c r="A135" i="38"/>
  <c r="H136" i="38"/>
  <c r="B136" i="38"/>
  <c r="I136" i="38"/>
  <c r="H136" i="32"/>
  <c r="B136" i="32"/>
  <c r="I135" i="34"/>
  <c r="G136" i="33"/>
  <c r="I136" i="32"/>
  <c r="A135" i="32"/>
  <c r="J135" i="32"/>
  <c r="I136" i="33"/>
  <c r="G136" i="35"/>
  <c r="G135" i="34"/>
  <c r="G136" i="34"/>
  <c r="S137" i="34"/>
  <c r="AD137" i="34"/>
  <c r="C138" i="34"/>
  <c r="F138" i="34"/>
  <c r="J135" i="35"/>
  <c r="A135" i="35"/>
  <c r="I136" i="35"/>
  <c r="J134" i="34"/>
  <c r="A134" i="34"/>
  <c r="I137" i="33"/>
  <c r="S138" i="33"/>
  <c r="AD138" i="33"/>
  <c r="C139" i="33"/>
  <c r="F139" i="33"/>
  <c r="B135" i="32"/>
  <c r="H135" i="32"/>
  <c r="S138" i="35"/>
  <c r="AD138" i="35"/>
  <c r="C139" i="35"/>
  <c r="F139" i="35"/>
  <c r="G137" i="35"/>
  <c r="I137" i="32"/>
  <c r="C139" i="32"/>
  <c r="F139" i="32"/>
  <c r="S138" i="32"/>
  <c r="AD138" i="32"/>
  <c r="H135" i="31"/>
  <c r="B135" i="31"/>
  <c r="S137" i="30"/>
  <c r="AD137" i="30"/>
  <c r="C138" i="30"/>
  <c r="F138" i="30"/>
  <c r="G136" i="30"/>
  <c r="C139" i="31"/>
  <c r="F139" i="31"/>
  <c r="S138" i="31"/>
  <c r="AD138" i="31"/>
  <c r="I136" i="31"/>
  <c r="A135" i="31"/>
  <c r="J135" i="31"/>
  <c r="I135" i="30"/>
  <c r="G135" i="30"/>
  <c r="J134" i="30"/>
  <c r="A134" i="30"/>
  <c r="G136" i="31"/>
  <c r="H134" i="30"/>
  <c r="B134" i="30"/>
  <c r="H135" i="29"/>
  <c r="B135" i="29"/>
  <c r="I136" i="29"/>
  <c r="A135" i="29"/>
  <c r="J135" i="29"/>
  <c r="S138" i="29"/>
  <c r="AD138" i="29"/>
  <c r="C139" i="29"/>
  <c r="F139" i="29"/>
  <c r="G136" i="29"/>
  <c r="AK131" i="1"/>
  <c r="AM131" i="1"/>
  <c r="AL131" i="1"/>
  <c r="H126" i="1"/>
  <c r="B126" i="1"/>
  <c r="C130" i="1"/>
  <c r="F130" i="1"/>
  <c r="S129" i="1"/>
  <c r="AD129" i="1"/>
  <c r="B127" i="1"/>
  <c r="G137" i="37"/>
  <c r="H137" i="37"/>
  <c r="B136" i="37"/>
  <c r="A137" i="37"/>
  <c r="J137" i="37"/>
  <c r="F139" i="37"/>
  <c r="G138" i="37"/>
  <c r="C140" i="37"/>
  <c r="S139" i="37"/>
  <c r="AD139" i="37"/>
  <c r="G137" i="32"/>
  <c r="H137" i="32"/>
  <c r="A127" i="1"/>
  <c r="J127" i="1"/>
  <c r="G128" i="1"/>
  <c r="B128" i="1"/>
  <c r="I128" i="1"/>
  <c r="A137" i="38"/>
  <c r="J135" i="36"/>
  <c r="A135" i="36"/>
  <c r="B135" i="36"/>
  <c r="H135" i="36"/>
  <c r="S138" i="36"/>
  <c r="AD138" i="36"/>
  <c r="C139" i="36"/>
  <c r="F139" i="36"/>
  <c r="G136" i="36"/>
  <c r="I136" i="36"/>
  <c r="G137" i="38"/>
  <c r="J136" i="38"/>
  <c r="J137" i="38"/>
  <c r="A136" i="38"/>
  <c r="C140" i="38"/>
  <c r="F140" i="38"/>
  <c r="I138" i="38"/>
  <c r="S139" i="38"/>
  <c r="AD139" i="38"/>
  <c r="A137" i="33"/>
  <c r="H136" i="34"/>
  <c r="B136" i="34"/>
  <c r="B137" i="35"/>
  <c r="H137" i="35"/>
  <c r="B136" i="35"/>
  <c r="H136" i="35"/>
  <c r="G137" i="33"/>
  <c r="A135" i="34"/>
  <c r="J135" i="34"/>
  <c r="A136" i="35"/>
  <c r="J136" i="35"/>
  <c r="H136" i="33"/>
  <c r="B136" i="33"/>
  <c r="I137" i="35"/>
  <c r="S138" i="34"/>
  <c r="AD138" i="34"/>
  <c r="C139" i="34"/>
  <c r="F139" i="34"/>
  <c r="I137" i="34"/>
  <c r="A136" i="32"/>
  <c r="J136" i="32"/>
  <c r="J137" i="32"/>
  <c r="G138" i="33"/>
  <c r="C140" i="33"/>
  <c r="F140" i="33"/>
  <c r="S139" i="33"/>
  <c r="AD139" i="33"/>
  <c r="I136" i="34"/>
  <c r="A137" i="32"/>
  <c r="A136" i="33"/>
  <c r="J136" i="33"/>
  <c r="J137" i="33"/>
  <c r="I138" i="32"/>
  <c r="C140" i="32"/>
  <c r="F140" i="32"/>
  <c r="S139" i="32"/>
  <c r="AD139" i="32"/>
  <c r="C140" i="35"/>
  <c r="F140" i="35"/>
  <c r="S139" i="35"/>
  <c r="AD139" i="35"/>
  <c r="B135" i="34"/>
  <c r="H135" i="34"/>
  <c r="H136" i="30"/>
  <c r="B136" i="30"/>
  <c r="J136" i="31"/>
  <c r="A136" i="31"/>
  <c r="I136" i="30"/>
  <c r="H135" i="30"/>
  <c r="B135" i="30"/>
  <c r="J135" i="30"/>
  <c r="A135" i="30"/>
  <c r="G138" i="31"/>
  <c r="C140" i="31"/>
  <c r="F140" i="31"/>
  <c r="S139" i="31"/>
  <c r="AD139" i="31"/>
  <c r="G137" i="31"/>
  <c r="B136" i="31"/>
  <c r="H136" i="31"/>
  <c r="C139" i="30"/>
  <c r="F139" i="30"/>
  <c r="S138" i="30"/>
  <c r="AD138" i="30"/>
  <c r="I137" i="31"/>
  <c r="B136" i="29"/>
  <c r="H136" i="29"/>
  <c r="C140" i="29"/>
  <c r="F140" i="29"/>
  <c r="I138" i="29"/>
  <c r="S139" i="29"/>
  <c r="AD139" i="29"/>
  <c r="A136" i="29"/>
  <c r="J136" i="29"/>
  <c r="G137" i="29"/>
  <c r="I137" i="29"/>
  <c r="AL132" i="1"/>
  <c r="AM132" i="1"/>
  <c r="AK132" i="1"/>
  <c r="C131" i="1"/>
  <c r="F131" i="1"/>
  <c r="S130" i="1"/>
  <c r="AD130" i="1"/>
  <c r="B137" i="37"/>
  <c r="B137" i="32"/>
  <c r="I138" i="37"/>
  <c r="A138" i="37"/>
  <c r="B138" i="37"/>
  <c r="H138" i="37"/>
  <c r="F140" i="37"/>
  <c r="G139" i="37"/>
  <c r="S140" i="37"/>
  <c r="AD140" i="37"/>
  <c r="C141" i="37"/>
  <c r="H128" i="1"/>
  <c r="J128" i="1"/>
  <c r="A128" i="1"/>
  <c r="I129" i="1"/>
  <c r="G129" i="1"/>
  <c r="H137" i="38"/>
  <c r="B137" i="38"/>
  <c r="J138" i="38"/>
  <c r="A138" i="38"/>
  <c r="S139" i="36"/>
  <c r="AD139" i="36"/>
  <c r="C140" i="36"/>
  <c r="F140" i="36"/>
  <c r="I137" i="36"/>
  <c r="G137" i="36"/>
  <c r="B136" i="36"/>
  <c r="H136" i="36"/>
  <c r="J136" i="36"/>
  <c r="A136" i="36"/>
  <c r="I139" i="38"/>
  <c r="S140" i="38"/>
  <c r="AD140" i="38"/>
  <c r="C141" i="38"/>
  <c r="F141" i="38"/>
  <c r="G138" i="38"/>
  <c r="A137" i="34"/>
  <c r="B138" i="33"/>
  <c r="H138" i="33"/>
  <c r="J138" i="32"/>
  <c r="A138" i="32"/>
  <c r="H137" i="33"/>
  <c r="B137" i="33"/>
  <c r="C141" i="35"/>
  <c r="F141" i="35"/>
  <c r="S140" i="35"/>
  <c r="AD140" i="35"/>
  <c r="I139" i="35"/>
  <c r="C141" i="32"/>
  <c r="F141" i="32"/>
  <c r="S140" i="32"/>
  <c r="AD140" i="32"/>
  <c r="I139" i="32"/>
  <c r="I138" i="33"/>
  <c r="A137" i="35"/>
  <c r="J137" i="35"/>
  <c r="G138" i="32"/>
  <c r="I138" i="34"/>
  <c r="C140" i="34"/>
  <c r="F140" i="34"/>
  <c r="S139" i="34"/>
  <c r="AD139" i="34"/>
  <c r="J136" i="34"/>
  <c r="J137" i="34"/>
  <c r="A136" i="34"/>
  <c r="G137" i="34"/>
  <c r="I138" i="35"/>
  <c r="G138" i="35"/>
  <c r="S140" i="33"/>
  <c r="AD140" i="33"/>
  <c r="C141" i="33"/>
  <c r="F141" i="33"/>
  <c r="B138" i="31"/>
  <c r="H138" i="31"/>
  <c r="S139" i="30"/>
  <c r="AD139" i="30"/>
  <c r="G138" i="30"/>
  <c r="C140" i="30"/>
  <c r="F140" i="30"/>
  <c r="I137" i="30"/>
  <c r="A136" i="30"/>
  <c r="J136" i="30"/>
  <c r="I138" i="31"/>
  <c r="A137" i="31"/>
  <c r="J137" i="31"/>
  <c r="H137" i="31"/>
  <c r="B137" i="31"/>
  <c r="C141" i="31"/>
  <c r="F141" i="31"/>
  <c r="S140" i="31"/>
  <c r="AD140" i="31"/>
  <c r="G137" i="30"/>
  <c r="A138" i="29"/>
  <c r="J138" i="29"/>
  <c r="B137" i="29"/>
  <c r="H137" i="29"/>
  <c r="S140" i="29"/>
  <c r="AD140" i="29"/>
  <c r="C141" i="29"/>
  <c r="F141" i="29"/>
  <c r="G138" i="29"/>
  <c r="J137" i="29"/>
  <c r="A137" i="29"/>
  <c r="AK133" i="1"/>
  <c r="AL133" i="1"/>
  <c r="AM133" i="1"/>
  <c r="C132" i="1"/>
  <c r="F132" i="1"/>
  <c r="S131" i="1"/>
  <c r="AD131" i="1"/>
  <c r="I139" i="37"/>
  <c r="J139" i="37"/>
  <c r="J138" i="37"/>
  <c r="H139" i="37"/>
  <c r="B139" i="37"/>
  <c r="F141" i="37"/>
  <c r="G140" i="37"/>
  <c r="C142" i="37"/>
  <c r="S141" i="37"/>
  <c r="AD141" i="37"/>
  <c r="J129" i="1"/>
  <c r="A129" i="1"/>
  <c r="G130" i="1"/>
  <c r="I130" i="1"/>
  <c r="G139" i="38"/>
  <c r="H139" i="38"/>
  <c r="H137" i="36"/>
  <c r="B137" i="36"/>
  <c r="J137" i="36"/>
  <c r="A137" i="36"/>
  <c r="S140" i="36"/>
  <c r="AD140" i="36"/>
  <c r="C141" i="36"/>
  <c r="F141" i="36"/>
  <c r="G138" i="36"/>
  <c r="I138" i="36"/>
  <c r="J139" i="38"/>
  <c r="A139" i="38"/>
  <c r="H138" i="38"/>
  <c r="B138" i="38"/>
  <c r="S141" i="38"/>
  <c r="AD141" i="38"/>
  <c r="G140" i="38"/>
  <c r="C142" i="38"/>
  <c r="F142" i="38"/>
  <c r="A138" i="34"/>
  <c r="J138" i="34"/>
  <c r="A139" i="35"/>
  <c r="J139" i="35"/>
  <c r="A139" i="32"/>
  <c r="J139" i="32"/>
  <c r="H138" i="32"/>
  <c r="B138" i="32"/>
  <c r="G139" i="35"/>
  <c r="A138" i="35"/>
  <c r="J138" i="35"/>
  <c r="G138" i="34"/>
  <c r="H138" i="35"/>
  <c r="B138" i="35"/>
  <c r="G139" i="32"/>
  <c r="J138" i="33"/>
  <c r="A138" i="33"/>
  <c r="S141" i="33"/>
  <c r="AD141" i="33"/>
  <c r="C142" i="33"/>
  <c r="F142" i="33"/>
  <c r="C141" i="34"/>
  <c r="F141" i="34"/>
  <c r="S140" i="34"/>
  <c r="AD140" i="34"/>
  <c r="H137" i="34"/>
  <c r="B137" i="34"/>
  <c r="G139" i="33"/>
  <c r="S141" i="35"/>
  <c r="AD141" i="35"/>
  <c r="C142" i="35"/>
  <c r="F142" i="35"/>
  <c r="I140" i="35"/>
  <c r="I139" i="33"/>
  <c r="S141" i="32"/>
  <c r="AD141" i="32"/>
  <c r="C142" i="32"/>
  <c r="F142" i="32"/>
  <c r="B138" i="30"/>
  <c r="H138" i="30"/>
  <c r="G139" i="31"/>
  <c r="I139" i="31"/>
  <c r="H137" i="30"/>
  <c r="B137" i="30"/>
  <c r="J138" i="31"/>
  <c r="A138" i="31"/>
  <c r="C141" i="30"/>
  <c r="F141" i="30"/>
  <c r="S140" i="30"/>
  <c r="AD140" i="30"/>
  <c r="S141" i="31"/>
  <c r="AD141" i="31"/>
  <c r="C142" i="31"/>
  <c r="F142" i="31"/>
  <c r="I140" i="31"/>
  <c r="J137" i="30"/>
  <c r="A137" i="30"/>
  <c r="I138" i="30"/>
  <c r="S141" i="29"/>
  <c r="AD141" i="29"/>
  <c r="C142" i="29"/>
  <c r="F142" i="29"/>
  <c r="I140" i="29"/>
  <c r="B138" i="29"/>
  <c r="H138" i="29"/>
  <c r="G139" i="29"/>
  <c r="I139" i="29"/>
  <c r="AK134" i="1"/>
  <c r="AL134" i="1"/>
  <c r="AM134" i="1"/>
  <c r="C133" i="1"/>
  <c r="F133" i="1"/>
  <c r="S132" i="1"/>
  <c r="AD132" i="1"/>
  <c r="H129" i="1"/>
  <c r="B129" i="1"/>
  <c r="I140" i="37"/>
  <c r="J140" i="37"/>
  <c r="A139" i="37"/>
  <c r="B140" i="37"/>
  <c r="H140" i="37"/>
  <c r="F142" i="37"/>
  <c r="G141" i="37"/>
  <c r="S142" i="37"/>
  <c r="AD142" i="37"/>
  <c r="C143" i="37"/>
  <c r="I140" i="38"/>
  <c r="A140" i="38"/>
  <c r="B139" i="38"/>
  <c r="J130" i="1"/>
  <c r="A130" i="1"/>
  <c r="I131" i="1"/>
  <c r="G131" i="1"/>
  <c r="C142" i="36"/>
  <c r="F142" i="36"/>
  <c r="S141" i="36"/>
  <c r="AD141" i="36"/>
  <c r="G139" i="36"/>
  <c r="I139" i="36"/>
  <c r="H138" i="36"/>
  <c r="B138" i="36"/>
  <c r="G141" i="38"/>
  <c r="S142" i="38"/>
  <c r="AD142" i="38"/>
  <c r="C143" i="38"/>
  <c r="F143" i="38"/>
  <c r="A138" i="36"/>
  <c r="J138" i="36"/>
  <c r="B140" i="38"/>
  <c r="H140" i="38"/>
  <c r="I141" i="38"/>
  <c r="J140" i="35"/>
  <c r="A140" i="35"/>
  <c r="S142" i="33"/>
  <c r="AD142" i="33"/>
  <c r="C143" i="33"/>
  <c r="F143" i="33"/>
  <c r="G141" i="33"/>
  <c r="H139" i="35"/>
  <c r="B139" i="35"/>
  <c r="H139" i="33"/>
  <c r="B139" i="33"/>
  <c r="S141" i="34"/>
  <c r="AD141" i="34"/>
  <c r="C142" i="34"/>
  <c r="F142" i="34"/>
  <c r="G140" i="35"/>
  <c r="H138" i="34"/>
  <c r="B138" i="34"/>
  <c r="I139" i="34"/>
  <c r="H139" i="32"/>
  <c r="B139" i="32"/>
  <c r="A139" i="33"/>
  <c r="J139" i="33"/>
  <c r="C143" i="35"/>
  <c r="F143" i="35"/>
  <c r="S142" i="35"/>
  <c r="AD142" i="35"/>
  <c r="G141" i="35"/>
  <c r="G140" i="33"/>
  <c r="S142" i="32"/>
  <c r="AD142" i="32"/>
  <c r="C143" i="32"/>
  <c r="F143" i="32"/>
  <c r="G141" i="32"/>
  <c r="G139" i="34"/>
  <c r="I140" i="33"/>
  <c r="G140" i="32"/>
  <c r="I140" i="32"/>
  <c r="A140" i="31"/>
  <c r="J140" i="31"/>
  <c r="G139" i="30"/>
  <c r="S141" i="30"/>
  <c r="AD141" i="30"/>
  <c r="C142" i="30"/>
  <c r="F142" i="30"/>
  <c r="I140" i="30"/>
  <c r="J139" i="31"/>
  <c r="A139" i="31"/>
  <c r="H139" i="31"/>
  <c r="B139" i="31"/>
  <c r="I139" i="30"/>
  <c r="G140" i="31"/>
  <c r="A138" i="30"/>
  <c r="J138" i="30"/>
  <c r="C143" i="31"/>
  <c r="F143" i="31"/>
  <c r="S142" i="31"/>
  <c r="AD142" i="31"/>
  <c r="A140" i="29"/>
  <c r="J140" i="29"/>
  <c r="G140" i="29"/>
  <c r="J139" i="29"/>
  <c r="A139" i="29"/>
  <c r="G141" i="29"/>
  <c r="S142" i="29"/>
  <c r="AD142" i="29"/>
  <c r="C143" i="29"/>
  <c r="F143" i="29"/>
  <c r="H139" i="29"/>
  <c r="B139" i="29"/>
  <c r="AM135" i="1"/>
  <c r="AK135" i="1"/>
  <c r="AL135" i="1"/>
  <c r="H130" i="1"/>
  <c r="B130" i="1"/>
  <c r="C134" i="1"/>
  <c r="F134" i="1"/>
  <c r="I132" i="1"/>
  <c r="S133" i="1"/>
  <c r="AD133" i="1"/>
  <c r="J140" i="38"/>
  <c r="A140" i="37"/>
  <c r="I141" i="37"/>
  <c r="A141" i="37"/>
  <c r="H141" i="37"/>
  <c r="B141" i="37"/>
  <c r="F143" i="37"/>
  <c r="G142" i="37"/>
  <c r="C144" i="37"/>
  <c r="S143" i="37"/>
  <c r="AD143" i="37"/>
  <c r="I141" i="35"/>
  <c r="A141" i="35"/>
  <c r="A132" i="1"/>
  <c r="J132" i="1"/>
  <c r="A131" i="1"/>
  <c r="J131" i="1"/>
  <c r="I141" i="33"/>
  <c r="A141" i="33"/>
  <c r="G132" i="1"/>
  <c r="S142" i="36"/>
  <c r="AD142" i="36"/>
  <c r="C143" i="36"/>
  <c r="F143" i="36"/>
  <c r="H141" i="38"/>
  <c r="B141" i="38"/>
  <c r="G140" i="36"/>
  <c r="I140" i="36"/>
  <c r="J141" i="38"/>
  <c r="A141" i="38"/>
  <c r="J139" i="36"/>
  <c r="A139" i="36"/>
  <c r="H139" i="36"/>
  <c r="B139" i="36"/>
  <c r="S143" i="38"/>
  <c r="AD143" i="38"/>
  <c r="I142" i="38"/>
  <c r="C144" i="38"/>
  <c r="F144" i="38"/>
  <c r="B141" i="32"/>
  <c r="H141" i="32"/>
  <c r="J139" i="34"/>
  <c r="A139" i="34"/>
  <c r="H140" i="35"/>
  <c r="B140" i="35"/>
  <c r="J140" i="33"/>
  <c r="A140" i="33"/>
  <c r="I141" i="34"/>
  <c r="C143" i="34"/>
  <c r="F143" i="34"/>
  <c r="S142" i="34"/>
  <c r="AD142" i="34"/>
  <c r="H139" i="34"/>
  <c r="B139" i="34"/>
  <c r="J140" i="32"/>
  <c r="A140" i="32"/>
  <c r="G140" i="34"/>
  <c r="H140" i="33"/>
  <c r="B140" i="33"/>
  <c r="I140" i="34"/>
  <c r="I141" i="32"/>
  <c r="C144" i="33"/>
  <c r="F144" i="33"/>
  <c r="S143" i="33"/>
  <c r="AD143" i="33"/>
  <c r="I142" i="33"/>
  <c r="H140" i="32"/>
  <c r="B140" i="32"/>
  <c r="I142" i="32"/>
  <c r="S143" i="32"/>
  <c r="AD143" i="32"/>
  <c r="C144" i="32"/>
  <c r="F144" i="32"/>
  <c r="B141" i="33"/>
  <c r="H141" i="33"/>
  <c r="H141" i="35"/>
  <c r="B141" i="35"/>
  <c r="S143" i="35"/>
  <c r="AD143" i="35"/>
  <c r="C144" i="35"/>
  <c r="F144" i="35"/>
  <c r="J140" i="30"/>
  <c r="A140" i="30"/>
  <c r="H140" i="31"/>
  <c r="B140" i="31"/>
  <c r="A139" i="30"/>
  <c r="J139" i="30"/>
  <c r="G141" i="31"/>
  <c r="B139" i="30"/>
  <c r="H139" i="30"/>
  <c r="G140" i="30"/>
  <c r="C144" i="31"/>
  <c r="F144" i="31"/>
  <c r="G142" i="31"/>
  <c r="S143" i="31"/>
  <c r="AD143" i="31"/>
  <c r="C143" i="30"/>
  <c r="F143" i="30"/>
  <c r="G141" i="30"/>
  <c r="S142" i="30"/>
  <c r="AD142" i="30"/>
  <c r="I141" i="31"/>
  <c r="H141" i="29"/>
  <c r="B141" i="29"/>
  <c r="B140" i="29"/>
  <c r="H140" i="29"/>
  <c r="S143" i="29"/>
  <c r="AD143" i="29"/>
  <c r="C144" i="29"/>
  <c r="F144" i="29"/>
  <c r="G142" i="29"/>
  <c r="I141" i="29"/>
  <c r="AL136" i="1"/>
  <c r="AM136" i="1"/>
  <c r="AK136" i="1"/>
  <c r="C135" i="1"/>
  <c r="F135" i="1"/>
  <c r="I133" i="1"/>
  <c r="S134" i="1"/>
  <c r="AD134" i="1"/>
  <c r="H131" i="1"/>
  <c r="B131" i="1"/>
  <c r="J141" i="35"/>
  <c r="I142" i="37"/>
  <c r="A142" i="37"/>
  <c r="J141" i="37"/>
  <c r="B142" i="37"/>
  <c r="H142" i="37"/>
  <c r="F144" i="37"/>
  <c r="G143" i="37"/>
  <c r="S144" i="37"/>
  <c r="AD144" i="37"/>
  <c r="C145" i="37"/>
  <c r="A133" i="1"/>
  <c r="J133" i="1"/>
  <c r="G133" i="1"/>
  <c r="J141" i="33"/>
  <c r="G142" i="32"/>
  <c r="H142" i="32"/>
  <c r="J142" i="38"/>
  <c r="A142" i="38"/>
  <c r="J140" i="36"/>
  <c r="A140" i="36"/>
  <c r="H140" i="36"/>
  <c r="B140" i="36"/>
  <c r="G142" i="36"/>
  <c r="S143" i="36"/>
  <c r="AD143" i="36"/>
  <c r="C144" i="36"/>
  <c r="F144" i="36"/>
  <c r="G141" i="36"/>
  <c r="I141" i="36"/>
  <c r="G142" i="38"/>
  <c r="I143" i="38"/>
  <c r="S144" i="38"/>
  <c r="AD144" i="38"/>
  <c r="C145" i="38"/>
  <c r="F145" i="38"/>
  <c r="J141" i="34"/>
  <c r="A141" i="34"/>
  <c r="S144" i="35"/>
  <c r="AD144" i="35"/>
  <c r="C145" i="35"/>
  <c r="F145" i="35"/>
  <c r="I143" i="35"/>
  <c r="J142" i="32"/>
  <c r="A142" i="32"/>
  <c r="H140" i="34"/>
  <c r="B140" i="34"/>
  <c r="G141" i="34"/>
  <c r="J142" i="33"/>
  <c r="A142" i="33"/>
  <c r="S143" i="34"/>
  <c r="AD143" i="34"/>
  <c r="C144" i="34"/>
  <c r="F144" i="34"/>
  <c r="G142" i="34"/>
  <c r="G142" i="35"/>
  <c r="S144" i="32"/>
  <c r="AD144" i="32"/>
  <c r="C145" i="32"/>
  <c r="F145" i="32"/>
  <c r="I143" i="32"/>
  <c r="A141" i="32"/>
  <c r="J141" i="32"/>
  <c r="A140" i="34"/>
  <c r="J140" i="34"/>
  <c r="I142" i="35"/>
  <c r="S144" i="33"/>
  <c r="AD144" i="33"/>
  <c r="C145" i="33"/>
  <c r="F145" i="33"/>
  <c r="G142" i="33"/>
  <c r="B142" i="31"/>
  <c r="H142" i="31"/>
  <c r="B141" i="30"/>
  <c r="H141" i="30"/>
  <c r="S143" i="30"/>
  <c r="AD143" i="30"/>
  <c r="C144" i="30"/>
  <c r="F144" i="30"/>
  <c r="I142" i="30"/>
  <c r="J141" i="31"/>
  <c r="A141" i="31"/>
  <c r="S144" i="31"/>
  <c r="AD144" i="31"/>
  <c r="G143" i="31"/>
  <c r="C145" i="31"/>
  <c r="F145" i="31"/>
  <c r="H140" i="30"/>
  <c r="B140" i="30"/>
  <c r="I141" i="30"/>
  <c r="I142" i="31"/>
  <c r="H141" i="31"/>
  <c r="B141" i="31"/>
  <c r="H142" i="29"/>
  <c r="B142" i="29"/>
  <c r="J141" i="29"/>
  <c r="A141" i="29"/>
  <c r="I142" i="29"/>
  <c r="S144" i="29"/>
  <c r="AD144" i="29"/>
  <c r="G143" i="29"/>
  <c r="C145" i="29"/>
  <c r="F145" i="29"/>
  <c r="AK137" i="1"/>
  <c r="AL137" i="1"/>
  <c r="AM137" i="1"/>
  <c r="C136" i="1"/>
  <c r="F136" i="1"/>
  <c r="G134" i="1"/>
  <c r="S135" i="1"/>
  <c r="AD135" i="1"/>
  <c r="H132" i="1"/>
  <c r="B132" i="1"/>
  <c r="J142" i="37"/>
  <c r="I143" i="37"/>
  <c r="A143" i="37"/>
  <c r="H143" i="37"/>
  <c r="B143" i="37"/>
  <c r="F145" i="37"/>
  <c r="G144" i="37"/>
  <c r="S145" i="37"/>
  <c r="AD145" i="37"/>
  <c r="C146" i="37"/>
  <c r="G143" i="38"/>
  <c r="H143" i="38"/>
  <c r="G143" i="35"/>
  <c r="B143" i="35"/>
  <c r="I142" i="36"/>
  <c r="A142" i="36"/>
  <c r="B142" i="32"/>
  <c r="I134" i="1"/>
  <c r="H142" i="36"/>
  <c r="B142" i="36"/>
  <c r="S144" i="36"/>
  <c r="AD144" i="36"/>
  <c r="C145" i="36"/>
  <c r="F145" i="36"/>
  <c r="J143" i="38"/>
  <c r="A143" i="38"/>
  <c r="H142" i="38"/>
  <c r="B142" i="38"/>
  <c r="S145" i="38"/>
  <c r="AD145" i="38"/>
  <c r="C146" i="38"/>
  <c r="F146" i="38"/>
  <c r="G144" i="38"/>
  <c r="A141" i="36"/>
  <c r="J141" i="36"/>
  <c r="H141" i="36"/>
  <c r="B141" i="36"/>
  <c r="B142" i="34"/>
  <c r="H142" i="34"/>
  <c r="J143" i="32"/>
  <c r="A143" i="32"/>
  <c r="H142" i="35"/>
  <c r="B142" i="35"/>
  <c r="H141" i="34"/>
  <c r="B141" i="34"/>
  <c r="S144" i="34"/>
  <c r="AD144" i="34"/>
  <c r="C145" i="34"/>
  <c r="F145" i="34"/>
  <c r="I142" i="34"/>
  <c r="G143" i="32"/>
  <c r="G143" i="33"/>
  <c r="H142" i="33"/>
  <c r="B142" i="33"/>
  <c r="I143" i="33"/>
  <c r="S145" i="35"/>
  <c r="AD145" i="35"/>
  <c r="C146" i="35"/>
  <c r="F146" i="35"/>
  <c r="C146" i="33"/>
  <c r="F146" i="33"/>
  <c r="S145" i="33"/>
  <c r="AD145" i="33"/>
  <c r="A142" i="35"/>
  <c r="J142" i="35"/>
  <c r="C146" i="32"/>
  <c r="F146" i="32"/>
  <c r="S145" i="32"/>
  <c r="AD145" i="32"/>
  <c r="A143" i="35"/>
  <c r="J143" i="35"/>
  <c r="H143" i="31"/>
  <c r="B143" i="31"/>
  <c r="J142" i="30"/>
  <c r="A142" i="30"/>
  <c r="I143" i="31"/>
  <c r="S144" i="30"/>
  <c r="AD144" i="30"/>
  <c r="C145" i="30"/>
  <c r="F145" i="30"/>
  <c r="G143" i="30"/>
  <c r="S145" i="31"/>
  <c r="AD145" i="31"/>
  <c r="C146" i="31"/>
  <c r="F146" i="31"/>
  <c r="A142" i="31"/>
  <c r="J142" i="31"/>
  <c r="G142" i="30"/>
  <c r="A141" i="30"/>
  <c r="J141" i="30"/>
  <c r="H143" i="29"/>
  <c r="B143" i="29"/>
  <c r="I143" i="29"/>
  <c r="A142" i="29"/>
  <c r="J142" i="29"/>
  <c r="G144" i="29"/>
  <c r="C146" i="29"/>
  <c r="F146" i="29"/>
  <c r="S145" i="29"/>
  <c r="AD145" i="29"/>
  <c r="AM138" i="1"/>
  <c r="AK138" i="1"/>
  <c r="AL138" i="1"/>
  <c r="B133" i="1"/>
  <c r="H133" i="1"/>
  <c r="C137" i="1"/>
  <c r="F137" i="1"/>
  <c r="S136" i="1"/>
  <c r="AD136" i="1"/>
  <c r="J142" i="36"/>
  <c r="J143" i="37"/>
  <c r="I144" i="37"/>
  <c r="J144" i="37"/>
  <c r="H144" i="37"/>
  <c r="B144" i="37"/>
  <c r="F146" i="37"/>
  <c r="I145" i="37"/>
  <c r="S146" i="37"/>
  <c r="AD146" i="37"/>
  <c r="C147" i="37"/>
  <c r="H143" i="35"/>
  <c r="B143" i="38"/>
  <c r="I144" i="38"/>
  <c r="A144" i="38"/>
  <c r="A134" i="1"/>
  <c r="J134" i="1"/>
  <c r="G135" i="1"/>
  <c r="I135" i="1"/>
  <c r="S146" i="38"/>
  <c r="AD146" i="38"/>
  <c r="C147" i="38"/>
  <c r="F147" i="38"/>
  <c r="G145" i="38"/>
  <c r="I144" i="36"/>
  <c r="S145" i="36"/>
  <c r="AD145" i="36"/>
  <c r="C146" i="36"/>
  <c r="F146" i="36"/>
  <c r="B144" i="38"/>
  <c r="H144" i="38"/>
  <c r="I143" i="36"/>
  <c r="G143" i="36"/>
  <c r="J143" i="33"/>
  <c r="A143" i="33"/>
  <c r="C147" i="35"/>
  <c r="F147" i="35"/>
  <c r="S146" i="35"/>
  <c r="AD146" i="35"/>
  <c r="I144" i="35"/>
  <c r="G144" i="35"/>
  <c r="H143" i="33"/>
  <c r="B143" i="33"/>
  <c r="I144" i="32"/>
  <c r="H143" i="32"/>
  <c r="B143" i="32"/>
  <c r="S146" i="32"/>
  <c r="AD146" i="32"/>
  <c r="C147" i="32"/>
  <c r="F147" i="32"/>
  <c r="I145" i="32"/>
  <c r="G143" i="34"/>
  <c r="A142" i="34"/>
  <c r="J142" i="34"/>
  <c r="I144" i="33"/>
  <c r="S145" i="34"/>
  <c r="AD145" i="34"/>
  <c r="C146" i="34"/>
  <c r="F146" i="34"/>
  <c r="I143" i="34"/>
  <c r="C147" i="33"/>
  <c r="F147" i="33"/>
  <c r="I145" i="33"/>
  <c r="S146" i="33"/>
  <c r="AD146" i="33"/>
  <c r="G144" i="33"/>
  <c r="G144" i="32"/>
  <c r="B143" i="30"/>
  <c r="H143" i="30"/>
  <c r="I143" i="30"/>
  <c r="C147" i="31"/>
  <c r="F147" i="31"/>
  <c r="G145" i="31"/>
  <c r="S146" i="31"/>
  <c r="AD146" i="31"/>
  <c r="G144" i="31"/>
  <c r="H142" i="30"/>
  <c r="B142" i="30"/>
  <c r="I144" i="31"/>
  <c r="J143" i="31"/>
  <c r="A143" i="31"/>
  <c r="I144" i="30"/>
  <c r="S145" i="30"/>
  <c r="AD145" i="30"/>
  <c r="C146" i="30"/>
  <c r="F146" i="30"/>
  <c r="H144" i="29"/>
  <c r="B144" i="29"/>
  <c r="J143" i="29"/>
  <c r="A143" i="29"/>
  <c r="I144" i="29"/>
  <c r="C147" i="29"/>
  <c r="F147" i="29"/>
  <c r="S146" i="29"/>
  <c r="AD146" i="29"/>
  <c r="AL139" i="1"/>
  <c r="AK139" i="1"/>
  <c r="AM139" i="1"/>
  <c r="C138" i="1"/>
  <c r="F138" i="1"/>
  <c r="G136" i="1"/>
  <c r="S137" i="1"/>
  <c r="AD137" i="1"/>
  <c r="H134" i="1"/>
  <c r="B134" i="1"/>
  <c r="J144" i="38"/>
  <c r="A144" i="37"/>
  <c r="G145" i="37"/>
  <c r="H145" i="37"/>
  <c r="A145" i="37"/>
  <c r="J145" i="37"/>
  <c r="F147" i="37"/>
  <c r="G146" i="37"/>
  <c r="C148" i="37"/>
  <c r="S147" i="37"/>
  <c r="AD147" i="37"/>
  <c r="G144" i="36"/>
  <c r="B144" i="36"/>
  <c r="I145" i="38"/>
  <c r="J145" i="38"/>
  <c r="J135" i="1"/>
  <c r="A135" i="1"/>
  <c r="I136" i="1"/>
  <c r="G145" i="33"/>
  <c r="H145" i="33"/>
  <c r="A143" i="36"/>
  <c r="J143" i="36"/>
  <c r="B145" i="38"/>
  <c r="H145" i="38"/>
  <c r="G146" i="38"/>
  <c r="S147" i="38"/>
  <c r="AD147" i="38"/>
  <c r="C148" i="38"/>
  <c r="F148" i="38"/>
  <c r="H143" i="36"/>
  <c r="B143" i="36"/>
  <c r="S146" i="36"/>
  <c r="AD146" i="36"/>
  <c r="C147" i="36"/>
  <c r="F147" i="36"/>
  <c r="I145" i="36"/>
  <c r="J144" i="36"/>
  <c r="A144" i="36"/>
  <c r="J145" i="32"/>
  <c r="A145" i="32"/>
  <c r="H143" i="34"/>
  <c r="B143" i="34"/>
  <c r="H144" i="35"/>
  <c r="B144" i="35"/>
  <c r="G145" i="32"/>
  <c r="J145" i="33"/>
  <c r="A145" i="33"/>
  <c r="S147" i="33"/>
  <c r="AD147" i="33"/>
  <c r="C148" i="33"/>
  <c r="F148" i="33"/>
  <c r="J143" i="34"/>
  <c r="A143" i="34"/>
  <c r="S147" i="32"/>
  <c r="AD147" i="32"/>
  <c r="C148" i="32"/>
  <c r="F148" i="32"/>
  <c r="I146" i="32"/>
  <c r="S147" i="35"/>
  <c r="AD147" i="35"/>
  <c r="C148" i="35"/>
  <c r="F148" i="35"/>
  <c r="B144" i="32"/>
  <c r="H144" i="32"/>
  <c r="H144" i="33"/>
  <c r="B144" i="33"/>
  <c r="C147" i="34"/>
  <c r="F147" i="34"/>
  <c r="G145" i="34"/>
  <c r="S146" i="34"/>
  <c r="AD146" i="34"/>
  <c r="J144" i="32"/>
  <c r="A144" i="32"/>
  <c r="G144" i="34"/>
  <c r="I144" i="34"/>
  <c r="J144" i="33"/>
  <c r="A144" i="33"/>
  <c r="G145" i="35"/>
  <c r="J144" i="35"/>
  <c r="A144" i="35"/>
  <c r="I145" i="35"/>
  <c r="J144" i="30"/>
  <c r="A144" i="30"/>
  <c r="H145" i="31"/>
  <c r="B145" i="31"/>
  <c r="C147" i="30"/>
  <c r="F147" i="30"/>
  <c r="G145" i="30"/>
  <c r="S146" i="30"/>
  <c r="AD146" i="30"/>
  <c r="J144" i="31"/>
  <c r="A144" i="31"/>
  <c r="G144" i="30"/>
  <c r="A143" i="30"/>
  <c r="J143" i="30"/>
  <c r="I145" i="31"/>
  <c r="H144" i="31"/>
  <c r="B144" i="31"/>
  <c r="C148" i="31"/>
  <c r="F148" i="31"/>
  <c r="S147" i="31"/>
  <c r="AD147" i="31"/>
  <c r="S147" i="29"/>
  <c r="AD147" i="29"/>
  <c r="C148" i="29"/>
  <c r="F148" i="29"/>
  <c r="G145" i="29"/>
  <c r="I145" i="29"/>
  <c r="J144" i="29"/>
  <c r="A144" i="29"/>
  <c r="AK140" i="1"/>
  <c r="AL140" i="1"/>
  <c r="AM140" i="1"/>
  <c r="B135" i="1"/>
  <c r="H135" i="1"/>
  <c r="C139" i="1"/>
  <c r="F139" i="1"/>
  <c r="I137" i="1"/>
  <c r="S138" i="1"/>
  <c r="AD138" i="1"/>
  <c r="H144" i="36"/>
  <c r="A145" i="38"/>
  <c r="I146" i="37"/>
  <c r="J146" i="37"/>
  <c r="B145" i="37"/>
  <c r="H146" i="37"/>
  <c r="B146" i="37"/>
  <c r="F148" i="37"/>
  <c r="G147" i="37"/>
  <c r="C149" i="37"/>
  <c r="S148" i="37"/>
  <c r="AD148" i="37"/>
  <c r="B145" i="33"/>
  <c r="I145" i="34"/>
  <c r="A145" i="34"/>
  <c r="J137" i="1"/>
  <c r="A137" i="1"/>
  <c r="G137" i="1"/>
  <c r="H137" i="1"/>
  <c r="J136" i="1"/>
  <c r="A136" i="1"/>
  <c r="J145" i="36"/>
  <c r="A145" i="36"/>
  <c r="H146" i="38"/>
  <c r="B146" i="38"/>
  <c r="C148" i="36"/>
  <c r="F148" i="36"/>
  <c r="I146" i="36"/>
  <c r="S147" i="36"/>
  <c r="AD147" i="36"/>
  <c r="G145" i="36"/>
  <c r="G146" i="36"/>
  <c r="I146" i="38"/>
  <c r="C149" i="38"/>
  <c r="F149" i="38"/>
  <c r="S148" i="38"/>
  <c r="AD148" i="38"/>
  <c r="I147" i="38"/>
  <c r="A146" i="32"/>
  <c r="J146" i="32"/>
  <c r="G146" i="32"/>
  <c r="S148" i="32"/>
  <c r="AD148" i="32"/>
  <c r="C149" i="32"/>
  <c r="F149" i="32"/>
  <c r="H145" i="35"/>
  <c r="B145" i="35"/>
  <c r="C149" i="33"/>
  <c r="F149" i="33"/>
  <c r="S148" i="33"/>
  <c r="AD148" i="33"/>
  <c r="J145" i="35"/>
  <c r="A145" i="35"/>
  <c r="H145" i="34"/>
  <c r="B145" i="34"/>
  <c r="H145" i="32"/>
  <c r="B145" i="32"/>
  <c r="G146" i="33"/>
  <c r="I146" i="33"/>
  <c r="G146" i="35"/>
  <c r="J144" i="34"/>
  <c r="A144" i="34"/>
  <c r="S147" i="34"/>
  <c r="AD147" i="34"/>
  <c r="C148" i="34"/>
  <c r="F148" i="34"/>
  <c r="I146" i="35"/>
  <c r="S148" i="35"/>
  <c r="AD148" i="35"/>
  <c r="C149" i="35"/>
  <c r="F149" i="35"/>
  <c r="G147" i="35"/>
  <c r="H144" i="34"/>
  <c r="B144" i="34"/>
  <c r="I147" i="32"/>
  <c r="G147" i="32"/>
  <c r="H145" i="30"/>
  <c r="B145" i="30"/>
  <c r="J145" i="31"/>
  <c r="A145" i="31"/>
  <c r="I146" i="31"/>
  <c r="G146" i="31"/>
  <c r="H144" i="30"/>
  <c r="B144" i="30"/>
  <c r="S147" i="30"/>
  <c r="AD147" i="30"/>
  <c r="C148" i="30"/>
  <c r="F148" i="30"/>
  <c r="S148" i="31"/>
  <c r="AD148" i="31"/>
  <c r="C149" i="31"/>
  <c r="F149" i="31"/>
  <c r="I145" i="30"/>
  <c r="J145" i="29"/>
  <c r="A145" i="29"/>
  <c r="H145" i="29"/>
  <c r="B145" i="29"/>
  <c r="S148" i="29"/>
  <c r="AD148" i="29"/>
  <c r="C149" i="29"/>
  <c r="F149" i="29"/>
  <c r="I147" i="29"/>
  <c r="G146" i="29"/>
  <c r="I146" i="29"/>
  <c r="AK141" i="1"/>
  <c r="AM141" i="1"/>
  <c r="AL141" i="1"/>
  <c r="B136" i="1"/>
  <c r="H136" i="1"/>
  <c r="C140" i="1"/>
  <c r="F140" i="1"/>
  <c r="S139" i="1"/>
  <c r="AD139" i="1"/>
  <c r="J145" i="34"/>
  <c r="A146" i="37"/>
  <c r="I147" i="37"/>
  <c r="A147" i="37"/>
  <c r="H147" i="37"/>
  <c r="B147" i="37"/>
  <c r="F149" i="37"/>
  <c r="G148" i="37"/>
  <c r="C150" i="37"/>
  <c r="S149" i="37"/>
  <c r="AD149" i="37"/>
  <c r="B137" i="1"/>
  <c r="G138" i="1"/>
  <c r="I138" i="1"/>
  <c r="H146" i="36"/>
  <c r="B146" i="36"/>
  <c r="J147" i="38"/>
  <c r="A147" i="38"/>
  <c r="H145" i="36"/>
  <c r="B145" i="36"/>
  <c r="S148" i="36"/>
  <c r="AD148" i="36"/>
  <c r="C149" i="36"/>
  <c r="F149" i="36"/>
  <c r="I148" i="38"/>
  <c r="J146" i="36"/>
  <c r="A146" i="36"/>
  <c r="G147" i="38"/>
  <c r="S149" i="38"/>
  <c r="AD149" i="38"/>
  <c r="C150" i="38"/>
  <c r="F150" i="38"/>
  <c r="J146" i="38"/>
  <c r="A146" i="38"/>
  <c r="B147" i="35"/>
  <c r="B146" i="33"/>
  <c r="H146" i="33"/>
  <c r="H147" i="32"/>
  <c r="B147" i="32"/>
  <c r="G147" i="33"/>
  <c r="I147" i="33"/>
  <c r="I147" i="34"/>
  <c r="S149" i="32"/>
  <c r="AD149" i="32"/>
  <c r="C150" i="32"/>
  <c r="F150" i="32"/>
  <c r="G148" i="32"/>
  <c r="S149" i="33"/>
  <c r="AD149" i="33"/>
  <c r="C150" i="33"/>
  <c r="F150" i="33"/>
  <c r="S149" i="35"/>
  <c r="AD149" i="35"/>
  <c r="C150" i="35"/>
  <c r="F150" i="35"/>
  <c r="H146" i="35"/>
  <c r="H147" i="35"/>
  <c r="B146" i="35"/>
  <c r="B146" i="32"/>
  <c r="H146" i="32"/>
  <c r="I147" i="35"/>
  <c r="S148" i="34"/>
  <c r="AD148" i="34"/>
  <c r="C149" i="34"/>
  <c r="F149" i="34"/>
  <c r="G147" i="34"/>
  <c r="G146" i="34"/>
  <c r="I146" i="34"/>
  <c r="J147" i="32"/>
  <c r="A147" i="32"/>
  <c r="J146" i="35"/>
  <c r="A146" i="35"/>
  <c r="A146" i="33"/>
  <c r="J146" i="33"/>
  <c r="J146" i="31"/>
  <c r="A146" i="31"/>
  <c r="I147" i="31"/>
  <c r="C149" i="30"/>
  <c r="F149" i="30"/>
  <c r="S148" i="30"/>
  <c r="AD148" i="30"/>
  <c r="I146" i="30"/>
  <c r="G147" i="31"/>
  <c r="S149" i="31"/>
  <c r="AD149" i="31"/>
  <c r="C150" i="31"/>
  <c r="F150" i="31"/>
  <c r="G146" i="30"/>
  <c r="H146" i="31"/>
  <c r="B146" i="31"/>
  <c r="J145" i="30"/>
  <c r="A145" i="30"/>
  <c r="A147" i="29"/>
  <c r="J147" i="29"/>
  <c r="B146" i="29"/>
  <c r="H146" i="29"/>
  <c r="S149" i="29"/>
  <c r="AD149" i="29"/>
  <c r="C150" i="29"/>
  <c r="F150" i="29"/>
  <c r="I148" i="29"/>
  <c r="G147" i="29"/>
  <c r="A146" i="29"/>
  <c r="J146" i="29"/>
  <c r="AL142" i="1"/>
  <c r="AM142" i="1"/>
  <c r="AK142" i="1"/>
  <c r="C141" i="1"/>
  <c r="F141" i="1"/>
  <c r="I139" i="1"/>
  <c r="S140" i="1"/>
  <c r="AD140" i="1"/>
  <c r="J147" i="37"/>
  <c r="I148" i="37"/>
  <c r="J148" i="37"/>
  <c r="H148" i="37"/>
  <c r="B148" i="37"/>
  <c r="F150" i="37"/>
  <c r="I149" i="37"/>
  <c r="C151" i="37"/>
  <c r="S150" i="37"/>
  <c r="AD150" i="37"/>
  <c r="A139" i="1"/>
  <c r="J139" i="1"/>
  <c r="J138" i="1"/>
  <c r="A138" i="1"/>
  <c r="G139" i="1"/>
  <c r="J148" i="38"/>
  <c r="A148" i="38"/>
  <c r="C150" i="36"/>
  <c r="F150" i="36"/>
  <c r="S149" i="36"/>
  <c r="AD149" i="36"/>
  <c r="C151" i="38"/>
  <c r="F151" i="38"/>
  <c r="S150" i="38"/>
  <c r="AD150" i="38"/>
  <c r="G149" i="38"/>
  <c r="H147" i="38"/>
  <c r="B147" i="38"/>
  <c r="G147" i="36"/>
  <c r="G148" i="38"/>
  <c r="I147" i="36"/>
  <c r="B147" i="34"/>
  <c r="S150" i="35"/>
  <c r="AD150" i="35"/>
  <c r="C151" i="35"/>
  <c r="F151" i="35"/>
  <c r="I149" i="35"/>
  <c r="I149" i="32"/>
  <c r="S150" i="32"/>
  <c r="AD150" i="32"/>
  <c r="C151" i="32"/>
  <c r="F151" i="32"/>
  <c r="G149" i="33"/>
  <c r="S150" i="33"/>
  <c r="AD150" i="33"/>
  <c r="C151" i="33"/>
  <c r="F151" i="33"/>
  <c r="J146" i="34"/>
  <c r="A146" i="34"/>
  <c r="J147" i="35"/>
  <c r="A147" i="35"/>
  <c r="G148" i="33"/>
  <c r="I148" i="34"/>
  <c r="S149" i="34"/>
  <c r="AD149" i="34"/>
  <c r="C150" i="34"/>
  <c r="F150" i="34"/>
  <c r="G148" i="35"/>
  <c r="I148" i="33"/>
  <c r="H148" i="32"/>
  <c r="B148" i="32"/>
  <c r="H146" i="34"/>
  <c r="H147" i="34"/>
  <c r="B146" i="34"/>
  <c r="I148" i="35"/>
  <c r="A147" i="34"/>
  <c r="J147" i="34"/>
  <c r="H147" i="33"/>
  <c r="B147" i="33"/>
  <c r="J147" i="33"/>
  <c r="A147" i="33"/>
  <c r="I148" i="32"/>
  <c r="H146" i="30"/>
  <c r="B146" i="30"/>
  <c r="G149" i="31"/>
  <c r="C151" i="31"/>
  <c r="F151" i="31"/>
  <c r="S150" i="31"/>
  <c r="AD150" i="31"/>
  <c r="G148" i="31"/>
  <c r="J146" i="30"/>
  <c r="A146" i="30"/>
  <c r="I148" i="31"/>
  <c r="B147" i="31"/>
  <c r="H147" i="31"/>
  <c r="S149" i="30"/>
  <c r="AD149" i="30"/>
  <c r="C150" i="30"/>
  <c r="F150" i="30"/>
  <c r="G147" i="30"/>
  <c r="A147" i="31"/>
  <c r="J147" i="31"/>
  <c r="I147" i="30"/>
  <c r="J148" i="29"/>
  <c r="A148" i="29"/>
  <c r="G148" i="29"/>
  <c r="B147" i="29"/>
  <c r="H147" i="29"/>
  <c r="G149" i="29"/>
  <c r="C151" i="29"/>
  <c r="F151" i="29"/>
  <c r="S150" i="29"/>
  <c r="AD150" i="29"/>
  <c r="AM143" i="1"/>
  <c r="AK143" i="1"/>
  <c r="AL143" i="1"/>
  <c r="C142" i="1"/>
  <c r="F142" i="1"/>
  <c r="S141" i="1"/>
  <c r="AD141" i="1"/>
  <c r="H138" i="1"/>
  <c r="B138" i="1"/>
  <c r="G149" i="37"/>
  <c r="B149" i="37"/>
  <c r="A148" i="37"/>
  <c r="J149" i="37"/>
  <c r="A149" i="37"/>
  <c r="F151" i="37"/>
  <c r="G150" i="37"/>
  <c r="C152" i="37"/>
  <c r="S151" i="37"/>
  <c r="AD151" i="37"/>
  <c r="G149" i="35"/>
  <c r="B149" i="35"/>
  <c r="G149" i="32"/>
  <c r="H149" i="32"/>
  <c r="I149" i="38"/>
  <c r="J149" i="38"/>
  <c r="I149" i="31"/>
  <c r="J149" i="31"/>
  <c r="G140" i="1"/>
  <c r="I140" i="1"/>
  <c r="H149" i="38"/>
  <c r="B149" i="38"/>
  <c r="C152" i="38"/>
  <c r="F152" i="38"/>
  <c r="I150" i="38"/>
  <c r="S151" i="38"/>
  <c r="AD151" i="38"/>
  <c r="I149" i="36"/>
  <c r="S150" i="36"/>
  <c r="AD150" i="36"/>
  <c r="C151" i="36"/>
  <c r="F151" i="36"/>
  <c r="G148" i="36"/>
  <c r="H148" i="38"/>
  <c r="B148" i="38"/>
  <c r="I148" i="36"/>
  <c r="J147" i="36"/>
  <c r="A147" i="36"/>
  <c r="B147" i="36"/>
  <c r="H147" i="36"/>
  <c r="B149" i="33"/>
  <c r="J148" i="34"/>
  <c r="A148" i="34"/>
  <c r="S150" i="34"/>
  <c r="AD150" i="34"/>
  <c r="C151" i="34"/>
  <c r="F151" i="34"/>
  <c r="I149" i="34"/>
  <c r="J149" i="35"/>
  <c r="A149" i="35"/>
  <c r="G148" i="34"/>
  <c r="I149" i="33"/>
  <c r="I150" i="32"/>
  <c r="S151" i="32"/>
  <c r="AD151" i="32"/>
  <c r="C152" i="32"/>
  <c r="F152" i="32"/>
  <c r="C152" i="33"/>
  <c r="F152" i="33"/>
  <c r="I150" i="33"/>
  <c r="S151" i="33"/>
  <c r="AD151" i="33"/>
  <c r="A148" i="35"/>
  <c r="J148" i="35"/>
  <c r="H148" i="33"/>
  <c r="H149" i="33"/>
  <c r="B148" i="33"/>
  <c r="S151" i="35"/>
  <c r="AD151" i="35"/>
  <c r="C152" i="35"/>
  <c r="F152" i="35"/>
  <c r="A148" i="32"/>
  <c r="J148" i="32"/>
  <c r="J149" i="32"/>
  <c r="A149" i="32"/>
  <c r="B148" i="35"/>
  <c r="H148" i="35"/>
  <c r="A148" i="33"/>
  <c r="J148" i="33"/>
  <c r="J147" i="30"/>
  <c r="A147" i="30"/>
  <c r="C151" i="30"/>
  <c r="F151" i="30"/>
  <c r="S150" i="30"/>
  <c r="AD150" i="30"/>
  <c r="G148" i="30"/>
  <c r="J148" i="31"/>
  <c r="A148" i="31"/>
  <c r="I148" i="30"/>
  <c r="H148" i="31"/>
  <c r="B148" i="31"/>
  <c r="C152" i="31"/>
  <c r="F152" i="31"/>
  <c r="S151" i="31"/>
  <c r="AD151" i="31"/>
  <c r="I150" i="31"/>
  <c r="H147" i="30"/>
  <c r="B147" i="30"/>
  <c r="H149" i="31"/>
  <c r="B149" i="31"/>
  <c r="H149" i="29"/>
  <c r="B149" i="29"/>
  <c r="C152" i="29"/>
  <c r="F152" i="29"/>
  <c r="S151" i="29"/>
  <c r="AD151" i="29"/>
  <c r="I149" i="29"/>
  <c r="H148" i="29"/>
  <c r="B148" i="29"/>
  <c r="AM144" i="1"/>
  <c r="AL144" i="1"/>
  <c r="AK144" i="1"/>
  <c r="C143" i="1"/>
  <c r="F143" i="1"/>
  <c r="S142" i="1"/>
  <c r="AD142" i="1"/>
  <c r="H139" i="1"/>
  <c r="B139" i="1"/>
  <c r="H149" i="35"/>
  <c r="H149" i="37"/>
  <c r="I150" i="37"/>
  <c r="A150" i="37"/>
  <c r="B150" i="37"/>
  <c r="H150" i="37"/>
  <c r="F152" i="37"/>
  <c r="G151" i="37"/>
  <c r="C153" i="37"/>
  <c r="S152" i="37"/>
  <c r="AD152" i="37"/>
  <c r="A149" i="38"/>
  <c r="B149" i="32"/>
  <c r="A149" i="31"/>
  <c r="G149" i="36"/>
  <c r="H149" i="36"/>
  <c r="A140" i="1"/>
  <c r="J140" i="1"/>
  <c r="G149" i="34"/>
  <c r="B149" i="34"/>
  <c r="G141" i="1"/>
  <c r="I141" i="1"/>
  <c r="A150" i="38"/>
  <c r="J150" i="38"/>
  <c r="A149" i="36"/>
  <c r="J149" i="36"/>
  <c r="G151" i="38"/>
  <c r="S152" i="38"/>
  <c r="AD152" i="38"/>
  <c r="C153" i="38"/>
  <c r="F153" i="38"/>
  <c r="G150" i="38"/>
  <c r="B148" i="36"/>
  <c r="H148" i="36"/>
  <c r="S151" i="36"/>
  <c r="AD151" i="36"/>
  <c r="C152" i="36"/>
  <c r="F152" i="36"/>
  <c r="I150" i="36"/>
  <c r="J148" i="36"/>
  <c r="A148" i="36"/>
  <c r="J150" i="33"/>
  <c r="A150" i="33"/>
  <c r="G150" i="33"/>
  <c r="A149" i="34"/>
  <c r="J149" i="34"/>
  <c r="S152" i="33"/>
  <c r="AD152" i="33"/>
  <c r="C153" i="33"/>
  <c r="F153" i="33"/>
  <c r="G151" i="33"/>
  <c r="J150" i="32"/>
  <c r="A150" i="32"/>
  <c r="I150" i="35"/>
  <c r="G150" i="35"/>
  <c r="C152" i="34"/>
  <c r="F152" i="34"/>
  <c r="G150" i="34"/>
  <c r="S151" i="34"/>
  <c r="AD151" i="34"/>
  <c r="H148" i="34"/>
  <c r="B148" i="34"/>
  <c r="A149" i="33"/>
  <c r="J149" i="33"/>
  <c r="I151" i="35"/>
  <c r="S152" i="35"/>
  <c r="AD152" i="35"/>
  <c r="C153" i="35"/>
  <c r="F153" i="35"/>
  <c r="C153" i="32"/>
  <c r="F153" i="32"/>
  <c r="S152" i="32"/>
  <c r="AD152" i="32"/>
  <c r="G150" i="32"/>
  <c r="J150" i="31"/>
  <c r="A150" i="31"/>
  <c r="A148" i="30"/>
  <c r="J148" i="30"/>
  <c r="S151" i="30"/>
  <c r="AD151" i="30"/>
  <c r="C152" i="30"/>
  <c r="F152" i="30"/>
  <c r="H148" i="30"/>
  <c r="B148" i="30"/>
  <c r="G149" i="30"/>
  <c r="G150" i="31"/>
  <c r="C153" i="31"/>
  <c r="F153" i="31"/>
  <c r="G151" i="31"/>
  <c r="S152" i="31"/>
  <c r="AD152" i="31"/>
  <c r="I149" i="30"/>
  <c r="C153" i="29"/>
  <c r="F153" i="29"/>
  <c r="I151" i="29"/>
  <c r="S152" i="29"/>
  <c r="AD152" i="29"/>
  <c r="J149" i="29"/>
  <c r="A149" i="29"/>
  <c r="I150" i="29"/>
  <c r="G150" i="29"/>
  <c r="AL145" i="1"/>
  <c r="AM145" i="1"/>
  <c r="AK145" i="1"/>
  <c r="C144" i="1"/>
  <c r="F144" i="1"/>
  <c r="I142" i="1"/>
  <c r="S143" i="1"/>
  <c r="AD143" i="1"/>
  <c r="H140" i="1"/>
  <c r="B140" i="1"/>
  <c r="B149" i="36"/>
  <c r="I151" i="37"/>
  <c r="J151" i="37"/>
  <c r="J150" i="37"/>
  <c r="B151" i="37"/>
  <c r="H151" i="37"/>
  <c r="F153" i="37"/>
  <c r="I152" i="37"/>
  <c r="C154" i="37"/>
  <c r="S153" i="37"/>
  <c r="AD153" i="37"/>
  <c r="H149" i="34"/>
  <c r="G150" i="36"/>
  <c r="H150" i="36"/>
  <c r="J142" i="1"/>
  <c r="A142" i="1"/>
  <c r="I151" i="38"/>
  <c r="J151" i="38"/>
  <c r="J141" i="1"/>
  <c r="A141" i="1"/>
  <c r="G142" i="1"/>
  <c r="S152" i="36"/>
  <c r="AD152" i="36"/>
  <c r="C153" i="36"/>
  <c r="F153" i="36"/>
  <c r="B150" i="38"/>
  <c r="H150" i="38"/>
  <c r="H151" i="38"/>
  <c r="B151" i="38"/>
  <c r="S153" i="38"/>
  <c r="AD153" i="38"/>
  <c r="C154" i="38"/>
  <c r="F154" i="38"/>
  <c r="G152" i="38"/>
  <c r="I152" i="38"/>
  <c r="A150" i="36"/>
  <c r="J150" i="36"/>
  <c r="H150" i="34"/>
  <c r="B150" i="34"/>
  <c r="J151" i="35"/>
  <c r="A151" i="35"/>
  <c r="J150" i="35"/>
  <c r="A150" i="35"/>
  <c r="I150" i="34"/>
  <c r="S153" i="32"/>
  <c r="AD153" i="32"/>
  <c r="C154" i="32"/>
  <c r="F154" i="32"/>
  <c r="I152" i="33"/>
  <c r="C154" i="33"/>
  <c r="F154" i="33"/>
  <c r="S153" i="33"/>
  <c r="AD153" i="33"/>
  <c r="H150" i="35"/>
  <c r="B150" i="35"/>
  <c r="G151" i="32"/>
  <c r="I151" i="32"/>
  <c r="G151" i="35"/>
  <c r="I151" i="34"/>
  <c r="C153" i="34"/>
  <c r="F153" i="34"/>
  <c r="S152" i="34"/>
  <c r="AD152" i="34"/>
  <c r="S153" i="35"/>
  <c r="AD153" i="35"/>
  <c r="C154" i="35"/>
  <c r="F154" i="35"/>
  <c r="I152" i="35"/>
  <c r="H150" i="33"/>
  <c r="B150" i="33"/>
  <c r="H151" i="33"/>
  <c r="B151" i="33"/>
  <c r="H150" i="32"/>
  <c r="B150" i="32"/>
  <c r="I151" i="33"/>
  <c r="B151" i="31"/>
  <c r="H151" i="31"/>
  <c r="A149" i="30"/>
  <c r="J149" i="30"/>
  <c r="I151" i="30"/>
  <c r="C153" i="30"/>
  <c r="F153" i="30"/>
  <c r="S152" i="30"/>
  <c r="AD152" i="30"/>
  <c r="H150" i="31"/>
  <c r="B150" i="31"/>
  <c r="I151" i="31"/>
  <c r="H149" i="30"/>
  <c r="B149" i="30"/>
  <c r="I150" i="30"/>
  <c r="S153" i="31"/>
  <c r="AD153" i="31"/>
  <c r="C154" i="31"/>
  <c r="F154" i="31"/>
  <c r="G152" i="31"/>
  <c r="G150" i="30"/>
  <c r="A151" i="29"/>
  <c r="J151" i="29"/>
  <c r="J150" i="29"/>
  <c r="A150" i="29"/>
  <c r="H150" i="29"/>
  <c r="B150" i="29"/>
  <c r="G151" i="29"/>
  <c r="S153" i="29"/>
  <c r="AD153" i="29"/>
  <c r="C154" i="29"/>
  <c r="F154" i="29"/>
  <c r="I152" i="29"/>
  <c r="AK146" i="1"/>
  <c r="AL146" i="1"/>
  <c r="AM146" i="1"/>
  <c r="H141" i="1"/>
  <c r="B141" i="1"/>
  <c r="C145" i="1"/>
  <c r="F145" i="1"/>
  <c r="I143" i="1"/>
  <c r="S144" i="1"/>
  <c r="AD144" i="1"/>
  <c r="B150" i="36"/>
  <c r="A151" i="37"/>
  <c r="G152" i="37"/>
  <c r="B152" i="37"/>
  <c r="A152" i="37"/>
  <c r="J152" i="37"/>
  <c r="F154" i="37"/>
  <c r="G153" i="37"/>
  <c r="C155" i="37"/>
  <c r="S154" i="37"/>
  <c r="AD154" i="37"/>
  <c r="J143" i="1"/>
  <c r="A143" i="1"/>
  <c r="G152" i="35"/>
  <c r="H152" i="35"/>
  <c r="G143" i="1"/>
  <c r="B143" i="1"/>
  <c r="A151" i="38"/>
  <c r="C154" i="36"/>
  <c r="F154" i="36"/>
  <c r="S153" i="36"/>
  <c r="AD153" i="36"/>
  <c r="B152" i="38"/>
  <c r="H152" i="38"/>
  <c r="A152" i="38"/>
  <c r="J152" i="38"/>
  <c r="I153" i="38"/>
  <c r="C155" i="38"/>
  <c r="F155" i="38"/>
  <c r="S154" i="38"/>
  <c r="AD154" i="38"/>
  <c r="G151" i="36"/>
  <c r="I151" i="36"/>
  <c r="J151" i="34"/>
  <c r="A151" i="34"/>
  <c r="J152" i="33"/>
  <c r="A152" i="33"/>
  <c r="J150" i="34"/>
  <c r="A150" i="34"/>
  <c r="A151" i="32"/>
  <c r="J151" i="32"/>
  <c r="C154" i="34"/>
  <c r="F154" i="34"/>
  <c r="S153" i="34"/>
  <c r="AD153" i="34"/>
  <c r="J152" i="35"/>
  <c r="A152" i="35"/>
  <c r="H151" i="32"/>
  <c r="B151" i="32"/>
  <c r="G152" i="33"/>
  <c r="G152" i="32"/>
  <c r="S154" i="32"/>
  <c r="AD154" i="32"/>
  <c r="C155" i="32"/>
  <c r="F155" i="32"/>
  <c r="I152" i="32"/>
  <c r="G151" i="34"/>
  <c r="A151" i="33"/>
  <c r="J151" i="33"/>
  <c r="S154" i="33"/>
  <c r="AD154" i="33"/>
  <c r="C155" i="33"/>
  <c r="F155" i="33"/>
  <c r="H151" i="35"/>
  <c r="B151" i="35"/>
  <c r="C155" i="35"/>
  <c r="F155" i="35"/>
  <c r="S154" i="35"/>
  <c r="AD154" i="35"/>
  <c r="H152" i="31"/>
  <c r="B152" i="31"/>
  <c r="A151" i="30"/>
  <c r="J151" i="30"/>
  <c r="A150" i="30"/>
  <c r="J150" i="30"/>
  <c r="C155" i="31"/>
  <c r="F155" i="31"/>
  <c r="S154" i="31"/>
  <c r="AD154" i="31"/>
  <c r="G151" i="30"/>
  <c r="I152" i="31"/>
  <c r="J151" i="31"/>
  <c r="A151" i="31"/>
  <c r="B150" i="30"/>
  <c r="H150" i="30"/>
  <c r="S153" i="30"/>
  <c r="AD153" i="30"/>
  <c r="C154" i="30"/>
  <c r="F154" i="30"/>
  <c r="A152" i="29"/>
  <c r="J152" i="29"/>
  <c r="B151" i="29"/>
  <c r="H151" i="29"/>
  <c r="I153" i="29"/>
  <c r="S154" i="29"/>
  <c r="AD154" i="29"/>
  <c r="C155" i="29"/>
  <c r="F155" i="29"/>
  <c r="G152" i="29"/>
  <c r="AM147" i="1"/>
  <c r="AK147" i="1"/>
  <c r="AL147" i="1"/>
  <c r="H142" i="1"/>
  <c r="B142" i="1"/>
  <c r="C146" i="1"/>
  <c r="F146" i="1"/>
  <c r="I144" i="1"/>
  <c r="S145" i="1"/>
  <c r="AD145" i="1"/>
  <c r="I153" i="37"/>
  <c r="J153" i="37"/>
  <c r="H152" i="37"/>
  <c r="B153" i="37"/>
  <c r="H153" i="37"/>
  <c r="F155" i="37"/>
  <c r="I154" i="37"/>
  <c r="S155" i="37"/>
  <c r="AD155" i="37"/>
  <c r="C156" i="37"/>
  <c r="H143" i="1"/>
  <c r="B152" i="35"/>
  <c r="J144" i="1"/>
  <c r="A144" i="1"/>
  <c r="G144" i="1"/>
  <c r="J153" i="38"/>
  <c r="A153" i="38"/>
  <c r="S155" i="38"/>
  <c r="AD155" i="38"/>
  <c r="I154" i="38"/>
  <c r="C156" i="38"/>
  <c r="F156" i="38"/>
  <c r="I152" i="36"/>
  <c r="G152" i="36"/>
  <c r="G153" i="38"/>
  <c r="B151" i="36"/>
  <c r="H151" i="36"/>
  <c r="A151" i="36"/>
  <c r="J151" i="36"/>
  <c r="G153" i="36"/>
  <c r="S154" i="36"/>
  <c r="AD154" i="36"/>
  <c r="C155" i="36"/>
  <c r="F155" i="36"/>
  <c r="J152" i="32"/>
  <c r="A152" i="32"/>
  <c r="I154" i="35"/>
  <c r="C156" i="35"/>
  <c r="F156" i="35"/>
  <c r="S155" i="35"/>
  <c r="AD155" i="35"/>
  <c r="B152" i="33"/>
  <c r="H152" i="33"/>
  <c r="C156" i="33"/>
  <c r="F156" i="33"/>
  <c r="S155" i="33"/>
  <c r="AD155" i="33"/>
  <c r="G152" i="34"/>
  <c r="I153" i="32"/>
  <c r="S154" i="34"/>
  <c r="AD154" i="34"/>
  <c r="C155" i="34"/>
  <c r="F155" i="34"/>
  <c r="I152" i="34"/>
  <c r="G153" i="32"/>
  <c r="I153" i="33"/>
  <c r="I153" i="35"/>
  <c r="I154" i="32"/>
  <c r="S155" i="32"/>
  <c r="AD155" i="32"/>
  <c r="C156" i="32"/>
  <c r="F156" i="32"/>
  <c r="H151" i="34"/>
  <c r="B151" i="34"/>
  <c r="H152" i="32"/>
  <c r="B152" i="32"/>
  <c r="G153" i="33"/>
  <c r="G153" i="35"/>
  <c r="C155" i="30"/>
  <c r="F155" i="30"/>
  <c r="I153" i="30"/>
  <c r="S154" i="30"/>
  <c r="AD154" i="30"/>
  <c r="C156" i="31"/>
  <c r="F156" i="31"/>
  <c r="S155" i="31"/>
  <c r="AD155" i="31"/>
  <c r="B151" i="30"/>
  <c r="H151" i="30"/>
  <c r="I152" i="30"/>
  <c r="G152" i="30"/>
  <c r="I153" i="31"/>
  <c r="A152" i="31"/>
  <c r="J152" i="31"/>
  <c r="G153" i="31"/>
  <c r="J153" i="29"/>
  <c r="A153" i="29"/>
  <c r="G153" i="29"/>
  <c r="B152" i="29"/>
  <c r="H152" i="29"/>
  <c r="S155" i="29"/>
  <c r="AD155" i="29"/>
  <c r="C156" i="29"/>
  <c r="F156" i="29"/>
  <c r="AL148" i="1"/>
  <c r="AM148" i="1"/>
  <c r="AK148" i="1"/>
  <c r="C147" i="1"/>
  <c r="F147" i="1"/>
  <c r="S146" i="1"/>
  <c r="AD146" i="1"/>
  <c r="G154" i="37"/>
  <c r="H154" i="37"/>
  <c r="A153" i="37"/>
  <c r="A154" i="37"/>
  <c r="J154" i="37"/>
  <c r="F156" i="37"/>
  <c r="G155" i="37"/>
  <c r="C157" i="37"/>
  <c r="S156" i="37"/>
  <c r="AD156" i="37"/>
  <c r="G154" i="32"/>
  <c r="H154" i="32"/>
  <c r="I145" i="1"/>
  <c r="G154" i="38"/>
  <c r="H154" i="38"/>
  <c r="G145" i="1"/>
  <c r="G154" i="35"/>
  <c r="H154" i="35"/>
  <c r="G153" i="30"/>
  <c r="B153" i="30"/>
  <c r="H153" i="36"/>
  <c r="B153" i="36"/>
  <c r="H152" i="36"/>
  <c r="B152" i="36"/>
  <c r="S155" i="36"/>
  <c r="AD155" i="36"/>
  <c r="C156" i="36"/>
  <c r="F156" i="36"/>
  <c r="J152" i="36"/>
  <c r="A152" i="36"/>
  <c r="I153" i="36"/>
  <c r="H153" i="38"/>
  <c r="B153" i="38"/>
  <c r="C157" i="38"/>
  <c r="F157" i="38"/>
  <c r="S156" i="38"/>
  <c r="AD156" i="38"/>
  <c r="J154" i="38"/>
  <c r="A154" i="38"/>
  <c r="I155" i="38"/>
  <c r="G155" i="38"/>
  <c r="B153" i="33"/>
  <c r="H153" i="33"/>
  <c r="J154" i="32"/>
  <c r="A154" i="32"/>
  <c r="G153" i="34"/>
  <c r="S155" i="34"/>
  <c r="AD155" i="34"/>
  <c r="C156" i="34"/>
  <c r="F156" i="34"/>
  <c r="A152" i="34"/>
  <c r="J152" i="34"/>
  <c r="A153" i="32"/>
  <c r="J153" i="32"/>
  <c r="S156" i="32"/>
  <c r="AD156" i="32"/>
  <c r="C157" i="32"/>
  <c r="F157" i="32"/>
  <c r="S156" i="35"/>
  <c r="AD156" i="35"/>
  <c r="I155" i="35"/>
  <c r="C157" i="35"/>
  <c r="F157" i="35"/>
  <c r="S156" i="33"/>
  <c r="AD156" i="33"/>
  <c r="G155" i="33"/>
  <c r="C157" i="33"/>
  <c r="F157" i="33"/>
  <c r="B153" i="35"/>
  <c r="H153" i="35"/>
  <c r="A153" i="35"/>
  <c r="J153" i="35"/>
  <c r="J154" i="35"/>
  <c r="A154" i="35"/>
  <c r="I153" i="34"/>
  <c r="A153" i="33"/>
  <c r="J153" i="33"/>
  <c r="G154" i="33"/>
  <c r="H152" i="34"/>
  <c r="B152" i="34"/>
  <c r="B153" i="32"/>
  <c r="H153" i="32"/>
  <c r="I154" i="33"/>
  <c r="A153" i="30"/>
  <c r="J153" i="30"/>
  <c r="A153" i="31"/>
  <c r="J153" i="31"/>
  <c r="J152" i="30"/>
  <c r="A152" i="30"/>
  <c r="S156" i="31"/>
  <c r="AD156" i="31"/>
  <c r="G155" i="31"/>
  <c r="C157" i="31"/>
  <c r="F157" i="31"/>
  <c r="H153" i="31"/>
  <c r="B153" i="31"/>
  <c r="G154" i="31"/>
  <c r="H152" i="30"/>
  <c r="B152" i="30"/>
  <c r="I154" i="31"/>
  <c r="S155" i="30"/>
  <c r="AD155" i="30"/>
  <c r="C156" i="30"/>
  <c r="F156" i="30"/>
  <c r="I154" i="30"/>
  <c r="H153" i="29"/>
  <c r="B153" i="29"/>
  <c r="I154" i="29"/>
  <c r="G154" i="29"/>
  <c r="C157" i="29"/>
  <c r="F157" i="29"/>
  <c r="S156" i="29"/>
  <c r="AD156" i="29"/>
  <c r="AM149" i="1"/>
  <c r="AL149" i="1"/>
  <c r="AK149" i="1"/>
  <c r="C148" i="1"/>
  <c r="F148" i="1"/>
  <c r="S147" i="1"/>
  <c r="AD147" i="1"/>
  <c r="B144" i="1"/>
  <c r="H144" i="1"/>
  <c r="B154" i="32"/>
  <c r="B154" i="38"/>
  <c r="I155" i="37"/>
  <c r="J155" i="37"/>
  <c r="B154" i="37"/>
  <c r="B155" i="37"/>
  <c r="H155" i="37"/>
  <c r="F157" i="37"/>
  <c r="G156" i="37"/>
  <c r="C158" i="37"/>
  <c r="S157" i="37"/>
  <c r="AD157" i="37"/>
  <c r="H153" i="30"/>
  <c r="B154" i="35"/>
  <c r="A145" i="1"/>
  <c r="J145" i="1"/>
  <c r="I146" i="1"/>
  <c r="G146" i="1"/>
  <c r="B146" i="1"/>
  <c r="B155" i="38"/>
  <c r="H155" i="38"/>
  <c r="G154" i="36"/>
  <c r="I154" i="36"/>
  <c r="S157" i="38"/>
  <c r="AD157" i="38"/>
  <c r="C158" i="38"/>
  <c r="F158" i="38"/>
  <c r="G156" i="38"/>
  <c r="A153" i="36"/>
  <c r="J153" i="36"/>
  <c r="S156" i="36"/>
  <c r="AD156" i="36"/>
  <c r="C157" i="36"/>
  <c r="F157" i="36"/>
  <c r="G155" i="36"/>
  <c r="A155" i="38"/>
  <c r="J155" i="38"/>
  <c r="H155" i="33"/>
  <c r="B155" i="33"/>
  <c r="A155" i="35"/>
  <c r="J155" i="35"/>
  <c r="A154" i="33"/>
  <c r="J154" i="33"/>
  <c r="G155" i="34"/>
  <c r="B154" i="33"/>
  <c r="H154" i="33"/>
  <c r="H153" i="34"/>
  <c r="B153" i="34"/>
  <c r="A153" i="34"/>
  <c r="J153" i="34"/>
  <c r="I155" i="33"/>
  <c r="G154" i="34"/>
  <c r="C158" i="32"/>
  <c r="F158" i="32"/>
  <c r="S157" i="32"/>
  <c r="AD157" i="32"/>
  <c r="G156" i="32"/>
  <c r="G155" i="35"/>
  <c r="I154" i="34"/>
  <c r="S157" i="35"/>
  <c r="AD157" i="35"/>
  <c r="C158" i="35"/>
  <c r="F158" i="35"/>
  <c r="S156" i="34"/>
  <c r="AD156" i="34"/>
  <c r="C157" i="34"/>
  <c r="F157" i="34"/>
  <c r="I155" i="34"/>
  <c r="I155" i="32"/>
  <c r="C158" i="33"/>
  <c r="F158" i="33"/>
  <c r="S157" i="33"/>
  <c r="AD157" i="33"/>
  <c r="I156" i="33"/>
  <c r="G155" i="32"/>
  <c r="J154" i="30"/>
  <c r="A154" i="30"/>
  <c r="B155" i="31"/>
  <c r="H155" i="31"/>
  <c r="S156" i="30"/>
  <c r="AD156" i="30"/>
  <c r="C157" i="30"/>
  <c r="F157" i="30"/>
  <c r="I155" i="31"/>
  <c r="B154" i="31"/>
  <c r="H154" i="31"/>
  <c r="G154" i="30"/>
  <c r="S157" i="31"/>
  <c r="AD157" i="31"/>
  <c r="C158" i="31"/>
  <c r="F158" i="31"/>
  <c r="J154" i="31"/>
  <c r="A154" i="31"/>
  <c r="H154" i="29"/>
  <c r="B154" i="29"/>
  <c r="A154" i="29"/>
  <c r="J154" i="29"/>
  <c r="G155" i="29"/>
  <c r="S157" i="29"/>
  <c r="AD157" i="29"/>
  <c r="C158" i="29"/>
  <c r="F158" i="29"/>
  <c r="I155" i="29"/>
  <c r="AL150" i="1"/>
  <c r="AM150" i="1"/>
  <c r="AK150" i="1"/>
  <c r="H145" i="1"/>
  <c r="B145" i="1"/>
  <c r="C149" i="1"/>
  <c r="F149" i="1"/>
  <c r="S148" i="1"/>
  <c r="AD148" i="1"/>
  <c r="H146" i="1"/>
  <c r="A155" i="37"/>
  <c r="I156" i="37"/>
  <c r="J156" i="37"/>
  <c r="H156" i="37"/>
  <c r="B156" i="37"/>
  <c r="F158" i="37"/>
  <c r="I157" i="37"/>
  <c r="C159" i="37"/>
  <c r="S158" i="37"/>
  <c r="AD158" i="37"/>
  <c r="J146" i="1"/>
  <c r="A146" i="1"/>
  <c r="G147" i="1"/>
  <c r="B147" i="1"/>
  <c r="I147" i="1"/>
  <c r="I156" i="38"/>
  <c r="A156" i="38"/>
  <c r="H155" i="36"/>
  <c r="B155" i="36"/>
  <c r="H154" i="36"/>
  <c r="B154" i="36"/>
  <c r="J154" i="36"/>
  <c r="A154" i="36"/>
  <c r="I155" i="36"/>
  <c r="S158" i="38"/>
  <c r="AD158" i="38"/>
  <c r="C159" i="38"/>
  <c r="F159" i="38"/>
  <c r="I157" i="38"/>
  <c r="B156" i="38"/>
  <c r="H156" i="38"/>
  <c r="I156" i="36"/>
  <c r="S157" i="36"/>
  <c r="AD157" i="36"/>
  <c r="C158" i="36"/>
  <c r="F158" i="36"/>
  <c r="B156" i="32"/>
  <c r="H156" i="32"/>
  <c r="A155" i="34"/>
  <c r="J155" i="34"/>
  <c r="J156" i="33"/>
  <c r="A156" i="33"/>
  <c r="J155" i="33"/>
  <c r="A155" i="33"/>
  <c r="B155" i="34"/>
  <c r="H155" i="34"/>
  <c r="S158" i="33"/>
  <c r="AD158" i="33"/>
  <c r="C159" i="33"/>
  <c r="F159" i="33"/>
  <c r="J155" i="32"/>
  <c r="A155" i="32"/>
  <c r="H155" i="35"/>
  <c r="B155" i="35"/>
  <c r="I156" i="35"/>
  <c r="G156" i="33"/>
  <c r="I156" i="32"/>
  <c r="S158" i="35"/>
  <c r="AD158" i="35"/>
  <c r="C159" i="35"/>
  <c r="F159" i="35"/>
  <c r="I157" i="35"/>
  <c r="H155" i="32"/>
  <c r="B155" i="32"/>
  <c r="G156" i="35"/>
  <c r="J154" i="34"/>
  <c r="A154" i="34"/>
  <c r="I157" i="32"/>
  <c r="C159" i="32"/>
  <c r="F159" i="32"/>
  <c r="S158" i="32"/>
  <c r="AD158" i="32"/>
  <c r="I156" i="34"/>
  <c r="S157" i="34"/>
  <c r="AD157" i="34"/>
  <c r="C158" i="34"/>
  <c r="F158" i="34"/>
  <c r="H154" i="34"/>
  <c r="B154" i="34"/>
  <c r="A155" i="31"/>
  <c r="J155" i="31"/>
  <c r="I156" i="31"/>
  <c r="G155" i="30"/>
  <c r="I156" i="30"/>
  <c r="S157" i="30"/>
  <c r="AD157" i="30"/>
  <c r="C158" i="30"/>
  <c r="F158" i="30"/>
  <c r="H154" i="30"/>
  <c r="B154" i="30"/>
  <c r="C159" i="31"/>
  <c r="F159" i="31"/>
  <c r="S158" i="31"/>
  <c r="AD158" i="31"/>
  <c r="I155" i="30"/>
  <c r="G156" i="31"/>
  <c r="H155" i="29"/>
  <c r="B155" i="29"/>
  <c r="J155" i="29"/>
  <c r="A155" i="29"/>
  <c r="G156" i="29"/>
  <c r="C159" i="29"/>
  <c r="F159" i="29"/>
  <c r="S158" i="29"/>
  <c r="AD158" i="29"/>
  <c r="I156" i="29"/>
  <c r="AL151" i="1"/>
  <c r="AK151" i="1"/>
  <c r="AM151" i="1"/>
  <c r="C150" i="1"/>
  <c r="F150" i="1"/>
  <c r="S149" i="1"/>
  <c r="AD149" i="1"/>
  <c r="J156" i="38"/>
  <c r="A156" i="37"/>
  <c r="G157" i="37"/>
  <c r="H157" i="37"/>
  <c r="A157" i="37"/>
  <c r="J157" i="37"/>
  <c r="F159" i="37"/>
  <c r="G158" i="37"/>
  <c r="S159" i="37"/>
  <c r="AD159" i="37"/>
  <c r="C160" i="37"/>
  <c r="H147" i="1"/>
  <c r="G157" i="32"/>
  <c r="B157" i="32"/>
  <c r="A147" i="1"/>
  <c r="J147" i="1"/>
  <c r="G157" i="35"/>
  <c r="B157" i="35"/>
  <c r="G148" i="1"/>
  <c r="I148" i="1"/>
  <c r="J156" i="36"/>
  <c r="A156" i="36"/>
  <c r="A157" i="38"/>
  <c r="J157" i="38"/>
  <c r="C160" i="38"/>
  <c r="F160" i="38"/>
  <c r="S159" i="38"/>
  <c r="AD159" i="38"/>
  <c r="A155" i="36"/>
  <c r="J155" i="36"/>
  <c r="G157" i="38"/>
  <c r="S158" i="36"/>
  <c r="AD158" i="36"/>
  <c r="C159" i="36"/>
  <c r="F159" i="36"/>
  <c r="G157" i="36"/>
  <c r="G156" i="36"/>
  <c r="J156" i="34"/>
  <c r="A156" i="34"/>
  <c r="B156" i="33"/>
  <c r="H156" i="33"/>
  <c r="A156" i="35"/>
  <c r="J156" i="35"/>
  <c r="J157" i="35"/>
  <c r="I157" i="33"/>
  <c r="J157" i="32"/>
  <c r="A157" i="32"/>
  <c r="S159" i="33"/>
  <c r="AD159" i="33"/>
  <c r="C160" i="33"/>
  <c r="F160" i="33"/>
  <c r="I158" i="33"/>
  <c r="I158" i="32"/>
  <c r="C160" i="32"/>
  <c r="F160" i="32"/>
  <c r="S159" i="32"/>
  <c r="AD159" i="32"/>
  <c r="B156" i="35"/>
  <c r="H156" i="35"/>
  <c r="G157" i="33"/>
  <c r="A157" i="35"/>
  <c r="J156" i="32"/>
  <c r="A156" i="32"/>
  <c r="S158" i="34"/>
  <c r="AD158" i="34"/>
  <c r="C159" i="34"/>
  <c r="F159" i="34"/>
  <c r="G157" i="34"/>
  <c r="S159" i="35"/>
  <c r="AD159" i="35"/>
  <c r="C160" i="35"/>
  <c r="F160" i="35"/>
  <c r="G158" i="35"/>
  <c r="G156" i="34"/>
  <c r="J156" i="30"/>
  <c r="A156" i="30"/>
  <c r="A155" i="30"/>
  <c r="J155" i="30"/>
  <c r="C160" i="31"/>
  <c r="F160" i="31"/>
  <c r="S159" i="31"/>
  <c r="AD159" i="31"/>
  <c r="H156" i="31"/>
  <c r="B156" i="31"/>
  <c r="G156" i="30"/>
  <c r="S158" i="30"/>
  <c r="AD158" i="30"/>
  <c r="C159" i="30"/>
  <c r="F159" i="30"/>
  <c r="I157" i="30"/>
  <c r="J156" i="31"/>
  <c r="A156" i="31"/>
  <c r="G157" i="31"/>
  <c r="B155" i="30"/>
  <c r="H155" i="30"/>
  <c r="I157" i="31"/>
  <c r="I157" i="29"/>
  <c r="J156" i="29"/>
  <c r="A156" i="29"/>
  <c r="S159" i="29"/>
  <c r="AD159" i="29"/>
  <c r="C160" i="29"/>
  <c r="F160" i="29"/>
  <c r="G157" i="29"/>
  <c r="B156" i="29"/>
  <c r="H156" i="29"/>
  <c r="AK152" i="1"/>
  <c r="AM152" i="1"/>
  <c r="AL152" i="1"/>
  <c r="C151" i="1"/>
  <c r="F151" i="1"/>
  <c r="S150" i="1"/>
  <c r="AD150" i="1"/>
  <c r="H157" i="32"/>
  <c r="I158" i="37"/>
  <c r="A158" i="37"/>
  <c r="B157" i="37"/>
  <c r="H158" i="37"/>
  <c r="B158" i="37"/>
  <c r="F160" i="37"/>
  <c r="I159" i="37"/>
  <c r="S160" i="37"/>
  <c r="AD160" i="37"/>
  <c r="C161" i="37"/>
  <c r="H157" i="35"/>
  <c r="A148" i="1"/>
  <c r="J148" i="1"/>
  <c r="I157" i="34"/>
  <c r="A157" i="34"/>
  <c r="I149" i="1"/>
  <c r="G149" i="1"/>
  <c r="H157" i="36"/>
  <c r="B157" i="36"/>
  <c r="H156" i="36"/>
  <c r="B156" i="36"/>
  <c r="I157" i="36"/>
  <c r="C161" i="38"/>
  <c r="F161" i="38"/>
  <c r="G159" i="38"/>
  <c r="S160" i="38"/>
  <c r="AD160" i="38"/>
  <c r="B157" i="38"/>
  <c r="H157" i="38"/>
  <c r="I158" i="38"/>
  <c r="C160" i="36"/>
  <c r="F160" i="36"/>
  <c r="S159" i="36"/>
  <c r="AD159" i="36"/>
  <c r="I158" i="36"/>
  <c r="G158" i="38"/>
  <c r="A158" i="32"/>
  <c r="J158" i="32"/>
  <c r="A158" i="33"/>
  <c r="J158" i="33"/>
  <c r="H158" i="35"/>
  <c r="B158" i="35"/>
  <c r="H156" i="34"/>
  <c r="B156" i="34"/>
  <c r="I159" i="33"/>
  <c r="S160" i="33"/>
  <c r="AD160" i="33"/>
  <c r="C161" i="33"/>
  <c r="F161" i="33"/>
  <c r="S160" i="32"/>
  <c r="AD160" i="32"/>
  <c r="C161" i="32"/>
  <c r="F161" i="32"/>
  <c r="G159" i="32"/>
  <c r="G158" i="33"/>
  <c r="C161" i="35"/>
  <c r="F161" i="35"/>
  <c r="S160" i="35"/>
  <c r="AD160" i="35"/>
  <c r="I158" i="34"/>
  <c r="S159" i="34"/>
  <c r="AD159" i="34"/>
  <c r="C160" i="34"/>
  <c r="F160" i="34"/>
  <c r="G158" i="32"/>
  <c r="H157" i="33"/>
  <c r="B157" i="33"/>
  <c r="I158" i="35"/>
  <c r="B157" i="34"/>
  <c r="H157" i="34"/>
  <c r="J157" i="33"/>
  <c r="A157" i="33"/>
  <c r="A157" i="30"/>
  <c r="J157" i="30"/>
  <c r="J157" i="31"/>
  <c r="A157" i="31"/>
  <c r="G157" i="30"/>
  <c r="S159" i="30"/>
  <c r="AD159" i="30"/>
  <c r="I158" i="30"/>
  <c r="C160" i="30"/>
  <c r="F160" i="30"/>
  <c r="H157" i="31"/>
  <c r="B157" i="31"/>
  <c r="G158" i="31"/>
  <c r="S160" i="31"/>
  <c r="AD160" i="31"/>
  <c r="G159" i="31"/>
  <c r="C161" i="31"/>
  <c r="F161" i="31"/>
  <c r="I158" i="31"/>
  <c r="H156" i="30"/>
  <c r="B156" i="30"/>
  <c r="A157" i="29"/>
  <c r="J157" i="29"/>
  <c r="B157" i="29"/>
  <c r="H157" i="29"/>
  <c r="S160" i="29"/>
  <c r="AD160" i="29"/>
  <c r="C161" i="29"/>
  <c r="F161" i="29"/>
  <c r="G158" i="29"/>
  <c r="I158" i="29"/>
  <c r="AK153" i="1"/>
  <c r="AL153" i="1"/>
  <c r="AM153" i="1"/>
  <c r="C152" i="1"/>
  <c r="F152" i="1"/>
  <c r="S151" i="1"/>
  <c r="AD151" i="1"/>
  <c r="H148" i="1"/>
  <c r="B148" i="1"/>
  <c r="G159" i="37"/>
  <c r="H159" i="37"/>
  <c r="J158" i="37"/>
  <c r="J159" i="37"/>
  <c r="A159" i="37"/>
  <c r="F161" i="37"/>
  <c r="I160" i="37"/>
  <c r="C162" i="37"/>
  <c r="S161" i="37"/>
  <c r="AD161" i="37"/>
  <c r="J157" i="34"/>
  <c r="G158" i="30"/>
  <c r="H158" i="30"/>
  <c r="G159" i="33"/>
  <c r="H159" i="33"/>
  <c r="I159" i="38"/>
  <c r="A159" i="38"/>
  <c r="A149" i="1"/>
  <c r="J149" i="1"/>
  <c r="G158" i="34"/>
  <c r="B158" i="34"/>
  <c r="I150" i="1"/>
  <c r="G150" i="1"/>
  <c r="J158" i="36"/>
  <c r="A158" i="36"/>
  <c r="J157" i="36"/>
  <c r="A157" i="36"/>
  <c r="S160" i="36"/>
  <c r="AD160" i="36"/>
  <c r="C161" i="36"/>
  <c r="F161" i="36"/>
  <c r="H159" i="38"/>
  <c r="B159" i="38"/>
  <c r="G158" i="36"/>
  <c r="S161" i="38"/>
  <c r="AD161" i="38"/>
  <c r="C162" i="38"/>
  <c r="F162" i="38"/>
  <c r="J158" i="38"/>
  <c r="A158" i="38"/>
  <c r="H158" i="38"/>
  <c r="B158" i="38"/>
  <c r="B159" i="32"/>
  <c r="H159" i="32"/>
  <c r="I159" i="32"/>
  <c r="I159" i="35"/>
  <c r="G159" i="35"/>
  <c r="A158" i="35"/>
  <c r="J158" i="35"/>
  <c r="J158" i="34"/>
  <c r="A158" i="34"/>
  <c r="H158" i="32"/>
  <c r="B158" i="32"/>
  <c r="J159" i="33"/>
  <c r="A159" i="33"/>
  <c r="S160" i="34"/>
  <c r="AD160" i="34"/>
  <c r="C161" i="34"/>
  <c r="F161" i="34"/>
  <c r="S161" i="35"/>
  <c r="AD161" i="35"/>
  <c r="C162" i="35"/>
  <c r="F162" i="35"/>
  <c r="G160" i="35"/>
  <c r="I160" i="32"/>
  <c r="C162" i="32"/>
  <c r="F162" i="32"/>
  <c r="S161" i="32"/>
  <c r="AD161" i="32"/>
  <c r="B158" i="33"/>
  <c r="H158" i="33"/>
  <c r="S161" i="33"/>
  <c r="AD161" i="33"/>
  <c r="C162" i="33"/>
  <c r="F162" i="33"/>
  <c r="I160" i="33"/>
  <c r="I159" i="34"/>
  <c r="G159" i="34"/>
  <c r="B159" i="31"/>
  <c r="H159" i="31"/>
  <c r="J158" i="30"/>
  <c r="A158" i="30"/>
  <c r="S161" i="31"/>
  <c r="AD161" i="31"/>
  <c r="C162" i="31"/>
  <c r="F162" i="31"/>
  <c r="J158" i="31"/>
  <c r="A158" i="31"/>
  <c r="I159" i="31"/>
  <c r="H157" i="30"/>
  <c r="B157" i="30"/>
  <c r="H158" i="31"/>
  <c r="B158" i="31"/>
  <c r="I160" i="31"/>
  <c r="G160" i="31"/>
  <c r="S160" i="30"/>
  <c r="AD160" i="30"/>
  <c r="C161" i="30"/>
  <c r="F161" i="30"/>
  <c r="A158" i="29"/>
  <c r="J158" i="29"/>
  <c r="H158" i="29"/>
  <c r="B158" i="29"/>
  <c r="C162" i="29"/>
  <c r="F162" i="29"/>
  <c r="S161" i="29"/>
  <c r="AD161" i="29"/>
  <c r="G159" i="29"/>
  <c r="I159" i="29"/>
  <c r="AM154" i="1"/>
  <c r="AL154" i="1"/>
  <c r="AK154" i="1"/>
  <c r="C153" i="1"/>
  <c r="F153" i="1"/>
  <c r="I151" i="1"/>
  <c r="S152" i="1"/>
  <c r="AD152" i="1"/>
  <c r="B149" i="1"/>
  <c r="H149" i="1"/>
  <c r="B159" i="33"/>
  <c r="B159" i="37"/>
  <c r="G160" i="37"/>
  <c r="H160" i="37"/>
  <c r="A160" i="37"/>
  <c r="J160" i="37"/>
  <c r="F162" i="37"/>
  <c r="G161" i="37"/>
  <c r="C163" i="37"/>
  <c r="S162" i="37"/>
  <c r="AD162" i="37"/>
  <c r="B158" i="30"/>
  <c r="J159" i="38"/>
  <c r="H158" i="34"/>
  <c r="J151" i="1"/>
  <c r="A151" i="1"/>
  <c r="J150" i="1"/>
  <c r="A150" i="1"/>
  <c r="G151" i="1"/>
  <c r="G160" i="32"/>
  <c r="B160" i="32"/>
  <c r="G160" i="38"/>
  <c r="I160" i="38"/>
  <c r="C162" i="36"/>
  <c r="F162" i="36"/>
  <c r="S161" i="36"/>
  <c r="AD161" i="36"/>
  <c r="I160" i="36"/>
  <c r="G159" i="36"/>
  <c r="H158" i="36"/>
  <c r="B158" i="36"/>
  <c r="I159" i="36"/>
  <c r="C163" i="38"/>
  <c r="F163" i="38"/>
  <c r="I161" i="38"/>
  <c r="S162" i="38"/>
  <c r="AD162" i="38"/>
  <c r="A160" i="33"/>
  <c r="J160" i="33"/>
  <c r="B160" i="35"/>
  <c r="H160" i="35"/>
  <c r="J159" i="35"/>
  <c r="A159" i="35"/>
  <c r="I161" i="33"/>
  <c r="S162" i="33"/>
  <c r="AD162" i="33"/>
  <c r="C163" i="33"/>
  <c r="F163" i="33"/>
  <c r="G160" i="33"/>
  <c r="S162" i="32"/>
  <c r="AD162" i="32"/>
  <c r="C163" i="32"/>
  <c r="F163" i="32"/>
  <c r="I161" i="32"/>
  <c r="I160" i="35"/>
  <c r="J160" i="32"/>
  <c r="A160" i="32"/>
  <c r="A159" i="32"/>
  <c r="J159" i="32"/>
  <c r="G161" i="35"/>
  <c r="S162" i="35"/>
  <c r="AD162" i="35"/>
  <c r="C163" i="35"/>
  <c r="F163" i="35"/>
  <c r="H159" i="34"/>
  <c r="B159" i="34"/>
  <c r="H159" i="35"/>
  <c r="B159" i="35"/>
  <c r="J159" i="34"/>
  <c r="A159" i="34"/>
  <c r="C162" i="34"/>
  <c r="F162" i="34"/>
  <c r="G160" i="34"/>
  <c r="S161" i="34"/>
  <c r="AD161" i="34"/>
  <c r="S162" i="31"/>
  <c r="AD162" i="31"/>
  <c r="C163" i="31"/>
  <c r="F163" i="31"/>
  <c r="I161" i="31"/>
  <c r="G159" i="30"/>
  <c r="B160" i="31"/>
  <c r="H160" i="31"/>
  <c r="A159" i="31"/>
  <c r="J159" i="31"/>
  <c r="A160" i="31"/>
  <c r="J160" i="31"/>
  <c r="S161" i="30"/>
  <c r="AD161" i="30"/>
  <c r="C162" i="30"/>
  <c r="F162" i="30"/>
  <c r="I159" i="30"/>
  <c r="B159" i="29"/>
  <c r="H159" i="29"/>
  <c r="S162" i="29"/>
  <c r="AD162" i="29"/>
  <c r="C163" i="29"/>
  <c r="F163" i="29"/>
  <c r="G160" i="29"/>
  <c r="A159" i="29"/>
  <c r="J159" i="29"/>
  <c r="I160" i="29"/>
  <c r="AL155" i="1"/>
  <c r="AM155" i="1"/>
  <c r="AK155" i="1"/>
  <c r="C154" i="1"/>
  <c r="F154" i="1"/>
  <c r="I152" i="1"/>
  <c r="S153" i="1"/>
  <c r="AD153" i="1"/>
  <c r="B150" i="1"/>
  <c r="H150" i="1"/>
  <c r="B160" i="37"/>
  <c r="I161" i="37"/>
  <c r="A161" i="37"/>
  <c r="H161" i="37"/>
  <c r="B161" i="37"/>
  <c r="F163" i="37"/>
  <c r="I162" i="37"/>
  <c r="S163" i="37"/>
  <c r="AD163" i="37"/>
  <c r="C164" i="37"/>
  <c r="H160" i="32"/>
  <c r="I161" i="35"/>
  <c r="A161" i="35"/>
  <c r="A152" i="1"/>
  <c r="J152" i="1"/>
  <c r="G160" i="36"/>
  <c r="B160" i="36"/>
  <c r="G152" i="1"/>
  <c r="J161" i="38"/>
  <c r="A161" i="38"/>
  <c r="H160" i="38"/>
  <c r="B160" i="38"/>
  <c r="J160" i="36"/>
  <c r="A160" i="36"/>
  <c r="G161" i="38"/>
  <c r="G161" i="36"/>
  <c r="S162" i="36"/>
  <c r="AD162" i="36"/>
  <c r="C163" i="36"/>
  <c r="F163" i="36"/>
  <c r="J159" i="36"/>
  <c r="A159" i="36"/>
  <c r="B159" i="36"/>
  <c r="H159" i="36"/>
  <c r="C164" i="38"/>
  <c r="F164" i="38"/>
  <c r="I162" i="38"/>
  <c r="S163" i="38"/>
  <c r="AD163" i="38"/>
  <c r="J160" i="38"/>
  <c r="A160" i="38"/>
  <c r="A161" i="32"/>
  <c r="J161" i="32"/>
  <c r="B160" i="34"/>
  <c r="H160" i="34"/>
  <c r="A161" i="33"/>
  <c r="J161" i="33"/>
  <c r="I162" i="32"/>
  <c r="C164" i="32"/>
  <c r="F164" i="32"/>
  <c r="S163" i="32"/>
  <c r="AD163" i="32"/>
  <c r="A160" i="35"/>
  <c r="J160" i="35"/>
  <c r="G161" i="33"/>
  <c r="B161" i="35"/>
  <c r="H161" i="35"/>
  <c r="I161" i="34"/>
  <c r="S162" i="34"/>
  <c r="AD162" i="34"/>
  <c r="C163" i="34"/>
  <c r="F163" i="34"/>
  <c r="S163" i="33"/>
  <c r="AD163" i="33"/>
  <c r="C164" i="33"/>
  <c r="F164" i="33"/>
  <c r="I162" i="33"/>
  <c r="I160" i="34"/>
  <c r="C164" i="35"/>
  <c r="F164" i="35"/>
  <c r="S163" i="35"/>
  <c r="AD163" i="35"/>
  <c r="H160" i="33"/>
  <c r="B160" i="33"/>
  <c r="G161" i="32"/>
  <c r="G162" i="35"/>
  <c r="I162" i="35"/>
  <c r="A161" i="31"/>
  <c r="J161" i="31"/>
  <c r="I161" i="30"/>
  <c r="S162" i="30"/>
  <c r="AD162" i="30"/>
  <c r="C163" i="30"/>
  <c r="F163" i="30"/>
  <c r="G161" i="31"/>
  <c r="I162" i="31"/>
  <c r="S163" i="31"/>
  <c r="AD163" i="31"/>
  <c r="C164" i="31"/>
  <c r="F164" i="31"/>
  <c r="J159" i="30"/>
  <c r="A159" i="30"/>
  <c r="G160" i="30"/>
  <c r="H159" i="30"/>
  <c r="B159" i="30"/>
  <c r="I160" i="30"/>
  <c r="H160" i="29"/>
  <c r="B160" i="29"/>
  <c r="S163" i="29"/>
  <c r="AD163" i="29"/>
  <c r="G162" i="29"/>
  <c r="C164" i="29"/>
  <c r="F164" i="29"/>
  <c r="J160" i="29"/>
  <c r="A160" i="29"/>
  <c r="G161" i="29"/>
  <c r="I161" i="29"/>
  <c r="AL156" i="1"/>
  <c r="AM156" i="1"/>
  <c r="AK156" i="1"/>
  <c r="C155" i="1"/>
  <c r="F155" i="1"/>
  <c r="I153" i="1"/>
  <c r="S154" i="1"/>
  <c r="AD154" i="1"/>
  <c r="H151" i="1"/>
  <c r="B151" i="1"/>
  <c r="H160" i="36"/>
  <c r="G162" i="37"/>
  <c r="B162" i="37"/>
  <c r="J161" i="37"/>
  <c r="J162" i="37"/>
  <c r="A162" i="37"/>
  <c r="F164" i="37"/>
  <c r="I163" i="37"/>
  <c r="S164" i="37"/>
  <c r="AD164" i="37"/>
  <c r="C165" i="37"/>
  <c r="J161" i="35"/>
  <c r="G161" i="30"/>
  <c r="B161" i="30"/>
  <c r="A153" i="1"/>
  <c r="J153" i="1"/>
  <c r="G162" i="32"/>
  <c r="B162" i="32"/>
  <c r="G153" i="1"/>
  <c r="G162" i="33"/>
  <c r="H162" i="33"/>
  <c r="J162" i="38"/>
  <c r="A162" i="38"/>
  <c r="H161" i="36"/>
  <c r="B161" i="36"/>
  <c r="I161" i="36"/>
  <c r="C165" i="38"/>
  <c r="F165" i="38"/>
  <c r="S164" i="38"/>
  <c r="AD164" i="38"/>
  <c r="G162" i="38"/>
  <c r="S163" i="36"/>
  <c r="AD163" i="36"/>
  <c r="C164" i="36"/>
  <c r="F164" i="36"/>
  <c r="I162" i="36"/>
  <c r="H161" i="38"/>
  <c r="B161" i="38"/>
  <c r="J161" i="34"/>
  <c r="A161" i="34"/>
  <c r="A162" i="32"/>
  <c r="J162" i="32"/>
  <c r="H162" i="35"/>
  <c r="B162" i="35"/>
  <c r="S164" i="32"/>
  <c r="AD164" i="32"/>
  <c r="C165" i="32"/>
  <c r="F165" i="32"/>
  <c r="H161" i="33"/>
  <c r="B161" i="33"/>
  <c r="G163" i="32"/>
  <c r="S163" i="34"/>
  <c r="AD163" i="34"/>
  <c r="C164" i="34"/>
  <c r="F164" i="34"/>
  <c r="G162" i="34"/>
  <c r="J162" i="35"/>
  <c r="A162" i="35"/>
  <c r="A160" i="34"/>
  <c r="J160" i="34"/>
  <c r="S164" i="33"/>
  <c r="AD164" i="33"/>
  <c r="C165" i="33"/>
  <c r="F165" i="33"/>
  <c r="B161" i="32"/>
  <c r="H161" i="32"/>
  <c r="J162" i="33"/>
  <c r="A162" i="33"/>
  <c r="C165" i="35"/>
  <c r="F165" i="35"/>
  <c r="S164" i="35"/>
  <c r="AD164" i="35"/>
  <c r="G163" i="35"/>
  <c r="G161" i="34"/>
  <c r="J162" i="31"/>
  <c r="A162" i="31"/>
  <c r="A160" i="30"/>
  <c r="J160" i="30"/>
  <c r="H160" i="30"/>
  <c r="B160" i="30"/>
  <c r="S164" i="31"/>
  <c r="AD164" i="31"/>
  <c r="C165" i="31"/>
  <c r="F165" i="31"/>
  <c r="I163" i="31"/>
  <c r="H161" i="31"/>
  <c r="B161" i="31"/>
  <c r="C164" i="30"/>
  <c r="F164" i="30"/>
  <c r="S163" i="30"/>
  <c r="AD163" i="30"/>
  <c r="G162" i="30"/>
  <c r="J161" i="30"/>
  <c r="A161" i="30"/>
  <c r="G162" i="31"/>
  <c r="B162" i="29"/>
  <c r="H162" i="29"/>
  <c r="H161" i="29"/>
  <c r="B161" i="29"/>
  <c r="I162" i="29"/>
  <c r="S164" i="29"/>
  <c r="AD164" i="29"/>
  <c r="C165" i="29"/>
  <c r="F165" i="29"/>
  <c r="I163" i="29"/>
  <c r="J161" i="29"/>
  <c r="A161" i="29"/>
  <c r="AL157" i="1"/>
  <c r="AM157" i="1"/>
  <c r="AK157" i="1"/>
  <c r="C156" i="1"/>
  <c r="F156" i="1"/>
  <c r="I154" i="1"/>
  <c r="S155" i="1"/>
  <c r="AD155" i="1"/>
  <c r="B152" i="1"/>
  <c r="H152" i="1"/>
  <c r="H161" i="30"/>
  <c r="G163" i="37"/>
  <c r="H163" i="37"/>
  <c r="H162" i="37"/>
  <c r="J163" i="37"/>
  <c r="A163" i="37"/>
  <c r="F165" i="37"/>
  <c r="G164" i="37"/>
  <c r="S165" i="37"/>
  <c r="AD165" i="37"/>
  <c r="C166" i="37"/>
  <c r="H162" i="32"/>
  <c r="A154" i="1"/>
  <c r="J154" i="1"/>
  <c r="G163" i="31"/>
  <c r="B163" i="31"/>
  <c r="G154" i="1"/>
  <c r="B162" i="33"/>
  <c r="A162" i="36"/>
  <c r="J162" i="36"/>
  <c r="S165" i="38"/>
  <c r="AD165" i="38"/>
  <c r="I164" i="38"/>
  <c r="C166" i="38"/>
  <c r="F166" i="38"/>
  <c r="J161" i="36"/>
  <c r="A161" i="36"/>
  <c r="G163" i="38"/>
  <c r="I163" i="38"/>
  <c r="H162" i="38"/>
  <c r="B162" i="38"/>
  <c r="S164" i="36"/>
  <c r="AD164" i="36"/>
  <c r="G163" i="36"/>
  <c r="C165" i="36"/>
  <c r="F165" i="36"/>
  <c r="G162" i="36"/>
  <c r="H163" i="35"/>
  <c r="B163" i="35"/>
  <c r="B162" i="34"/>
  <c r="H162" i="34"/>
  <c r="C165" i="34"/>
  <c r="F165" i="34"/>
  <c r="S164" i="34"/>
  <c r="AD164" i="34"/>
  <c r="C166" i="32"/>
  <c r="F166" i="32"/>
  <c r="S165" i="32"/>
  <c r="AD165" i="32"/>
  <c r="I164" i="32"/>
  <c r="G163" i="34"/>
  <c r="S165" i="33"/>
  <c r="AD165" i="33"/>
  <c r="C166" i="33"/>
  <c r="F166" i="33"/>
  <c r="G164" i="32"/>
  <c r="I162" i="34"/>
  <c r="H163" i="32"/>
  <c r="B163" i="32"/>
  <c r="I163" i="32"/>
  <c r="H161" i="34"/>
  <c r="B161" i="34"/>
  <c r="C166" i="35"/>
  <c r="F166" i="35"/>
  <c r="I164" i="35"/>
  <c r="S165" i="35"/>
  <c r="AD165" i="35"/>
  <c r="I163" i="35"/>
  <c r="I163" i="33"/>
  <c r="G163" i="33"/>
  <c r="B162" i="30"/>
  <c r="H162" i="30"/>
  <c r="J163" i="31"/>
  <c r="A163" i="31"/>
  <c r="S164" i="30"/>
  <c r="AD164" i="30"/>
  <c r="C165" i="30"/>
  <c r="F165" i="30"/>
  <c r="I162" i="30"/>
  <c r="H162" i="31"/>
  <c r="B162" i="31"/>
  <c r="S165" i="31"/>
  <c r="AD165" i="31"/>
  <c r="C166" i="31"/>
  <c r="F166" i="31"/>
  <c r="J163" i="29"/>
  <c r="A163" i="29"/>
  <c r="S165" i="29"/>
  <c r="AD165" i="29"/>
  <c r="C166" i="29"/>
  <c r="F166" i="29"/>
  <c r="G163" i="29"/>
  <c r="A162" i="29"/>
  <c r="J162" i="29"/>
  <c r="AM158" i="1"/>
  <c r="AL158" i="1"/>
  <c r="AK158" i="1"/>
  <c r="C157" i="1"/>
  <c r="F157" i="1"/>
  <c r="S156" i="1"/>
  <c r="AD156" i="1"/>
  <c r="H153" i="1"/>
  <c r="B153" i="1"/>
  <c r="H163" i="31"/>
  <c r="B163" i="37"/>
  <c r="I164" i="37"/>
  <c r="A164" i="37"/>
  <c r="H164" i="37"/>
  <c r="B164" i="37"/>
  <c r="F166" i="37"/>
  <c r="G165" i="37"/>
  <c r="S166" i="37"/>
  <c r="AD166" i="37"/>
  <c r="C167" i="37"/>
  <c r="G164" i="38"/>
  <c r="B164" i="38"/>
  <c r="G155" i="1"/>
  <c r="I155" i="1"/>
  <c r="H163" i="36"/>
  <c r="B163" i="36"/>
  <c r="A164" i="38"/>
  <c r="J164" i="38"/>
  <c r="J163" i="38"/>
  <c r="A163" i="38"/>
  <c r="H163" i="38"/>
  <c r="B163" i="38"/>
  <c r="C166" i="36"/>
  <c r="F166" i="36"/>
  <c r="S165" i="36"/>
  <c r="AD165" i="36"/>
  <c r="I164" i="36"/>
  <c r="I163" i="36"/>
  <c r="S166" i="38"/>
  <c r="AD166" i="38"/>
  <c r="C167" i="38"/>
  <c r="F167" i="38"/>
  <c r="H162" i="36"/>
  <c r="B162" i="36"/>
  <c r="J163" i="32"/>
  <c r="A163" i="32"/>
  <c r="H163" i="34"/>
  <c r="B163" i="34"/>
  <c r="I165" i="32"/>
  <c r="C167" i="32"/>
  <c r="F167" i="32"/>
  <c r="S166" i="32"/>
  <c r="AD166" i="32"/>
  <c r="J163" i="35"/>
  <c r="A163" i="35"/>
  <c r="A164" i="32"/>
  <c r="J164" i="32"/>
  <c r="A163" i="33"/>
  <c r="J163" i="33"/>
  <c r="S165" i="34"/>
  <c r="AD165" i="34"/>
  <c r="C166" i="34"/>
  <c r="F166" i="34"/>
  <c r="I164" i="33"/>
  <c r="C167" i="35"/>
  <c r="F167" i="35"/>
  <c r="I165" i="35"/>
  <c r="S166" i="35"/>
  <c r="AD166" i="35"/>
  <c r="J164" i="35"/>
  <c r="A164" i="35"/>
  <c r="G164" i="33"/>
  <c r="B164" i="32"/>
  <c r="H164" i="32"/>
  <c r="I163" i="34"/>
  <c r="A162" i="34"/>
  <c r="J162" i="34"/>
  <c r="S166" i="33"/>
  <c r="AD166" i="33"/>
  <c r="C167" i="33"/>
  <c r="F167" i="33"/>
  <c r="G165" i="33"/>
  <c r="H163" i="33"/>
  <c r="B163" i="33"/>
  <c r="G164" i="35"/>
  <c r="G164" i="31"/>
  <c r="S166" i="31"/>
  <c r="AD166" i="31"/>
  <c r="C167" i="31"/>
  <c r="F167" i="31"/>
  <c r="I164" i="31"/>
  <c r="S165" i="30"/>
  <c r="AD165" i="30"/>
  <c r="C166" i="30"/>
  <c r="F166" i="30"/>
  <c r="I163" i="30"/>
  <c r="G163" i="30"/>
  <c r="A162" i="30"/>
  <c r="J162" i="30"/>
  <c r="S166" i="29"/>
  <c r="AD166" i="29"/>
  <c r="C167" i="29"/>
  <c r="F167" i="29"/>
  <c r="H163" i="29"/>
  <c r="B163" i="29"/>
  <c r="I164" i="29"/>
  <c r="G164" i="29"/>
  <c r="AK159" i="1"/>
  <c r="AM159" i="1"/>
  <c r="AL159" i="1"/>
  <c r="C158" i="1"/>
  <c r="F158" i="1"/>
  <c r="S157" i="1"/>
  <c r="AD157" i="1"/>
  <c r="H154" i="1"/>
  <c r="B154" i="1"/>
  <c r="I165" i="37"/>
  <c r="J165" i="37"/>
  <c r="J164" i="37"/>
  <c r="B165" i="37"/>
  <c r="H165" i="37"/>
  <c r="F167" i="37"/>
  <c r="G166" i="37"/>
  <c r="C168" i="37"/>
  <c r="S167" i="37"/>
  <c r="AD167" i="37"/>
  <c r="G165" i="35"/>
  <c r="H165" i="35"/>
  <c r="H164" i="38"/>
  <c r="G165" i="32"/>
  <c r="H165" i="32"/>
  <c r="A155" i="1"/>
  <c r="J155" i="1"/>
  <c r="G156" i="1"/>
  <c r="I156" i="1"/>
  <c r="J164" i="36"/>
  <c r="A164" i="36"/>
  <c r="J163" i="36"/>
  <c r="A163" i="36"/>
  <c r="S167" i="38"/>
  <c r="AD167" i="38"/>
  <c r="I166" i="38"/>
  <c r="C168" i="38"/>
  <c r="F168" i="38"/>
  <c r="G165" i="38"/>
  <c r="S166" i="36"/>
  <c r="AD166" i="36"/>
  <c r="C167" i="36"/>
  <c r="F167" i="36"/>
  <c r="I165" i="38"/>
  <c r="G164" i="36"/>
  <c r="J165" i="35"/>
  <c r="A165" i="35"/>
  <c r="B165" i="33"/>
  <c r="H165" i="33"/>
  <c r="S167" i="35"/>
  <c r="AD167" i="35"/>
  <c r="C168" i="35"/>
  <c r="F168" i="35"/>
  <c r="C167" i="34"/>
  <c r="F167" i="34"/>
  <c r="S166" i="34"/>
  <c r="AD166" i="34"/>
  <c r="G165" i="34"/>
  <c r="J165" i="32"/>
  <c r="A165" i="32"/>
  <c r="I166" i="33"/>
  <c r="G166" i="33"/>
  <c r="S167" i="32"/>
  <c r="AD167" i="32"/>
  <c r="C168" i="32"/>
  <c r="F168" i="32"/>
  <c r="I164" i="34"/>
  <c r="H164" i="33"/>
  <c r="B164" i="33"/>
  <c r="G164" i="34"/>
  <c r="C168" i="33"/>
  <c r="F168" i="33"/>
  <c r="S167" i="33"/>
  <c r="AD167" i="33"/>
  <c r="I165" i="33"/>
  <c r="J164" i="33"/>
  <c r="A164" i="33"/>
  <c r="H164" i="35"/>
  <c r="B164" i="35"/>
  <c r="J163" i="34"/>
  <c r="A163" i="34"/>
  <c r="G166" i="35"/>
  <c r="I166" i="35"/>
  <c r="J163" i="30"/>
  <c r="A163" i="30"/>
  <c r="H163" i="30"/>
  <c r="B163" i="30"/>
  <c r="C168" i="31"/>
  <c r="F168" i="31"/>
  <c r="S167" i="31"/>
  <c r="AD167" i="31"/>
  <c r="G164" i="30"/>
  <c r="A164" i="31"/>
  <c r="J164" i="31"/>
  <c r="I164" i="30"/>
  <c r="H164" i="31"/>
  <c r="B164" i="31"/>
  <c r="G165" i="31"/>
  <c r="I165" i="30"/>
  <c r="C167" i="30"/>
  <c r="F167" i="30"/>
  <c r="S166" i="30"/>
  <c r="AD166" i="30"/>
  <c r="I165" i="31"/>
  <c r="B164" i="29"/>
  <c r="H164" i="29"/>
  <c r="A164" i="29"/>
  <c r="J164" i="29"/>
  <c r="S167" i="29"/>
  <c r="AD167" i="29"/>
  <c r="C168" i="29"/>
  <c r="F168" i="29"/>
  <c r="G166" i="29"/>
  <c r="G165" i="29"/>
  <c r="I165" i="29"/>
  <c r="AK160" i="1"/>
  <c r="AM160" i="1"/>
  <c r="AL160" i="1"/>
  <c r="C159" i="1"/>
  <c r="F159" i="1"/>
  <c r="S158" i="1"/>
  <c r="AD158" i="1"/>
  <c r="B155" i="1"/>
  <c r="H155" i="1"/>
  <c r="B165" i="35"/>
  <c r="A165" i="37"/>
  <c r="I166" i="37"/>
  <c r="A166" i="37"/>
  <c r="H166" i="37"/>
  <c r="B166" i="37"/>
  <c r="F168" i="37"/>
  <c r="G167" i="37"/>
  <c r="S168" i="37"/>
  <c r="AD168" i="37"/>
  <c r="C169" i="37"/>
  <c r="B165" i="32"/>
  <c r="J156" i="1"/>
  <c r="A156" i="1"/>
  <c r="I157" i="1"/>
  <c r="G157" i="1"/>
  <c r="J166" i="38"/>
  <c r="A166" i="38"/>
  <c r="H165" i="38"/>
  <c r="B165" i="38"/>
  <c r="G166" i="38"/>
  <c r="J165" i="38"/>
  <c r="A165" i="38"/>
  <c r="H164" i="36"/>
  <c r="B164" i="36"/>
  <c r="I166" i="36"/>
  <c r="S167" i="36"/>
  <c r="AD167" i="36"/>
  <c r="C168" i="36"/>
  <c r="F168" i="36"/>
  <c r="I167" i="38"/>
  <c r="S168" i="38"/>
  <c r="AD168" i="38"/>
  <c r="C169" i="38"/>
  <c r="F169" i="38"/>
  <c r="G165" i="36"/>
  <c r="I165" i="36"/>
  <c r="H166" i="33"/>
  <c r="B166" i="33"/>
  <c r="B165" i="34"/>
  <c r="H165" i="34"/>
  <c r="C168" i="34"/>
  <c r="F168" i="34"/>
  <c r="S167" i="34"/>
  <c r="AD167" i="34"/>
  <c r="J166" i="33"/>
  <c r="A166" i="33"/>
  <c r="A165" i="33"/>
  <c r="J165" i="33"/>
  <c r="S168" i="35"/>
  <c r="AD168" i="35"/>
  <c r="C169" i="35"/>
  <c r="F169" i="35"/>
  <c r="G167" i="35"/>
  <c r="I165" i="34"/>
  <c r="A166" i="35"/>
  <c r="J166" i="35"/>
  <c r="C169" i="33"/>
  <c r="F169" i="33"/>
  <c r="I167" i="33"/>
  <c r="S168" i="33"/>
  <c r="AD168" i="33"/>
  <c r="A164" i="34"/>
  <c r="J164" i="34"/>
  <c r="H164" i="34"/>
  <c r="B164" i="34"/>
  <c r="B166" i="35"/>
  <c r="H166" i="35"/>
  <c r="G166" i="32"/>
  <c r="I167" i="32"/>
  <c r="C169" i="32"/>
  <c r="F169" i="32"/>
  <c r="S168" i="32"/>
  <c r="AD168" i="32"/>
  <c r="I166" i="32"/>
  <c r="J165" i="30"/>
  <c r="A165" i="30"/>
  <c r="S167" i="30"/>
  <c r="AD167" i="30"/>
  <c r="I166" i="30"/>
  <c r="C168" i="30"/>
  <c r="F168" i="30"/>
  <c r="J165" i="31"/>
  <c r="A165" i="31"/>
  <c r="I167" i="31"/>
  <c r="S168" i="31"/>
  <c r="AD168" i="31"/>
  <c r="C169" i="31"/>
  <c r="F169" i="31"/>
  <c r="G165" i="30"/>
  <c r="H165" i="31"/>
  <c r="B165" i="31"/>
  <c r="G166" i="31"/>
  <c r="I166" i="31"/>
  <c r="B164" i="30"/>
  <c r="H164" i="30"/>
  <c r="A164" i="30"/>
  <c r="J164" i="30"/>
  <c r="H166" i="29"/>
  <c r="B166" i="29"/>
  <c r="H165" i="29"/>
  <c r="B165" i="29"/>
  <c r="I166" i="29"/>
  <c r="J165" i="29"/>
  <c r="A165" i="29"/>
  <c r="I167" i="29"/>
  <c r="S168" i="29"/>
  <c r="AD168" i="29"/>
  <c r="C169" i="29"/>
  <c r="F169" i="29"/>
  <c r="AL161" i="1"/>
  <c r="AM161" i="1"/>
  <c r="AK161" i="1"/>
  <c r="H156" i="1"/>
  <c r="B156" i="1"/>
  <c r="C160" i="1"/>
  <c r="F160" i="1"/>
  <c r="I158" i="1"/>
  <c r="S159" i="1"/>
  <c r="AD159" i="1"/>
  <c r="I167" i="37"/>
  <c r="A167" i="37"/>
  <c r="J166" i="37"/>
  <c r="B167" i="37"/>
  <c r="H167" i="37"/>
  <c r="F169" i="37"/>
  <c r="G168" i="37"/>
  <c r="C170" i="37"/>
  <c r="S169" i="37"/>
  <c r="AD169" i="37"/>
  <c r="G167" i="33"/>
  <c r="H167" i="33"/>
  <c r="A158" i="1"/>
  <c r="G167" i="32"/>
  <c r="H167" i="32"/>
  <c r="G166" i="30"/>
  <c r="H166" i="30"/>
  <c r="J157" i="1"/>
  <c r="J158" i="1"/>
  <c r="A157" i="1"/>
  <c r="G158" i="1"/>
  <c r="H158" i="1"/>
  <c r="J167" i="38"/>
  <c r="A167" i="38"/>
  <c r="G167" i="38"/>
  <c r="J166" i="36"/>
  <c r="A166" i="36"/>
  <c r="S169" i="38"/>
  <c r="AD169" i="38"/>
  <c r="C170" i="38"/>
  <c r="F170" i="38"/>
  <c r="G168" i="38"/>
  <c r="H166" i="38"/>
  <c r="B166" i="38"/>
  <c r="S168" i="36"/>
  <c r="AD168" i="36"/>
  <c r="C169" i="36"/>
  <c r="F169" i="36"/>
  <c r="A165" i="36"/>
  <c r="J165" i="36"/>
  <c r="G167" i="36"/>
  <c r="I167" i="36"/>
  <c r="H165" i="36"/>
  <c r="B165" i="36"/>
  <c r="G166" i="36"/>
  <c r="A167" i="32"/>
  <c r="J167" i="32"/>
  <c r="B167" i="35"/>
  <c r="H167" i="35"/>
  <c r="B166" i="32"/>
  <c r="H166" i="32"/>
  <c r="J167" i="33"/>
  <c r="A167" i="33"/>
  <c r="A166" i="32"/>
  <c r="J166" i="32"/>
  <c r="C170" i="33"/>
  <c r="F170" i="33"/>
  <c r="S169" i="33"/>
  <c r="AD169" i="33"/>
  <c r="I168" i="33"/>
  <c r="S168" i="34"/>
  <c r="AD168" i="34"/>
  <c r="C169" i="34"/>
  <c r="F169" i="34"/>
  <c r="I167" i="34"/>
  <c r="A165" i="34"/>
  <c r="J165" i="34"/>
  <c r="S169" i="32"/>
  <c r="AD169" i="32"/>
  <c r="C170" i="32"/>
  <c r="F170" i="32"/>
  <c r="I168" i="32"/>
  <c r="G166" i="34"/>
  <c r="I167" i="35"/>
  <c r="I168" i="35"/>
  <c r="S169" i="35"/>
  <c r="AD169" i="35"/>
  <c r="C170" i="35"/>
  <c r="F170" i="35"/>
  <c r="I166" i="34"/>
  <c r="J167" i="31"/>
  <c r="A167" i="31"/>
  <c r="J166" i="30"/>
  <c r="A166" i="30"/>
  <c r="J166" i="31"/>
  <c r="A166" i="31"/>
  <c r="B166" i="31"/>
  <c r="H166" i="31"/>
  <c r="I168" i="31"/>
  <c r="S169" i="31"/>
  <c r="AD169" i="31"/>
  <c r="C170" i="31"/>
  <c r="F170" i="31"/>
  <c r="C169" i="30"/>
  <c r="F169" i="30"/>
  <c r="S168" i="30"/>
  <c r="AD168" i="30"/>
  <c r="H165" i="30"/>
  <c r="B165" i="30"/>
  <c r="G167" i="31"/>
  <c r="A167" i="29"/>
  <c r="J167" i="29"/>
  <c r="S169" i="29"/>
  <c r="AD169" i="29"/>
  <c r="C170" i="29"/>
  <c r="F170" i="29"/>
  <c r="G168" i="29"/>
  <c r="G167" i="29"/>
  <c r="A166" i="29"/>
  <c r="J166" i="29"/>
  <c r="AL162" i="1"/>
  <c r="AM162" i="1"/>
  <c r="AK162" i="1"/>
  <c r="C161" i="1"/>
  <c r="F161" i="1"/>
  <c r="G159" i="1"/>
  <c r="S160" i="1"/>
  <c r="AD160" i="1"/>
  <c r="H157" i="1"/>
  <c r="B157" i="1"/>
  <c r="J167" i="37"/>
  <c r="I168" i="37"/>
  <c r="J168" i="37"/>
  <c r="H168" i="37"/>
  <c r="B168" i="37"/>
  <c r="F170" i="37"/>
  <c r="I169" i="37"/>
  <c r="S170" i="37"/>
  <c r="AD170" i="37"/>
  <c r="C171" i="37"/>
  <c r="B167" i="33"/>
  <c r="B167" i="32"/>
  <c r="B166" i="30"/>
  <c r="B158" i="1"/>
  <c r="G168" i="32"/>
  <c r="H168" i="32"/>
  <c r="I159" i="1"/>
  <c r="I168" i="38"/>
  <c r="J168" i="38"/>
  <c r="B168" i="38"/>
  <c r="H168" i="38"/>
  <c r="H167" i="38"/>
  <c r="B167" i="38"/>
  <c r="S170" i="38"/>
  <c r="AD170" i="38"/>
  <c r="C171" i="38"/>
  <c r="F171" i="38"/>
  <c r="B167" i="36"/>
  <c r="H167" i="36"/>
  <c r="H166" i="36"/>
  <c r="B166" i="36"/>
  <c r="A167" i="36"/>
  <c r="J167" i="36"/>
  <c r="S169" i="36"/>
  <c r="AD169" i="36"/>
  <c r="C170" i="36"/>
  <c r="F170" i="36"/>
  <c r="J168" i="33"/>
  <c r="A168" i="33"/>
  <c r="J168" i="35"/>
  <c r="A168" i="35"/>
  <c r="A167" i="34"/>
  <c r="J167" i="34"/>
  <c r="G167" i="34"/>
  <c r="J166" i="34"/>
  <c r="A166" i="34"/>
  <c r="H166" i="34"/>
  <c r="B166" i="34"/>
  <c r="S170" i="35"/>
  <c r="AD170" i="35"/>
  <c r="C171" i="35"/>
  <c r="F171" i="35"/>
  <c r="I169" i="32"/>
  <c r="C171" i="32"/>
  <c r="F171" i="32"/>
  <c r="S170" i="32"/>
  <c r="AD170" i="32"/>
  <c r="S170" i="33"/>
  <c r="AD170" i="33"/>
  <c r="C171" i="33"/>
  <c r="F171" i="33"/>
  <c r="G168" i="33"/>
  <c r="G168" i="35"/>
  <c r="G168" i="34"/>
  <c r="C170" i="34"/>
  <c r="F170" i="34"/>
  <c r="S169" i="34"/>
  <c r="AD169" i="34"/>
  <c r="A168" i="32"/>
  <c r="J168" i="32"/>
  <c r="A167" i="35"/>
  <c r="J167" i="35"/>
  <c r="J168" i="31"/>
  <c r="A168" i="31"/>
  <c r="B167" i="31"/>
  <c r="H167" i="31"/>
  <c r="G168" i="31"/>
  <c r="G167" i="30"/>
  <c r="C171" i="31"/>
  <c r="F171" i="31"/>
  <c r="S170" i="31"/>
  <c r="AD170" i="31"/>
  <c r="I169" i="31"/>
  <c r="C170" i="30"/>
  <c r="F170" i="30"/>
  <c r="S169" i="30"/>
  <c r="AD169" i="30"/>
  <c r="I167" i="30"/>
  <c r="H168" i="29"/>
  <c r="B168" i="29"/>
  <c r="I168" i="29"/>
  <c r="C171" i="29"/>
  <c r="F171" i="29"/>
  <c r="S170" i="29"/>
  <c r="AD170" i="29"/>
  <c r="H167" i="29"/>
  <c r="B167" i="29"/>
  <c r="AL163" i="1"/>
  <c r="AK163" i="1"/>
  <c r="AM163" i="1"/>
  <c r="H159" i="1"/>
  <c r="B159" i="1"/>
  <c r="C162" i="1"/>
  <c r="F162" i="1"/>
  <c r="G160" i="1"/>
  <c r="S161" i="1"/>
  <c r="AD161" i="1"/>
  <c r="G169" i="37"/>
  <c r="B169" i="37"/>
  <c r="A168" i="37"/>
  <c r="J169" i="37"/>
  <c r="A169" i="37"/>
  <c r="F171" i="37"/>
  <c r="G170" i="37"/>
  <c r="S171" i="37"/>
  <c r="AD171" i="37"/>
  <c r="C172" i="37"/>
  <c r="A168" i="38"/>
  <c r="B168" i="32"/>
  <c r="I160" i="1"/>
  <c r="A159" i="1"/>
  <c r="J159" i="1"/>
  <c r="S170" i="36"/>
  <c r="AD170" i="36"/>
  <c r="C171" i="36"/>
  <c r="F171" i="36"/>
  <c r="G169" i="36"/>
  <c r="S171" i="38"/>
  <c r="AD171" i="38"/>
  <c r="C172" i="38"/>
  <c r="F172" i="38"/>
  <c r="G168" i="36"/>
  <c r="G169" i="38"/>
  <c r="I168" i="36"/>
  <c r="I169" i="38"/>
  <c r="A169" i="32"/>
  <c r="J169" i="32"/>
  <c r="H168" i="34"/>
  <c r="B168" i="34"/>
  <c r="S171" i="35"/>
  <c r="AD171" i="35"/>
  <c r="C172" i="35"/>
  <c r="F172" i="35"/>
  <c r="I169" i="33"/>
  <c r="C172" i="32"/>
  <c r="F172" i="32"/>
  <c r="S171" i="32"/>
  <c r="AD171" i="32"/>
  <c r="G169" i="33"/>
  <c r="B167" i="34"/>
  <c r="H167" i="34"/>
  <c r="S170" i="34"/>
  <c r="AD170" i="34"/>
  <c r="C171" i="34"/>
  <c r="F171" i="34"/>
  <c r="G169" i="34"/>
  <c r="I170" i="32"/>
  <c r="G170" i="32"/>
  <c r="I169" i="34"/>
  <c r="B168" i="35"/>
  <c r="H168" i="35"/>
  <c r="H168" i="33"/>
  <c r="B168" i="33"/>
  <c r="I169" i="35"/>
  <c r="I168" i="34"/>
  <c r="S171" i="33"/>
  <c r="AD171" i="33"/>
  <c r="C172" i="33"/>
  <c r="F172" i="33"/>
  <c r="I170" i="33"/>
  <c r="G169" i="32"/>
  <c r="G169" i="35"/>
  <c r="A169" i="31"/>
  <c r="J169" i="31"/>
  <c r="H168" i="31"/>
  <c r="B168" i="31"/>
  <c r="I168" i="30"/>
  <c r="S171" i="31"/>
  <c r="AD171" i="31"/>
  <c r="C172" i="31"/>
  <c r="F172" i="31"/>
  <c r="G168" i="30"/>
  <c r="A167" i="30"/>
  <c r="J167" i="30"/>
  <c r="H167" i="30"/>
  <c r="B167" i="30"/>
  <c r="S170" i="30"/>
  <c r="AD170" i="30"/>
  <c r="C171" i="30"/>
  <c r="F171" i="30"/>
  <c r="G169" i="31"/>
  <c r="C172" i="29"/>
  <c r="F172" i="29"/>
  <c r="S171" i="29"/>
  <c r="AD171" i="29"/>
  <c r="J168" i="29"/>
  <c r="A168" i="29"/>
  <c r="I169" i="29"/>
  <c r="G169" i="29"/>
  <c r="AL164" i="1"/>
  <c r="AK164" i="1"/>
  <c r="AM164" i="1"/>
  <c r="H160" i="1"/>
  <c r="B160" i="1"/>
  <c r="C163" i="1"/>
  <c r="F163" i="1"/>
  <c r="G161" i="1"/>
  <c r="S162" i="1"/>
  <c r="AD162" i="1"/>
  <c r="H169" i="37"/>
  <c r="I170" i="37"/>
  <c r="J170" i="37"/>
  <c r="H170" i="37"/>
  <c r="B170" i="37"/>
  <c r="F172" i="37"/>
  <c r="G171" i="37"/>
  <c r="S172" i="37"/>
  <c r="AD172" i="37"/>
  <c r="C173" i="37"/>
  <c r="I161" i="1"/>
  <c r="A160" i="1"/>
  <c r="J160" i="1"/>
  <c r="H169" i="36"/>
  <c r="B169" i="36"/>
  <c r="G170" i="38"/>
  <c r="B169" i="38"/>
  <c r="H169" i="38"/>
  <c r="I170" i="38"/>
  <c r="A169" i="38"/>
  <c r="J169" i="38"/>
  <c r="C173" i="38"/>
  <c r="F173" i="38"/>
  <c r="S172" i="38"/>
  <c r="AD172" i="38"/>
  <c r="G171" i="38"/>
  <c r="C172" i="36"/>
  <c r="F172" i="36"/>
  <c r="S171" i="36"/>
  <c r="AD171" i="36"/>
  <c r="J168" i="36"/>
  <c r="A168" i="36"/>
  <c r="H168" i="36"/>
  <c r="B168" i="36"/>
  <c r="I169" i="36"/>
  <c r="A170" i="33"/>
  <c r="J170" i="33"/>
  <c r="A169" i="33"/>
  <c r="J169" i="33"/>
  <c r="H169" i="35"/>
  <c r="B169" i="35"/>
  <c r="S172" i="33"/>
  <c r="AD172" i="33"/>
  <c r="C173" i="33"/>
  <c r="F173" i="33"/>
  <c r="G170" i="33"/>
  <c r="H169" i="33"/>
  <c r="B169" i="33"/>
  <c r="I170" i="34"/>
  <c r="S171" i="34"/>
  <c r="AD171" i="34"/>
  <c r="C172" i="34"/>
  <c r="F172" i="34"/>
  <c r="J168" i="34"/>
  <c r="J169" i="34"/>
  <c r="A168" i="34"/>
  <c r="C173" i="35"/>
  <c r="F173" i="35"/>
  <c r="G171" i="35"/>
  <c r="S172" i="35"/>
  <c r="AD172" i="35"/>
  <c r="H170" i="32"/>
  <c r="B170" i="32"/>
  <c r="G170" i="35"/>
  <c r="A169" i="34"/>
  <c r="J169" i="35"/>
  <c r="A169" i="35"/>
  <c r="I170" i="35"/>
  <c r="B169" i="34"/>
  <c r="H169" i="34"/>
  <c r="H169" i="32"/>
  <c r="B169" i="32"/>
  <c r="J170" i="32"/>
  <c r="A170" i="32"/>
  <c r="S172" i="32"/>
  <c r="AD172" i="32"/>
  <c r="C173" i="32"/>
  <c r="F173" i="32"/>
  <c r="I170" i="30"/>
  <c r="S171" i="30"/>
  <c r="AD171" i="30"/>
  <c r="C172" i="30"/>
  <c r="F172" i="30"/>
  <c r="H169" i="31"/>
  <c r="B169" i="31"/>
  <c r="S172" i="31"/>
  <c r="AD172" i="31"/>
  <c r="C173" i="31"/>
  <c r="F173" i="31"/>
  <c r="G171" i="31"/>
  <c r="G170" i="31"/>
  <c r="G169" i="30"/>
  <c r="I169" i="30"/>
  <c r="H168" i="30"/>
  <c r="B168" i="30"/>
  <c r="J168" i="30"/>
  <c r="A168" i="30"/>
  <c r="I170" i="31"/>
  <c r="H169" i="29"/>
  <c r="B169" i="29"/>
  <c r="J169" i="29"/>
  <c r="A169" i="29"/>
  <c r="G170" i="29"/>
  <c r="S172" i="29"/>
  <c r="AD172" i="29"/>
  <c r="C173" i="29"/>
  <c r="F173" i="29"/>
  <c r="I170" i="29"/>
  <c r="AK165" i="1"/>
  <c r="AL165" i="1"/>
  <c r="AM165" i="1"/>
  <c r="H161" i="1"/>
  <c r="B161" i="1"/>
  <c r="C164" i="1"/>
  <c r="F164" i="1"/>
  <c r="S163" i="1"/>
  <c r="AD163" i="1"/>
  <c r="I171" i="37"/>
  <c r="J171" i="37"/>
  <c r="A170" i="37"/>
  <c r="H171" i="37"/>
  <c r="B171" i="37"/>
  <c r="F173" i="37"/>
  <c r="I172" i="37"/>
  <c r="C174" i="37"/>
  <c r="S173" i="37"/>
  <c r="AD173" i="37"/>
  <c r="G170" i="34"/>
  <c r="H170" i="34"/>
  <c r="G170" i="30"/>
  <c r="H170" i="30"/>
  <c r="G162" i="1"/>
  <c r="I162" i="1"/>
  <c r="A161" i="1"/>
  <c r="J161" i="1"/>
  <c r="H171" i="38"/>
  <c r="B171" i="38"/>
  <c r="J169" i="36"/>
  <c r="A169" i="36"/>
  <c r="I171" i="38"/>
  <c r="H170" i="38"/>
  <c r="B170" i="38"/>
  <c r="I171" i="36"/>
  <c r="G171" i="36"/>
  <c r="J170" i="38"/>
  <c r="A170" i="38"/>
  <c r="G170" i="36"/>
  <c r="S172" i="36"/>
  <c r="AD172" i="36"/>
  <c r="C173" i="36"/>
  <c r="F173" i="36"/>
  <c r="I170" i="36"/>
  <c r="S173" i="38"/>
  <c r="AD173" i="38"/>
  <c r="C174" i="38"/>
  <c r="F174" i="38"/>
  <c r="I172" i="38"/>
  <c r="H171" i="35"/>
  <c r="B171" i="35"/>
  <c r="S172" i="34"/>
  <c r="AD172" i="34"/>
  <c r="C173" i="34"/>
  <c r="F173" i="34"/>
  <c r="I171" i="34"/>
  <c r="S173" i="33"/>
  <c r="AD173" i="33"/>
  <c r="C174" i="33"/>
  <c r="F174" i="33"/>
  <c r="G172" i="33"/>
  <c r="S173" i="35"/>
  <c r="AD173" i="35"/>
  <c r="C174" i="35"/>
  <c r="F174" i="35"/>
  <c r="B170" i="33"/>
  <c r="H170" i="33"/>
  <c r="I171" i="33"/>
  <c r="A170" i="34"/>
  <c r="J170" i="34"/>
  <c r="S173" i="32"/>
  <c r="AD173" i="32"/>
  <c r="C174" i="32"/>
  <c r="F174" i="32"/>
  <c r="G171" i="32"/>
  <c r="H170" i="35"/>
  <c r="B170" i="35"/>
  <c r="I171" i="32"/>
  <c r="A170" i="35"/>
  <c r="J170" i="35"/>
  <c r="G171" i="33"/>
  <c r="I171" i="35"/>
  <c r="B171" i="31"/>
  <c r="H171" i="31"/>
  <c r="B169" i="30"/>
  <c r="H169" i="30"/>
  <c r="A169" i="30"/>
  <c r="J169" i="30"/>
  <c r="I172" i="31"/>
  <c r="S173" i="31"/>
  <c r="AD173" i="31"/>
  <c r="C174" i="31"/>
  <c r="F174" i="31"/>
  <c r="J170" i="30"/>
  <c r="A170" i="30"/>
  <c r="H170" i="31"/>
  <c r="B170" i="31"/>
  <c r="J170" i="31"/>
  <c r="A170" i="31"/>
  <c r="I171" i="31"/>
  <c r="C173" i="30"/>
  <c r="F173" i="30"/>
  <c r="S172" i="30"/>
  <c r="AD172" i="30"/>
  <c r="S173" i="29"/>
  <c r="AD173" i="29"/>
  <c r="C174" i="29"/>
  <c r="F174" i="29"/>
  <c r="J170" i="29"/>
  <c r="A170" i="29"/>
  <c r="G171" i="29"/>
  <c r="I171" i="29"/>
  <c r="H170" i="29"/>
  <c r="B170" i="29"/>
  <c r="AM166" i="1"/>
  <c r="AK166" i="1"/>
  <c r="AL166" i="1"/>
  <c r="C165" i="1"/>
  <c r="F165" i="1"/>
  <c r="S164" i="1"/>
  <c r="AD164" i="1"/>
  <c r="A171" i="37"/>
  <c r="G172" i="37"/>
  <c r="H172" i="37"/>
  <c r="A172" i="37"/>
  <c r="J172" i="37"/>
  <c r="F174" i="37"/>
  <c r="G173" i="37"/>
  <c r="S174" i="37"/>
  <c r="AD174" i="37"/>
  <c r="C175" i="37"/>
  <c r="B170" i="34"/>
  <c r="B170" i="30"/>
  <c r="G172" i="38"/>
  <c r="H172" i="38"/>
  <c r="J162" i="1"/>
  <c r="A162" i="1"/>
  <c r="G171" i="34"/>
  <c r="B171" i="34"/>
  <c r="G163" i="1"/>
  <c r="I163" i="1"/>
  <c r="J172" i="38"/>
  <c r="A172" i="38"/>
  <c r="H170" i="36"/>
  <c r="B170" i="36"/>
  <c r="J171" i="38"/>
  <c r="A171" i="38"/>
  <c r="B171" i="36"/>
  <c r="H171" i="36"/>
  <c r="J171" i="36"/>
  <c r="A171" i="36"/>
  <c r="J170" i="36"/>
  <c r="A170" i="36"/>
  <c r="C175" i="38"/>
  <c r="F175" i="38"/>
  <c r="S174" i="38"/>
  <c r="AD174" i="38"/>
  <c r="I173" i="38"/>
  <c r="S173" i="36"/>
  <c r="AD173" i="36"/>
  <c r="C174" i="36"/>
  <c r="F174" i="36"/>
  <c r="H172" i="33"/>
  <c r="B172" i="33"/>
  <c r="S174" i="35"/>
  <c r="AD174" i="35"/>
  <c r="C175" i="35"/>
  <c r="F175" i="35"/>
  <c r="H171" i="33"/>
  <c r="B171" i="33"/>
  <c r="I172" i="35"/>
  <c r="J171" i="33"/>
  <c r="A171" i="33"/>
  <c r="A171" i="32"/>
  <c r="J171" i="32"/>
  <c r="S174" i="33"/>
  <c r="AD174" i="33"/>
  <c r="C175" i="33"/>
  <c r="F175" i="33"/>
  <c r="I172" i="33"/>
  <c r="I172" i="32"/>
  <c r="J171" i="35"/>
  <c r="A171" i="35"/>
  <c r="G172" i="35"/>
  <c r="C174" i="34"/>
  <c r="F174" i="34"/>
  <c r="S173" i="34"/>
  <c r="AD173" i="34"/>
  <c r="J171" i="34"/>
  <c r="A171" i="34"/>
  <c r="B171" i="32"/>
  <c r="H171" i="32"/>
  <c r="G172" i="32"/>
  <c r="S174" i="32"/>
  <c r="AD174" i="32"/>
  <c r="C175" i="32"/>
  <c r="F175" i="32"/>
  <c r="J172" i="31"/>
  <c r="A172" i="31"/>
  <c r="G171" i="30"/>
  <c r="C174" i="30"/>
  <c r="F174" i="30"/>
  <c r="I172" i="30"/>
  <c r="S173" i="30"/>
  <c r="AD173" i="30"/>
  <c r="S174" i="31"/>
  <c r="AD174" i="31"/>
  <c r="C175" i="31"/>
  <c r="F175" i="31"/>
  <c r="A171" i="31"/>
  <c r="J171" i="31"/>
  <c r="G172" i="31"/>
  <c r="I171" i="30"/>
  <c r="A171" i="29"/>
  <c r="J171" i="29"/>
  <c r="B171" i="29"/>
  <c r="H171" i="29"/>
  <c r="I172" i="29"/>
  <c r="C175" i="29"/>
  <c r="F175" i="29"/>
  <c r="S174" i="29"/>
  <c r="AD174" i="29"/>
  <c r="G172" i="29"/>
  <c r="AK167" i="1"/>
  <c r="AL167" i="1"/>
  <c r="AM167" i="1"/>
  <c r="C166" i="1"/>
  <c r="F166" i="1"/>
  <c r="I164" i="1"/>
  <c r="S165" i="1"/>
  <c r="AD165" i="1"/>
  <c r="H162" i="1"/>
  <c r="B162" i="1"/>
  <c r="I173" i="37"/>
  <c r="A173" i="37"/>
  <c r="B172" i="37"/>
  <c r="H173" i="37"/>
  <c r="B173" i="37"/>
  <c r="F175" i="37"/>
  <c r="I174" i="37"/>
  <c r="S175" i="37"/>
  <c r="AD175" i="37"/>
  <c r="C176" i="37"/>
  <c r="B172" i="38"/>
  <c r="H171" i="34"/>
  <c r="J164" i="1"/>
  <c r="A164" i="1"/>
  <c r="J163" i="1"/>
  <c r="A163" i="1"/>
  <c r="G164" i="1"/>
  <c r="J173" i="38"/>
  <c r="A173" i="38"/>
  <c r="C176" i="38"/>
  <c r="F176" i="38"/>
  <c r="I174" i="38"/>
  <c r="S175" i="38"/>
  <c r="AD175" i="38"/>
  <c r="G173" i="38"/>
  <c r="I173" i="36"/>
  <c r="S174" i="36"/>
  <c r="AD174" i="36"/>
  <c r="C175" i="36"/>
  <c r="F175" i="36"/>
  <c r="G172" i="36"/>
  <c r="I172" i="36"/>
  <c r="I174" i="32"/>
  <c r="S175" i="32"/>
  <c r="AD175" i="32"/>
  <c r="C176" i="32"/>
  <c r="F176" i="32"/>
  <c r="S175" i="35"/>
  <c r="AD175" i="35"/>
  <c r="G174" i="35"/>
  <c r="C176" i="35"/>
  <c r="F176" i="35"/>
  <c r="A172" i="33"/>
  <c r="J172" i="33"/>
  <c r="G173" i="33"/>
  <c r="C176" i="33"/>
  <c r="F176" i="33"/>
  <c r="S175" i="33"/>
  <c r="AD175" i="33"/>
  <c r="I174" i="33"/>
  <c r="B172" i="35"/>
  <c r="H172" i="35"/>
  <c r="G173" i="35"/>
  <c r="H172" i="32"/>
  <c r="B172" i="32"/>
  <c r="I173" i="33"/>
  <c r="I173" i="34"/>
  <c r="S174" i="34"/>
  <c r="AD174" i="34"/>
  <c r="C175" i="34"/>
  <c r="F175" i="34"/>
  <c r="G172" i="34"/>
  <c r="I173" i="35"/>
  <c r="A172" i="35"/>
  <c r="J172" i="35"/>
  <c r="I172" i="34"/>
  <c r="I173" i="32"/>
  <c r="J172" i="32"/>
  <c r="A172" i="32"/>
  <c r="G173" i="32"/>
  <c r="J172" i="30"/>
  <c r="A172" i="30"/>
  <c r="J171" i="30"/>
  <c r="A171" i="30"/>
  <c r="H171" i="30"/>
  <c r="B171" i="30"/>
  <c r="G173" i="31"/>
  <c r="I173" i="31"/>
  <c r="I174" i="31"/>
  <c r="S175" i="31"/>
  <c r="AD175" i="31"/>
  <c r="C176" i="31"/>
  <c r="F176" i="31"/>
  <c r="G172" i="30"/>
  <c r="I173" i="30"/>
  <c r="C175" i="30"/>
  <c r="F175" i="30"/>
  <c r="S174" i="30"/>
  <c r="AD174" i="30"/>
  <c r="H172" i="31"/>
  <c r="B172" i="31"/>
  <c r="B172" i="29"/>
  <c r="H172" i="29"/>
  <c r="S175" i="29"/>
  <c r="AD175" i="29"/>
  <c r="C176" i="29"/>
  <c r="F176" i="29"/>
  <c r="I174" i="29"/>
  <c r="A172" i="29"/>
  <c r="J172" i="29"/>
  <c r="G173" i="29"/>
  <c r="I173" i="29"/>
  <c r="AK168" i="1"/>
  <c r="AM168" i="1"/>
  <c r="AL168" i="1"/>
  <c r="B163" i="1"/>
  <c r="H163" i="1"/>
  <c r="C167" i="1"/>
  <c r="F167" i="1"/>
  <c r="I165" i="1"/>
  <c r="S166" i="1"/>
  <c r="AD166" i="1"/>
  <c r="J173" i="37"/>
  <c r="G174" i="37"/>
  <c r="H174" i="37"/>
  <c r="J174" i="37"/>
  <c r="A174" i="37"/>
  <c r="F176" i="37"/>
  <c r="I175" i="37"/>
  <c r="S176" i="37"/>
  <c r="AD176" i="37"/>
  <c r="C177" i="37"/>
  <c r="G174" i="32"/>
  <c r="B174" i="32"/>
  <c r="G173" i="34"/>
  <c r="B173" i="34"/>
  <c r="J165" i="1"/>
  <c r="A165" i="1"/>
  <c r="I174" i="35"/>
  <c r="A174" i="35"/>
  <c r="G173" i="36"/>
  <c r="B173" i="36"/>
  <c r="G165" i="1"/>
  <c r="J174" i="38"/>
  <c r="A174" i="38"/>
  <c r="J173" i="36"/>
  <c r="A173" i="36"/>
  <c r="H173" i="38"/>
  <c r="B173" i="38"/>
  <c r="J172" i="36"/>
  <c r="A172" i="36"/>
  <c r="G174" i="38"/>
  <c r="B172" i="36"/>
  <c r="H172" i="36"/>
  <c r="C176" i="36"/>
  <c r="F176" i="36"/>
  <c r="S175" i="36"/>
  <c r="AD175" i="36"/>
  <c r="I175" i="38"/>
  <c r="S176" i="38"/>
  <c r="AD176" i="38"/>
  <c r="C177" i="38"/>
  <c r="F177" i="38"/>
  <c r="J174" i="33"/>
  <c r="A174" i="33"/>
  <c r="J173" i="34"/>
  <c r="A173" i="34"/>
  <c r="J174" i="32"/>
  <c r="A174" i="32"/>
  <c r="B173" i="32"/>
  <c r="H173" i="32"/>
  <c r="H173" i="33"/>
  <c r="B173" i="33"/>
  <c r="A173" i="35"/>
  <c r="J173" i="35"/>
  <c r="H172" i="34"/>
  <c r="B172" i="34"/>
  <c r="C177" i="35"/>
  <c r="F177" i="35"/>
  <c r="S176" i="35"/>
  <c r="AD176" i="35"/>
  <c r="S176" i="33"/>
  <c r="AD176" i="33"/>
  <c r="C177" i="33"/>
  <c r="F177" i="33"/>
  <c r="G175" i="33"/>
  <c r="A173" i="32"/>
  <c r="J173" i="32"/>
  <c r="S175" i="34"/>
  <c r="AD175" i="34"/>
  <c r="C176" i="34"/>
  <c r="F176" i="34"/>
  <c r="I174" i="34"/>
  <c r="H174" i="35"/>
  <c r="B174" i="35"/>
  <c r="J172" i="34"/>
  <c r="A172" i="34"/>
  <c r="S176" i="32"/>
  <c r="AD176" i="32"/>
  <c r="C177" i="32"/>
  <c r="F177" i="32"/>
  <c r="H173" i="35"/>
  <c r="B173" i="35"/>
  <c r="A173" i="33"/>
  <c r="J173" i="33"/>
  <c r="G174" i="33"/>
  <c r="J174" i="31"/>
  <c r="A174" i="31"/>
  <c r="J173" i="30"/>
  <c r="A173" i="30"/>
  <c r="C176" i="30"/>
  <c r="F176" i="30"/>
  <c r="S175" i="30"/>
  <c r="AD175" i="30"/>
  <c r="G173" i="30"/>
  <c r="H172" i="30"/>
  <c r="B172" i="30"/>
  <c r="H173" i="31"/>
  <c r="B173" i="31"/>
  <c r="S176" i="31"/>
  <c r="AD176" i="31"/>
  <c r="C177" i="31"/>
  <c r="F177" i="31"/>
  <c r="G174" i="31"/>
  <c r="A173" i="31"/>
  <c r="J173" i="31"/>
  <c r="A174" i="29"/>
  <c r="J174" i="29"/>
  <c r="H173" i="29"/>
  <c r="B173" i="29"/>
  <c r="G174" i="29"/>
  <c r="S176" i="29"/>
  <c r="AD176" i="29"/>
  <c r="C177" i="29"/>
  <c r="F177" i="29"/>
  <c r="J173" i="29"/>
  <c r="A173" i="29"/>
  <c r="AK169" i="1"/>
  <c r="AM169" i="1"/>
  <c r="AL169" i="1"/>
  <c r="B164" i="1"/>
  <c r="H164" i="1"/>
  <c r="C168" i="1"/>
  <c r="F168" i="1"/>
  <c r="I166" i="1"/>
  <c r="S167" i="1"/>
  <c r="AD167" i="1"/>
  <c r="J174" i="35"/>
  <c r="H173" i="34"/>
  <c r="H174" i="32"/>
  <c r="G175" i="37"/>
  <c r="H175" i="37"/>
  <c r="B174" i="37"/>
  <c r="A175" i="37"/>
  <c r="J175" i="37"/>
  <c r="F177" i="37"/>
  <c r="I176" i="37"/>
  <c r="C178" i="37"/>
  <c r="S177" i="37"/>
  <c r="AD177" i="37"/>
  <c r="H173" i="36"/>
  <c r="G174" i="34"/>
  <c r="B174" i="34"/>
  <c r="A166" i="1"/>
  <c r="J166" i="1"/>
  <c r="G166" i="1"/>
  <c r="J175" i="38"/>
  <c r="A175" i="38"/>
  <c r="G175" i="38"/>
  <c r="C177" i="36"/>
  <c r="F177" i="36"/>
  <c r="S176" i="36"/>
  <c r="AD176" i="36"/>
  <c r="H174" i="38"/>
  <c r="B174" i="38"/>
  <c r="G175" i="36"/>
  <c r="I175" i="36"/>
  <c r="S177" i="38"/>
  <c r="AD177" i="38"/>
  <c r="G176" i="38"/>
  <c r="C178" i="38"/>
  <c r="F178" i="38"/>
  <c r="G174" i="36"/>
  <c r="I174" i="36"/>
  <c r="H175" i="33"/>
  <c r="B175" i="33"/>
  <c r="I176" i="33"/>
  <c r="S177" i="33"/>
  <c r="AD177" i="33"/>
  <c r="C178" i="33"/>
  <c r="F178" i="33"/>
  <c r="G175" i="35"/>
  <c r="I175" i="35"/>
  <c r="C178" i="35"/>
  <c r="F178" i="35"/>
  <c r="S177" i="35"/>
  <c r="AD177" i="35"/>
  <c r="C178" i="32"/>
  <c r="F178" i="32"/>
  <c r="S177" i="32"/>
  <c r="AD177" i="32"/>
  <c r="G176" i="32"/>
  <c r="I175" i="34"/>
  <c r="C177" i="34"/>
  <c r="F177" i="34"/>
  <c r="S176" i="34"/>
  <c r="AD176" i="34"/>
  <c r="I175" i="33"/>
  <c r="A174" i="34"/>
  <c r="J174" i="34"/>
  <c r="G175" i="32"/>
  <c r="I175" i="32"/>
  <c r="H174" i="33"/>
  <c r="B174" i="33"/>
  <c r="H173" i="30"/>
  <c r="B173" i="30"/>
  <c r="I174" i="30"/>
  <c r="H174" i="31"/>
  <c r="B174" i="31"/>
  <c r="I175" i="30"/>
  <c r="C177" i="30"/>
  <c r="F177" i="30"/>
  <c r="S176" i="30"/>
  <c r="AD176" i="30"/>
  <c r="S177" i="31"/>
  <c r="AD177" i="31"/>
  <c r="C178" i="31"/>
  <c r="F178" i="31"/>
  <c r="I175" i="31"/>
  <c r="G174" i="30"/>
  <c r="G175" i="31"/>
  <c r="I175" i="29"/>
  <c r="G175" i="29"/>
  <c r="S177" i="29"/>
  <c r="AD177" i="29"/>
  <c r="C178" i="29"/>
  <c r="F178" i="29"/>
  <c r="H174" i="29"/>
  <c r="B174" i="29"/>
  <c r="AK170" i="1"/>
  <c r="AL170" i="1"/>
  <c r="AM170" i="1"/>
  <c r="C169" i="1"/>
  <c r="F169" i="1"/>
  <c r="S168" i="1"/>
  <c r="AD168" i="1"/>
  <c r="H165" i="1"/>
  <c r="B165" i="1"/>
  <c r="H174" i="34"/>
  <c r="G176" i="37"/>
  <c r="H176" i="37"/>
  <c r="B175" i="37"/>
  <c r="A176" i="37"/>
  <c r="J176" i="37"/>
  <c r="F178" i="37"/>
  <c r="I177" i="37"/>
  <c r="C179" i="37"/>
  <c r="S178" i="37"/>
  <c r="AD178" i="37"/>
  <c r="I176" i="38"/>
  <c r="A176" i="38"/>
  <c r="G167" i="1"/>
  <c r="H167" i="1"/>
  <c r="I167" i="1"/>
  <c r="G176" i="33"/>
  <c r="B176" i="33"/>
  <c r="H175" i="38"/>
  <c r="B175" i="38"/>
  <c r="H174" i="36"/>
  <c r="B174" i="36"/>
  <c r="B176" i="38"/>
  <c r="H176" i="38"/>
  <c r="A175" i="36"/>
  <c r="J175" i="36"/>
  <c r="C178" i="36"/>
  <c r="F178" i="36"/>
  <c r="I176" i="36"/>
  <c r="S177" i="36"/>
  <c r="AD177" i="36"/>
  <c r="B175" i="36"/>
  <c r="H175" i="36"/>
  <c r="J174" i="36"/>
  <c r="A174" i="36"/>
  <c r="S178" i="38"/>
  <c r="AD178" i="38"/>
  <c r="C179" i="38"/>
  <c r="F179" i="38"/>
  <c r="B176" i="32"/>
  <c r="H176" i="32"/>
  <c r="J175" i="34"/>
  <c r="A175" i="34"/>
  <c r="G176" i="35"/>
  <c r="I176" i="35"/>
  <c r="J175" i="32"/>
  <c r="A175" i="32"/>
  <c r="H175" i="32"/>
  <c r="B175" i="32"/>
  <c r="C179" i="35"/>
  <c r="F179" i="35"/>
  <c r="S178" i="35"/>
  <c r="AD178" i="35"/>
  <c r="S178" i="33"/>
  <c r="AD178" i="33"/>
  <c r="C179" i="33"/>
  <c r="F179" i="33"/>
  <c r="G177" i="33"/>
  <c r="A175" i="35"/>
  <c r="J175" i="35"/>
  <c r="G175" i="34"/>
  <c r="A175" i="33"/>
  <c r="J175" i="33"/>
  <c r="H175" i="35"/>
  <c r="B175" i="35"/>
  <c r="J176" i="33"/>
  <c r="A176" i="33"/>
  <c r="I177" i="32"/>
  <c r="S178" i="32"/>
  <c r="AD178" i="32"/>
  <c r="C179" i="32"/>
  <c r="F179" i="32"/>
  <c r="I176" i="32"/>
  <c r="S177" i="34"/>
  <c r="AD177" i="34"/>
  <c r="C178" i="34"/>
  <c r="F178" i="34"/>
  <c r="A175" i="30"/>
  <c r="J175" i="30"/>
  <c r="H174" i="30"/>
  <c r="B174" i="30"/>
  <c r="I177" i="31"/>
  <c r="C179" i="31"/>
  <c r="F179" i="31"/>
  <c r="S178" i="31"/>
  <c r="AD178" i="31"/>
  <c r="H175" i="31"/>
  <c r="B175" i="31"/>
  <c r="G175" i="30"/>
  <c r="J175" i="31"/>
  <c r="A175" i="31"/>
  <c r="S177" i="30"/>
  <c r="AD177" i="30"/>
  <c r="C178" i="30"/>
  <c r="F178" i="30"/>
  <c r="G176" i="31"/>
  <c r="A174" i="30"/>
  <c r="J174" i="30"/>
  <c r="I176" i="31"/>
  <c r="S178" i="29"/>
  <c r="AD178" i="29"/>
  <c r="C179" i="29"/>
  <c r="F179" i="29"/>
  <c r="I177" i="29"/>
  <c r="A175" i="29"/>
  <c r="J175" i="29"/>
  <c r="G176" i="29"/>
  <c r="B175" i="29"/>
  <c r="H175" i="29"/>
  <c r="I176" i="29"/>
  <c r="AM171" i="1"/>
  <c r="AK171" i="1"/>
  <c r="AL171" i="1"/>
  <c r="H166" i="1"/>
  <c r="B166" i="1"/>
  <c r="C170" i="1"/>
  <c r="F170" i="1"/>
  <c r="S169" i="1"/>
  <c r="AD169" i="1"/>
  <c r="B167" i="1"/>
  <c r="H176" i="33"/>
  <c r="G177" i="37"/>
  <c r="H177" i="37"/>
  <c r="B176" i="37"/>
  <c r="J177" i="37"/>
  <c r="A177" i="37"/>
  <c r="F179" i="37"/>
  <c r="I178" i="37"/>
  <c r="S179" i="37"/>
  <c r="AD179" i="37"/>
  <c r="C180" i="37"/>
  <c r="J176" i="38"/>
  <c r="G177" i="31"/>
  <c r="A167" i="1"/>
  <c r="J167" i="1"/>
  <c r="G168" i="1"/>
  <c r="H168" i="1"/>
  <c r="I168" i="1"/>
  <c r="J176" i="36"/>
  <c r="A176" i="36"/>
  <c r="S178" i="36"/>
  <c r="AD178" i="36"/>
  <c r="C179" i="36"/>
  <c r="F179" i="36"/>
  <c r="I177" i="36"/>
  <c r="S179" i="38"/>
  <c r="AD179" i="38"/>
  <c r="C180" i="38"/>
  <c r="F180" i="38"/>
  <c r="G177" i="38"/>
  <c r="I177" i="38"/>
  <c r="G176" i="36"/>
  <c r="B177" i="33"/>
  <c r="H177" i="33"/>
  <c r="J177" i="32"/>
  <c r="A177" i="32"/>
  <c r="H176" i="35"/>
  <c r="B176" i="35"/>
  <c r="S179" i="32"/>
  <c r="AD179" i="32"/>
  <c r="C180" i="32"/>
  <c r="F180" i="32"/>
  <c r="G178" i="32"/>
  <c r="I177" i="33"/>
  <c r="I178" i="35"/>
  <c r="C180" i="35"/>
  <c r="F180" i="35"/>
  <c r="S179" i="35"/>
  <c r="AD179" i="35"/>
  <c r="G177" i="35"/>
  <c r="I178" i="33"/>
  <c r="G178" i="33"/>
  <c r="I177" i="35"/>
  <c r="J176" i="35"/>
  <c r="A176" i="35"/>
  <c r="H175" i="34"/>
  <c r="B175" i="34"/>
  <c r="J176" i="32"/>
  <c r="A176" i="32"/>
  <c r="G177" i="32"/>
  <c r="G176" i="34"/>
  <c r="C180" i="33"/>
  <c r="F180" i="33"/>
  <c r="S179" i="33"/>
  <c r="AD179" i="33"/>
  <c r="C179" i="34"/>
  <c r="F179" i="34"/>
  <c r="S178" i="34"/>
  <c r="AD178" i="34"/>
  <c r="I176" i="34"/>
  <c r="J177" i="31"/>
  <c r="A177" i="31"/>
  <c r="G176" i="30"/>
  <c r="S178" i="30"/>
  <c r="AD178" i="30"/>
  <c r="C179" i="30"/>
  <c r="F179" i="30"/>
  <c r="I176" i="30"/>
  <c r="C180" i="31"/>
  <c r="F180" i="31"/>
  <c r="I178" i="31"/>
  <c r="S179" i="31"/>
  <c r="AD179" i="31"/>
  <c r="H176" i="31"/>
  <c r="B176" i="31"/>
  <c r="A176" i="31"/>
  <c r="J176" i="31"/>
  <c r="B175" i="30"/>
  <c r="H175" i="30"/>
  <c r="B177" i="31"/>
  <c r="H177" i="31"/>
  <c r="J177" i="29"/>
  <c r="A177" i="29"/>
  <c r="A176" i="29"/>
  <c r="J176" i="29"/>
  <c r="H176" i="29"/>
  <c r="B176" i="29"/>
  <c r="G177" i="29"/>
  <c r="C180" i="29"/>
  <c r="F180" i="29"/>
  <c r="S179" i="29"/>
  <c r="AD179" i="29"/>
  <c r="AL172" i="1"/>
  <c r="AM172" i="1"/>
  <c r="AK172" i="1"/>
  <c r="C171" i="1"/>
  <c r="F171" i="1"/>
  <c r="S170" i="1"/>
  <c r="AD170" i="1"/>
  <c r="B168" i="1"/>
  <c r="B177" i="37"/>
  <c r="G178" i="37"/>
  <c r="B178" i="37"/>
  <c r="A178" i="37"/>
  <c r="J178" i="37"/>
  <c r="F180" i="37"/>
  <c r="G179" i="37"/>
  <c r="S180" i="37"/>
  <c r="AD180" i="37"/>
  <c r="C181" i="37"/>
  <c r="J168" i="1"/>
  <c r="A168" i="1"/>
  <c r="I169" i="1"/>
  <c r="G169" i="1"/>
  <c r="H169" i="1"/>
  <c r="A177" i="36"/>
  <c r="J177" i="36"/>
  <c r="G177" i="36"/>
  <c r="C181" i="38"/>
  <c r="F181" i="38"/>
  <c r="S180" i="38"/>
  <c r="AD180" i="38"/>
  <c r="B176" i="36"/>
  <c r="H176" i="36"/>
  <c r="C180" i="36"/>
  <c r="F180" i="36"/>
  <c r="G178" i="36"/>
  <c r="S179" i="36"/>
  <c r="AD179" i="36"/>
  <c r="J177" i="38"/>
  <c r="A177" i="38"/>
  <c r="G178" i="38"/>
  <c r="I178" i="38"/>
  <c r="H177" i="38"/>
  <c r="B177" i="38"/>
  <c r="B178" i="32"/>
  <c r="H178" i="32"/>
  <c r="J178" i="35"/>
  <c r="A178" i="35"/>
  <c r="H178" i="33"/>
  <c r="B178" i="33"/>
  <c r="S180" i="33"/>
  <c r="AD180" i="33"/>
  <c r="C181" i="33"/>
  <c r="F181" i="33"/>
  <c r="G178" i="35"/>
  <c r="J178" i="33"/>
  <c r="A178" i="33"/>
  <c r="I179" i="32"/>
  <c r="G179" i="32"/>
  <c r="H176" i="34"/>
  <c r="B176" i="34"/>
  <c r="H177" i="32"/>
  <c r="B177" i="32"/>
  <c r="J177" i="35"/>
  <c r="A177" i="35"/>
  <c r="C181" i="32"/>
  <c r="F181" i="32"/>
  <c r="S180" i="32"/>
  <c r="AD180" i="32"/>
  <c r="I177" i="34"/>
  <c r="A176" i="34"/>
  <c r="J176" i="34"/>
  <c r="G177" i="34"/>
  <c r="A177" i="33"/>
  <c r="J177" i="33"/>
  <c r="C180" i="34"/>
  <c r="F180" i="34"/>
  <c r="S179" i="34"/>
  <c r="AD179" i="34"/>
  <c r="I178" i="32"/>
  <c r="H177" i="35"/>
  <c r="B177" i="35"/>
  <c r="S180" i="35"/>
  <c r="AD180" i="35"/>
  <c r="I179" i="35"/>
  <c r="C181" i="35"/>
  <c r="F181" i="35"/>
  <c r="A178" i="31"/>
  <c r="J178" i="31"/>
  <c r="G178" i="31"/>
  <c r="G179" i="31"/>
  <c r="S180" i="31"/>
  <c r="AD180" i="31"/>
  <c r="C181" i="31"/>
  <c r="F181" i="31"/>
  <c r="B176" i="30"/>
  <c r="H176" i="30"/>
  <c r="I177" i="30"/>
  <c r="G177" i="30"/>
  <c r="S179" i="30"/>
  <c r="AD179" i="30"/>
  <c r="C180" i="30"/>
  <c r="F180" i="30"/>
  <c r="A176" i="30"/>
  <c r="J176" i="30"/>
  <c r="G178" i="29"/>
  <c r="C181" i="29"/>
  <c r="F181" i="29"/>
  <c r="S180" i="29"/>
  <c r="AD180" i="29"/>
  <c r="I178" i="29"/>
  <c r="H177" i="29"/>
  <c r="B177" i="29"/>
  <c r="AL173" i="1"/>
  <c r="AM173" i="1"/>
  <c r="AK173" i="1"/>
  <c r="C172" i="1"/>
  <c r="F172" i="1"/>
  <c r="S171" i="1"/>
  <c r="AD171" i="1"/>
  <c r="I179" i="37"/>
  <c r="H178" i="37"/>
  <c r="B179" i="37"/>
  <c r="H179" i="37"/>
  <c r="F181" i="37"/>
  <c r="G180" i="37"/>
  <c r="C182" i="37"/>
  <c r="S181" i="37"/>
  <c r="AD181" i="37"/>
  <c r="J179" i="37"/>
  <c r="A179" i="37"/>
  <c r="B169" i="1"/>
  <c r="I179" i="31"/>
  <c r="J179" i="31"/>
  <c r="A169" i="1"/>
  <c r="J169" i="1"/>
  <c r="I170" i="1"/>
  <c r="G170" i="1"/>
  <c r="B170" i="1"/>
  <c r="G179" i="35"/>
  <c r="B179" i="35"/>
  <c r="H178" i="36"/>
  <c r="B178" i="36"/>
  <c r="S181" i="38"/>
  <c r="AD181" i="38"/>
  <c r="C182" i="38"/>
  <c r="F182" i="38"/>
  <c r="I180" i="38"/>
  <c r="H177" i="36"/>
  <c r="B177" i="36"/>
  <c r="J178" i="38"/>
  <c r="A178" i="38"/>
  <c r="G179" i="38"/>
  <c r="S180" i="36"/>
  <c r="AD180" i="36"/>
  <c r="C181" i="36"/>
  <c r="F181" i="36"/>
  <c r="I179" i="38"/>
  <c r="I178" i="36"/>
  <c r="H178" i="38"/>
  <c r="B178" i="38"/>
  <c r="G179" i="33"/>
  <c r="B178" i="35"/>
  <c r="H178" i="35"/>
  <c r="S181" i="35"/>
  <c r="AD181" i="35"/>
  <c r="C182" i="35"/>
  <c r="F182" i="35"/>
  <c r="G178" i="34"/>
  <c r="C182" i="33"/>
  <c r="F182" i="33"/>
  <c r="S181" i="33"/>
  <c r="AD181" i="33"/>
  <c r="I178" i="34"/>
  <c r="A178" i="32"/>
  <c r="J178" i="32"/>
  <c r="S180" i="34"/>
  <c r="AD180" i="34"/>
  <c r="C181" i="34"/>
  <c r="F181" i="34"/>
  <c r="A177" i="34"/>
  <c r="J177" i="34"/>
  <c r="H179" i="32"/>
  <c r="B179" i="32"/>
  <c r="H177" i="34"/>
  <c r="B177" i="34"/>
  <c r="A179" i="35"/>
  <c r="J179" i="35"/>
  <c r="J179" i="32"/>
  <c r="A179" i="32"/>
  <c r="S181" i="32"/>
  <c r="AD181" i="32"/>
  <c r="C182" i="32"/>
  <c r="F182" i="32"/>
  <c r="I179" i="33"/>
  <c r="G180" i="35"/>
  <c r="I180" i="35"/>
  <c r="I180" i="32"/>
  <c r="G180" i="32"/>
  <c r="I179" i="30"/>
  <c r="C181" i="30"/>
  <c r="F181" i="30"/>
  <c r="S180" i="30"/>
  <c r="AD180" i="30"/>
  <c r="H177" i="30"/>
  <c r="B177" i="30"/>
  <c r="B179" i="31"/>
  <c r="H179" i="31"/>
  <c r="A177" i="30"/>
  <c r="J177" i="30"/>
  <c r="S181" i="31"/>
  <c r="AD181" i="31"/>
  <c r="C182" i="31"/>
  <c r="F182" i="31"/>
  <c r="G180" i="31"/>
  <c r="B178" i="31"/>
  <c r="H178" i="31"/>
  <c r="G178" i="30"/>
  <c r="I178" i="30"/>
  <c r="J178" i="29"/>
  <c r="A178" i="29"/>
  <c r="C182" i="29"/>
  <c r="F182" i="29"/>
  <c r="S181" i="29"/>
  <c r="AD181" i="29"/>
  <c r="G179" i="29"/>
  <c r="H178" i="29"/>
  <c r="B178" i="29"/>
  <c r="I179" i="29"/>
  <c r="AM174" i="1"/>
  <c r="AK174" i="1"/>
  <c r="AL174" i="1"/>
  <c r="C173" i="1"/>
  <c r="F173" i="1"/>
  <c r="I171" i="1"/>
  <c r="S172" i="1"/>
  <c r="AD172" i="1"/>
  <c r="A179" i="31"/>
  <c r="I180" i="37"/>
  <c r="A180" i="37"/>
  <c r="H180" i="37"/>
  <c r="B180" i="37"/>
  <c r="F182" i="37"/>
  <c r="I181" i="37"/>
  <c r="S182" i="37"/>
  <c r="AD182" i="37"/>
  <c r="C183" i="37"/>
  <c r="H179" i="35"/>
  <c r="H170" i="1"/>
  <c r="G179" i="30"/>
  <c r="B179" i="30"/>
  <c r="J171" i="1"/>
  <c r="A171" i="1"/>
  <c r="G180" i="38"/>
  <c r="H180" i="38"/>
  <c r="A170" i="1"/>
  <c r="J170" i="1"/>
  <c r="G171" i="1"/>
  <c r="J180" i="38"/>
  <c r="A180" i="38"/>
  <c r="S182" i="38"/>
  <c r="AD182" i="38"/>
  <c r="C183" i="38"/>
  <c r="F183" i="38"/>
  <c r="J179" i="38"/>
  <c r="A179" i="38"/>
  <c r="C182" i="36"/>
  <c r="F182" i="36"/>
  <c r="I180" i="36"/>
  <c r="S181" i="36"/>
  <c r="AD181" i="36"/>
  <c r="J178" i="36"/>
  <c r="A178" i="36"/>
  <c r="I179" i="36"/>
  <c r="G179" i="36"/>
  <c r="H179" i="38"/>
  <c r="B179" i="38"/>
  <c r="B180" i="35"/>
  <c r="H180" i="35"/>
  <c r="G179" i="34"/>
  <c r="A180" i="35"/>
  <c r="J180" i="35"/>
  <c r="C183" i="32"/>
  <c r="F183" i="32"/>
  <c r="S182" i="32"/>
  <c r="AD182" i="32"/>
  <c r="S182" i="35"/>
  <c r="AD182" i="35"/>
  <c r="C183" i="35"/>
  <c r="F183" i="35"/>
  <c r="I181" i="35"/>
  <c r="C182" i="34"/>
  <c r="F182" i="34"/>
  <c r="S181" i="34"/>
  <c r="AD181" i="34"/>
  <c r="J178" i="34"/>
  <c r="A178" i="34"/>
  <c r="C183" i="33"/>
  <c r="F183" i="33"/>
  <c r="I181" i="33"/>
  <c r="S182" i="33"/>
  <c r="AD182" i="33"/>
  <c r="A180" i="32"/>
  <c r="J180" i="32"/>
  <c r="H178" i="34"/>
  <c r="B178" i="34"/>
  <c r="H179" i="33"/>
  <c r="B179" i="33"/>
  <c r="J179" i="33"/>
  <c r="A179" i="33"/>
  <c r="G180" i="33"/>
  <c r="H180" i="32"/>
  <c r="B180" i="32"/>
  <c r="I179" i="34"/>
  <c r="I180" i="33"/>
  <c r="H180" i="31"/>
  <c r="B180" i="31"/>
  <c r="H178" i="30"/>
  <c r="B178" i="30"/>
  <c r="I180" i="31"/>
  <c r="C183" i="31"/>
  <c r="F183" i="31"/>
  <c r="S182" i="31"/>
  <c r="AD182" i="31"/>
  <c r="J178" i="30"/>
  <c r="A178" i="30"/>
  <c r="J179" i="30"/>
  <c r="A179" i="30"/>
  <c r="C182" i="30"/>
  <c r="F182" i="30"/>
  <c r="S181" i="30"/>
  <c r="AD181" i="30"/>
  <c r="I181" i="31"/>
  <c r="G181" i="31"/>
  <c r="J179" i="29"/>
  <c r="A179" i="29"/>
  <c r="H179" i="29"/>
  <c r="B179" i="29"/>
  <c r="I181" i="29"/>
  <c r="S182" i="29"/>
  <c r="AD182" i="29"/>
  <c r="C183" i="29"/>
  <c r="F183" i="29"/>
  <c r="I180" i="29"/>
  <c r="G180" i="29"/>
  <c r="AL175" i="1"/>
  <c r="AM175" i="1"/>
  <c r="AK175" i="1"/>
  <c r="C174" i="1"/>
  <c r="F174" i="1"/>
  <c r="G172" i="1"/>
  <c r="S173" i="1"/>
  <c r="AD173" i="1"/>
  <c r="H179" i="30"/>
  <c r="G181" i="37"/>
  <c r="H181" i="37"/>
  <c r="J180" i="37"/>
  <c r="J181" i="37"/>
  <c r="A181" i="37"/>
  <c r="F183" i="37"/>
  <c r="I182" i="37"/>
  <c r="C184" i="37"/>
  <c r="S183" i="37"/>
  <c r="AD183" i="37"/>
  <c r="B180" i="38"/>
  <c r="I172" i="1"/>
  <c r="G181" i="35"/>
  <c r="H181" i="35"/>
  <c r="G181" i="33"/>
  <c r="H181" i="33"/>
  <c r="J180" i="36"/>
  <c r="A180" i="36"/>
  <c r="S183" i="38"/>
  <c r="AD183" i="38"/>
  <c r="C184" i="38"/>
  <c r="F184" i="38"/>
  <c r="G180" i="36"/>
  <c r="G181" i="38"/>
  <c r="B179" i="36"/>
  <c r="H179" i="36"/>
  <c r="I181" i="38"/>
  <c r="S182" i="36"/>
  <c r="AD182" i="36"/>
  <c r="I181" i="36"/>
  <c r="C183" i="36"/>
  <c r="F183" i="36"/>
  <c r="A179" i="36"/>
  <c r="J179" i="36"/>
  <c r="H180" i="33"/>
  <c r="B180" i="33"/>
  <c r="A179" i="34"/>
  <c r="J179" i="34"/>
  <c r="B179" i="34"/>
  <c r="H179" i="34"/>
  <c r="I181" i="32"/>
  <c r="J181" i="35"/>
  <c r="A181" i="35"/>
  <c r="G181" i="32"/>
  <c r="J181" i="33"/>
  <c r="A181" i="33"/>
  <c r="S182" i="34"/>
  <c r="AD182" i="34"/>
  <c r="C183" i="34"/>
  <c r="F183" i="34"/>
  <c r="I181" i="34"/>
  <c r="J180" i="33"/>
  <c r="A180" i="33"/>
  <c r="G180" i="34"/>
  <c r="S183" i="35"/>
  <c r="AD183" i="35"/>
  <c r="I182" i="35"/>
  <c r="C184" i="35"/>
  <c r="F184" i="35"/>
  <c r="C184" i="32"/>
  <c r="F184" i="32"/>
  <c r="S183" i="32"/>
  <c r="AD183" i="32"/>
  <c r="S183" i="33"/>
  <c r="AD183" i="33"/>
  <c r="C184" i="33"/>
  <c r="F184" i="33"/>
  <c r="I182" i="33"/>
  <c r="I180" i="34"/>
  <c r="S183" i="31"/>
  <c r="AD183" i="31"/>
  <c r="C184" i="31"/>
  <c r="F184" i="31"/>
  <c r="I182" i="31"/>
  <c r="J180" i="31"/>
  <c r="A180" i="31"/>
  <c r="G180" i="30"/>
  <c r="S182" i="30"/>
  <c r="AD182" i="30"/>
  <c r="C183" i="30"/>
  <c r="F183" i="30"/>
  <c r="A181" i="31"/>
  <c r="J181" i="31"/>
  <c r="I180" i="30"/>
  <c r="B181" i="31"/>
  <c r="H181" i="31"/>
  <c r="J181" i="29"/>
  <c r="A181" i="29"/>
  <c r="A180" i="29"/>
  <c r="J180" i="29"/>
  <c r="G181" i="29"/>
  <c r="H180" i="29"/>
  <c r="B180" i="29"/>
  <c r="C184" i="29"/>
  <c r="F184" i="29"/>
  <c r="S183" i="29"/>
  <c r="AD183" i="29"/>
  <c r="I182" i="29"/>
  <c r="AK176" i="1"/>
  <c r="AM176" i="1"/>
  <c r="AL176" i="1"/>
  <c r="H171" i="1"/>
  <c r="B171" i="1"/>
  <c r="C175" i="1"/>
  <c r="F175" i="1"/>
  <c r="I173" i="1"/>
  <c r="S174" i="1"/>
  <c r="AD174" i="1"/>
  <c r="B172" i="1"/>
  <c r="H172" i="1"/>
  <c r="G182" i="37"/>
  <c r="B182" i="37"/>
  <c r="B181" i="37"/>
  <c r="A182" i="37"/>
  <c r="J182" i="37"/>
  <c r="F184" i="37"/>
  <c r="I183" i="37"/>
  <c r="C185" i="37"/>
  <c r="S184" i="37"/>
  <c r="AD184" i="37"/>
  <c r="B181" i="35"/>
  <c r="B181" i="33"/>
  <c r="J173" i="1"/>
  <c r="A173" i="1"/>
  <c r="G181" i="36"/>
  <c r="H181" i="36"/>
  <c r="G173" i="1"/>
  <c r="B173" i="1"/>
  <c r="A172" i="1"/>
  <c r="J172" i="1"/>
  <c r="G182" i="38"/>
  <c r="I182" i="38"/>
  <c r="A181" i="36"/>
  <c r="J181" i="36"/>
  <c r="A181" i="38"/>
  <c r="J181" i="38"/>
  <c r="C184" i="36"/>
  <c r="F184" i="36"/>
  <c r="S183" i="36"/>
  <c r="AD183" i="36"/>
  <c r="I182" i="36"/>
  <c r="S184" i="38"/>
  <c r="AD184" i="38"/>
  <c r="C185" i="38"/>
  <c r="F185" i="38"/>
  <c r="G183" i="38"/>
  <c r="B180" i="36"/>
  <c r="H180" i="36"/>
  <c r="B181" i="38"/>
  <c r="H181" i="38"/>
  <c r="A182" i="35"/>
  <c r="J182" i="35"/>
  <c r="A181" i="34"/>
  <c r="J181" i="34"/>
  <c r="A182" i="33"/>
  <c r="J182" i="33"/>
  <c r="G181" i="34"/>
  <c r="I182" i="34"/>
  <c r="S183" i="34"/>
  <c r="AD183" i="34"/>
  <c r="C184" i="34"/>
  <c r="F184" i="34"/>
  <c r="H180" i="34"/>
  <c r="B180" i="34"/>
  <c r="G182" i="35"/>
  <c r="H181" i="32"/>
  <c r="B181" i="32"/>
  <c r="G182" i="33"/>
  <c r="A181" i="32"/>
  <c r="J181" i="32"/>
  <c r="J180" i="34"/>
  <c r="A180" i="34"/>
  <c r="C185" i="33"/>
  <c r="F185" i="33"/>
  <c r="S184" i="33"/>
  <c r="AD184" i="33"/>
  <c r="C185" i="35"/>
  <c r="F185" i="35"/>
  <c r="I183" i="35"/>
  <c r="S184" i="35"/>
  <c r="AD184" i="35"/>
  <c r="G182" i="32"/>
  <c r="I183" i="33"/>
  <c r="G183" i="33"/>
  <c r="S184" i="32"/>
  <c r="AD184" i="32"/>
  <c r="C185" i="32"/>
  <c r="F185" i="32"/>
  <c r="G183" i="32"/>
  <c r="I182" i="32"/>
  <c r="J182" i="31"/>
  <c r="A182" i="31"/>
  <c r="G182" i="31"/>
  <c r="S183" i="30"/>
  <c r="AD183" i="30"/>
  <c r="C184" i="30"/>
  <c r="F184" i="30"/>
  <c r="S184" i="31"/>
  <c r="AD184" i="31"/>
  <c r="C185" i="31"/>
  <c r="F185" i="31"/>
  <c r="G183" i="31"/>
  <c r="J180" i="30"/>
  <c r="A180" i="30"/>
  <c r="G181" i="30"/>
  <c r="H180" i="30"/>
  <c r="B180" i="30"/>
  <c r="I181" i="30"/>
  <c r="J182" i="29"/>
  <c r="A182" i="29"/>
  <c r="G182" i="29"/>
  <c r="H181" i="29"/>
  <c r="B181" i="29"/>
  <c r="C185" i="29"/>
  <c r="F185" i="29"/>
  <c r="S184" i="29"/>
  <c r="AD184" i="29"/>
  <c r="AL177" i="1"/>
  <c r="AM177" i="1"/>
  <c r="AK177" i="1"/>
  <c r="C176" i="1"/>
  <c r="F176" i="1"/>
  <c r="S175" i="1"/>
  <c r="AD175" i="1"/>
  <c r="B181" i="36"/>
  <c r="G183" i="37"/>
  <c r="B183" i="37"/>
  <c r="H182" i="37"/>
  <c r="J183" i="37"/>
  <c r="A183" i="37"/>
  <c r="F185" i="37"/>
  <c r="I184" i="37"/>
  <c r="C186" i="37"/>
  <c r="S185" i="37"/>
  <c r="AD185" i="37"/>
  <c r="H173" i="1"/>
  <c r="G182" i="36"/>
  <c r="B182" i="36"/>
  <c r="G183" i="35"/>
  <c r="H183" i="35"/>
  <c r="I174" i="1"/>
  <c r="G174" i="1"/>
  <c r="H183" i="38"/>
  <c r="B183" i="38"/>
  <c r="J182" i="38"/>
  <c r="A182" i="38"/>
  <c r="H182" i="38"/>
  <c r="B182" i="38"/>
  <c r="I183" i="38"/>
  <c r="S184" i="36"/>
  <c r="AD184" i="36"/>
  <c r="C185" i="36"/>
  <c r="F185" i="36"/>
  <c r="C186" i="38"/>
  <c r="F186" i="38"/>
  <c r="S185" i="38"/>
  <c r="AD185" i="38"/>
  <c r="I184" i="38"/>
  <c r="A182" i="36"/>
  <c r="J182" i="36"/>
  <c r="A182" i="34"/>
  <c r="J182" i="34"/>
  <c r="J183" i="35"/>
  <c r="A183" i="35"/>
  <c r="S185" i="32"/>
  <c r="AD185" i="32"/>
  <c r="C186" i="32"/>
  <c r="F186" i="32"/>
  <c r="S184" i="34"/>
  <c r="AD184" i="34"/>
  <c r="C185" i="34"/>
  <c r="F185" i="34"/>
  <c r="G183" i="34"/>
  <c r="J182" i="32"/>
  <c r="A182" i="32"/>
  <c r="B181" i="34"/>
  <c r="H181" i="34"/>
  <c r="B183" i="32"/>
  <c r="H183" i="32"/>
  <c r="J183" i="33"/>
  <c r="A183" i="33"/>
  <c r="H182" i="35"/>
  <c r="B182" i="35"/>
  <c r="B182" i="33"/>
  <c r="H182" i="33"/>
  <c r="H183" i="33"/>
  <c r="B183" i="33"/>
  <c r="S185" i="35"/>
  <c r="AD185" i="35"/>
  <c r="C186" i="35"/>
  <c r="F186" i="35"/>
  <c r="I184" i="35"/>
  <c r="I183" i="32"/>
  <c r="H182" i="32"/>
  <c r="B182" i="32"/>
  <c r="S185" i="33"/>
  <c r="AD185" i="33"/>
  <c r="C186" i="33"/>
  <c r="F186" i="33"/>
  <c r="I184" i="33"/>
  <c r="G182" i="34"/>
  <c r="B183" i="31"/>
  <c r="H183" i="31"/>
  <c r="A181" i="30"/>
  <c r="J181" i="30"/>
  <c r="B181" i="30"/>
  <c r="H181" i="30"/>
  <c r="G184" i="31"/>
  <c r="S185" i="31"/>
  <c r="AD185" i="31"/>
  <c r="C186" i="31"/>
  <c r="F186" i="31"/>
  <c r="I183" i="31"/>
  <c r="I182" i="30"/>
  <c r="G182" i="30"/>
  <c r="C185" i="30"/>
  <c r="F185" i="30"/>
  <c r="S184" i="30"/>
  <c r="AD184" i="30"/>
  <c r="G183" i="30"/>
  <c r="H182" i="31"/>
  <c r="B182" i="31"/>
  <c r="B182" i="29"/>
  <c r="H182" i="29"/>
  <c r="C186" i="29"/>
  <c r="F186" i="29"/>
  <c r="S185" i="29"/>
  <c r="AD185" i="29"/>
  <c r="I183" i="29"/>
  <c r="G183" i="29"/>
  <c r="AM178" i="1"/>
  <c r="AK178" i="1"/>
  <c r="AL178" i="1"/>
  <c r="C177" i="1"/>
  <c r="F177" i="1"/>
  <c r="S176" i="1"/>
  <c r="AD176" i="1"/>
  <c r="H182" i="36"/>
  <c r="H183" i="37"/>
  <c r="G184" i="37"/>
  <c r="B184" i="37"/>
  <c r="J184" i="37"/>
  <c r="A184" i="37"/>
  <c r="F186" i="37"/>
  <c r="G185" i="37"/>
  <c r="S186" i="37"/>
  <c r="AD186" i="37"/>
  <c r="C187" i="37"/>
  <c r="B183" i="35"/>
  <c r="A174" i="1"/>
  <c r="J174" i="1"/>
  <c r="G184" i="33"/>
  <c r="B184" i="33"/>
  <c r="G175" i="1"/>
  <c r="I175" i="1"/>
  <c r="I185" i="38"/>
  <c r="S186" i="38"/>
  <c r="AD186" i="38"/>
  <c r="C187" i="38"/>
  <c r="F187" i="38"/>
  <c r="S185" i="36"/>
  <c r="AD185" i="36"/>
  <c r="C186" i="36"/>
  <c r="F186" i="36"/>
  <c r="G184" i="36"/>
  <c r="J183" i="38"/>
  <c r="A183" i="38"/>
  <c r="I183" i="36"/>
  <c r="J184" i="38"/>
  <c r="A184" i="38"/>
  <c r="G183" i="36"/>
  <c r="G184" i="38"/>
  <c r="H183" i="34"/>
  <c r="B183" i="34"/>
  <c r="A184" i="35"/>
  <c r="J184" i="35"/>
  <c r="H182" i="34"/>
  <c r="B182" i="34"/>
  <c r="C187" i="35"/>
  <c r="F187" i="35"/>
  <c r="S186" i="35"/>
  <c r="AD186" i="35"/>
  <c r="A184" i="33"/>
  <c r="J184" i="33"/>
  <c r="I183" i="34"/>
  <c r="S186" i="32"/>
  <c r="AD186" i="32"/>
  <c r="C187" i="32"/>
  <c r="F187" i="32"/>
  <c r="S186" i="33"/>
  <c r="AD186" i="33"/>
  <c r="C187" i="33"/>
  <c r="F187" i="33"/>
  <c r="G184" i="32"/>
  <c r="A183" i="32"/>
  <c r="J183" i="32"/>
  <c r="I184" i="32"/>
  <c r="G184" i="35"/>
  <c r="C186" i="34"/>
  <c r="F186" i="34"/>
  <c r="I184" i="34"/>
  <c r="S185" i="34"/>
  <c r="AD185" i="34"/>
  <c r="H183" i="30"/>
  <c r="B183" i="30"/>
  <c r="H184" i="31"/>
  <c r="B184" i="31"/>
  <c r="S185" i="30"/>
  <c r="AD185" i="30"/>
  <c r="C186" i="30"/>
  <c r="F186" i="30"/>
  <c r="I184" i="31"/>
  <c r="A182" i="30"/>
  <c r="J182" i="30"/>
  <c r="I183" i="30"/>
  <c r="B182" i="30"/>
  <c r="H182" i="30"/>
  <c r="A183" i="31"/>
  <c r="J183" i="31"/>
  <c r="S186" i="31"/>
  <c r="AD186" i="31"/>
  <c r="C187" i="31"/>
  <c r="F187" i="31"/>
  <c r="I185" i="31"/>
  <c r="H183" i="29"/>
  <c r="B183" i="29"/>
  <c r="J183" i="29"/>
  <c r="A183" i="29"/>
  <c r="C187" i="29"/>
  <c r="F187" i="29"/>
  <c r="S186" i="29"/>
  <c r="AD186" i="29"/>
  <c r="G184" i="29"/>
  <c r="I184" i="29"/>
  <c r="AM179" i="1"/>
  <c r="AK179" i="1"/>
  <c r="AL179" i="1"/>
  <c r="C178" i="1"/>
  <c r="F178" i="1"/>
  <c r="I176" i="1"/>
  <c r="S177" i="1"/>
  <c r="AD177" i="1"/>
  <c r="H174" i="1"/>
  <c r="B174" i="1"/>
  <c r="H184" i="33"/>
  <c r="I185" i="37"/>
  <c r="J185" i="37"/>
  <c r="H184" i="37"/>
  <c r="B185" i="37"/>
  <c r="H185" i="37"/>
  <c r="F187" i="37"/>
  <c r="G186" i="37"/>
  <c r="S187" i="37"/>
  <c r="AD187" i="37"/>
  <c r="C188" i="37"/>
  <c r="J176" i="1"/>
  <c r="A176" i="1"/>
  <c r="J175" i="1"/>
  <c r="A175" i="1"/>
  <c r="G185" i="38"/>
  <c r="H185" i="38"/>
  <c r="G176" i="1"/>
  <c r="G184" i="34"/>
  <c r="H184" i="34"/>
  <c r="H184" i="36"/>
  <c r="B184" i="36"/>
  <c r="H184" i="38"/>
  <c r="B184" i="38"/>
  <c r="S187" i="38"/>
  <c r="AD187" i="38"/>
  <c r="C188" i="38"/>
  <c r="F188" i="38"/>
  <c r="H183" i="36"/>
  <c r="B183" i="36"/>
  <c r="J185" i="38"/>
  <c r="A185" i="38"/>
  <c r="C187" i="36"/>
  <c r="F187" i="36"/>
  <c r="S186" i="36"/>
  <c r="AD186" i="36"/>
  <c r="I184" i="36"/>
  <c r="J183" i="36"/>
  <c r="A183" i="36"/>
  <c r="G185" i="34"/>
  <c r="S186" i="34"/>
  <c r="AD186" i="34"/>
  <c r="C187" i="34"/>
  <c r="F187" i="34"/>
  <c r="G185" i="33"/>
  <c r="S187" i="32"/>
  <c r="AD187" i="32"/>
  <c r="C188" i="32"/>
  <c r="F188" i="32"/>
  <c r="I185" i="33"/>
  <c r="C188" i="35"/>
  <c r="F188" i="35"/>
  <c r="G186" i="35"/>
  <c r="S187" i="35"/>
  <c r="AD187" i="35"/>
  <c r="J184" i="34"/>
  <c r="A184" i="34"/>
  <c r="B184" i="35"/>
  <c r="H184" i="35"/>
  <c r="J183" i="34"/>
  <c r="A183" i="34"/>
  <c r="G185" i="35"/>
  <c r="C188" i="33"/>
  <c r="F188" i="33"/>
  <c r="S187" i="33"/>
  <c r="AD187" i="33"/>
  <c r="I185" i="35"/>
  <c r="G185" i="32"/>
  <c r="J184" i="32"/>
  <c r="A184" i="32"/>
  <c r="H184" i="32"/>
  <c r="B184" i="32"/>
  <c r="I185" i="32"/>
  <c r="A185" i="31"/>
  <c r="J185" i="31"/>
  <c r="G186" i="31"/>
  <c r="S187" i="31"/>
  <c r="AD187" i="31"/>
  <c r="C188" i="31"/>
  <c r="F188" i="31"/>
  <c r="G185" i="31"/>
  <c r="I184" i="30"/>
  <c r="C187" i="30"/>
  <c r="F187" i="30"/>
  <c r="S186" i="30"/>
  <c r="AD186" i="30"/>
  <c r="J183" i="30"/>
  <c r="A183" i="30"/>
  <c r="G184" i="30"/>
  <c r="J184" i="31"/>
  <c r="A184" i="31"/>
  <c r="G186" i="29"/>
  <c r="S187" i="29"/>
  <c r="AD187" i="29"/>
  <c r="C188" i="29"/>
  <c r="F188" i="29"/>
  <c r="J184" i="29"/>
  <c r="A184" i="29"/>
  <c r="G185" i="29"/>
  <c r="H184" i="29"/>
  <c r="B184" i="29"/>
  <c r="I185" i="29"/>
  <c r="AL180" i="1"/>
  <c r="AK180" i="1"/>
  <c r="AM180" i="1"/>
  <c r="H175" i="1"/>
  <c r="B175" i="1"/>
  <c r="C179" i="1"/>
  <c r="F179" i="1"/>
  <c r="S178" i="1"/>
  <c r="AD178" i="1"/>
  <c r="A185" i="37"/>
  <c r="I186" i="37"/>
  <c r="A186" i="37"/>
  <c r="H186" i="37"/>
  <c r="B186" i="37"/>
  <c r="F188" i="37"/>
  <c r="G187" i="37"/>
  <c r="S188" i="37"/>
  <c r="AD188" i="37"/>
  <c r="C189" i="37"/>
  <c r="I185" i="34"/>
  <c r="J185" i="34"/>
  <c r="B184" i="34"/>
  <c r="I186" i="31"/>
  <c r="J186" i="31"/>
  <c r="G177" i="1"/>
  <c r="I177" i="1"/>
  <c r="B185" i="38"/>
  <c r="I186" i="35"/>
  <c r="A186" i="35"/>
  <c r="A184" i="36"/>
  <c r="J184" i="36"/>
  <c r="G186" i="38"/>
  <c r="I186" i="38"/>
  <c r="C188" i="36"/>
  <c r="F188" i="36"/>
  <c r="I186" i="36"/>
  <c r="S187" i="36"/>
  <c r="AD187" i="36"/>
  <c r="I187" i="38"/>
  <c r="C189" i="38"/>
  <c r="F189" i="38"/>
  <c r="S188" i="38"/>
  <c r="AD188" i="38"/>
  <c r="I185" i="36"/>
  <c r="G185" i="36"/>
  <c r="H185" i="33"/>
  <c r="B185" i="33"/>
  <c r="H185" i="35"/>
  <c r="B185" i="35"/>
  <c r="B185" i="32"/>
  <c r="H185" i="32"/>
  <c r="S187" i="34"/>
  <c r="AD187" i="34"/>
  <c r="C188" i="34"/>
  <c r="F188" i="34"/>
  <c r="I186" i="34"/>
  <c r="A185" i="33"/>
  <c r="J185" i="33"/>
  <c r="H185" i="34"/>
  <c r="B185" i="34"/>
  <c r="S188" i="32"/>
  <c r="AD188" i="32"/>
  <c r="C189" i="32"/>
  <c r="F189" i="32"/>
  <c r="A185" i="32"/>
  <c r="J185" i="32"/>
  <c r="A185" i="35"/>
  <c r="J185" i="35"/>
  <c r="G186" i="32"/>
  <c r="I186" i="32"/>
  <c r="H186" i="35"/>
  <c r="B186" i="35"/>
  <c r="G186" i="33"/>
  <c r="C189" i="35"/>
  <c r="F189" i="35"/>
  <c r="G187" i="35"/>
  <c r="S188" i="35"/>
  <c r="AD188" i="35"/>
  <c r="S188" i="33"/>
  <c r="AD188" i="33"/>
  <c r="C189" i="33"/>
  <c r="F189" i="33"/>
  <c r="I186" i="33"/>
  <c r="H186" i="31"/>
  <c r="B186" i="31"/>
  <c r="H185" i="31"/>
  <c r="B185" i="31"/>
  <c r="C189" i="31"/>
  <c r="F189" i="31"/>
  <c r="G187" i="31"/>
  <c r="S188" i="31"/>
  <c r="AD188" i="31"/>
  <c r="J184" i="30"/>
  <c r="A184" i="30"/>
  <c r="H184" i="30"/>
  <c r="B184" i="30"/>
  <c r="C188" i="30"/>
  <c r="F188" i="30"/>
  <c r="G186" i="30"/>
  <c r="S187" i="30"/>
  <c r="AD187" i="30"/>
  <c r="G185" i="30"/>
  <c r="I185" i="30"/>
  <c r="H186" i="29"/>
  <c r="B186" i="29"/>
  <c r="I186" i="29"/>
  <c r="S188" i="29"/>
  <c r="AD188" i="29"/>
  <c r="G187" i="29"/>
  <c r="C189" i="29"/>
  <c r="F189" i="29"/>
  <c r="H185" i="29"/>
  <c r="B185" i="29"/>
  <c r="J185" i="29"/>
  <c r="A185" i="29"/>
  <c r="AM181" i="1"/>
  <c r="AK181" i="1"/>
  <c r="AL181" i="1"/>
  <c r="B176" i="1"/>
  <c r="H176" i="1"/>
  <c r="C180" i="1"/>
  <c r="F180" i="1"/>
  <c r="S179" i="1"/>
  <c r="AD179" i="1"/>
  <c r="A186" i="31"/>
  <c r="I187" i="37"/>
  <c r="J187" i="37"/>
  <c r="J186" i="37"/>
  <c r="H187" i="37"/>
  <c r="B187" i="37"/>
  <c r="F189" i="37"/>
  <c r="I188" i="37"/>
  <c r="S189" i="37"/>
  <c r="AD189" i="37"/>
  <c r="C190" i="37"/>
  <c r="A185" i="34"/>
  <c r="J186" i="35"/>
  <c r="G186" i="36"/>
  <c r="B186" i="36"/>
  <c r="G186" i="34"/>
  <c r="B186" i="34"/>
  <c r="A177" i="1"/>
  <c r="J177" i="1"/>
  <c r="I187" i="29"/>
  <c r="A187" i="29"/>
  <c r="G178" i="1"/>
  <c r="H178" i="1"/>
  <c r="I178" i="1"/>
  <c r="J187" i="38"/>
  <c r="A187" i="38"/>
  <c r="A186" i="38"/>
  <c r="J186" i="38"/>
  <c r="C189" i="36"/>
  <c r="F189" i="36"/>
  <c r="S188" i="36"/>
  <c r="AD188" i="36"/>
  <c r="J186" i="36"/>
  <c r="A186" i="36"/>
  <c r="G187" i="38"/>
  <c r="H185" i="36"/>
  <c r="B185" i="36"/>
  <c r="H186" i="38"/>
  <c r="B186" i="38"/>
  <c r="S189" i="38"/>
  <c r="AD189" i="38"/>
  <c r="C190" i="38"/>
  <c r="F190" i="38"/>
  <c r="I188" i="38"/>
  <c r="J185" i="36"/>
  <c r="A185" i="36"/>
  <c r="H187" i="35"/>
  <c r="B187" i="35"/>
  <c r="A186" i="34"/>
  <c r="J186" i="34"/>
  <c r="H186" i="33"/>
  <c r="B186" i="33"/>
  <c r="C189" i="34"/>
  <c r="F189" i="34"/>
  <c r="S188" i="34"/>
  <c r="AD188" i="34"/>
  <c r="I187" i="35"/>
  <c r="G188" i="33"/>
  <c r="C190" i="33"/>
  <c r="F190" i="33"/>
  <c r="S189" i="33"/>
  <c r="AD189" i="33"/>
  <c r="H186" i="32"/>
  <c r="B186" i="32"/>
  <c r="G187" i="32"/>
  <c r="J186" i="33"/>
  <c r="A186" i="33"/>
  <c r="S189" i="35"/>
  <c r="AD189" i="35"/>
  <c r="C190" i="35"/>
  <c r="F190" i="35"/>
  <c r="I188" i="35"/>
  <c r="I187" i="33"/>
  <c r="I187" i="32"/>
  <c r="C190" i="32"/>
  <c r="F190" i="32"/>
  <c r="S189" i="32"/>
  <c r="AD189" i="32"/>
  <c r="G187" i="33"/>
  <c r="J186" i="32"/>
  <c r="A186" i="32"/>
  <c r="H186" i="30"/>
  <c r="B186" i="30"/>
  <c r="H187" i="31"/>
  <c r="B187" i="31"/>
  <c r="H185" i="30"/>
  <c r="B185" i="30"/>
  <c r="S188" i="30"/>
  <c r="AD188" i="30"/>
  <c r="C189" i="30"/>
  <c r="F189" i="30"/>
  <c r="I187" i="31"/>
  <c r="S189" i="31"/>
  <c r="AD189" i="31"/>
  <c r="C190" i="31"/>
  <c r="F190" i="31"/>
  <c r="I188" i="31"/>
  <c r="I186" i="30"/>
  <c r="J185" i="30"/>
  <c r="A185" i="30"/>
  <c r="B187" i="29"/>
  <c r="H187" i="29"/>
  <c r="G188" i="29"/>
  <c r="S189" i="29"/>
  <c r="AD189" i="29"/>
  <c r="C190" i="29"/>
  <c r="F190" i="29"/>
  <c r="J186" i="29"/>
  <c r="A186" i="29"/>
  <c r="AK182" i="1"/>
  <c r="AL182" i="1"/>
  <c r="AM182" i="1"/>
  <c r="C181" i="1"/>
  <c r="F181" i="1"/>
  <c r="S180" i="1"/>
  <c r="AD180" i="1"/>
  <c r="B177" i="1"/>
  <c r="H177" i="1"/>
  <c r="H186" i="34"/>
  <c r="G188" i="37"/>
  <c r="H188" i="37"/>
  <c r="A187" i="37"/>
  <c r="A188" i="37"/>
  <c r="J188" i="37"/>
  <c r="F190" i="37"/>
  <c r="I189" i="37"/>
  <c r="C191" i="37"/>
  <c r="S190" i="37"/>
  <c r="AD190" i="37"/>
  <c r="H186" i="36"/>
  <c r="J187" i="29"/>
  <c r="B178" i="1"/>
  <c r="G188" i="38"/>
  <c r="B188" i="38"/>
  <c r="A178" i="1"/>
  <c r="J178" i="1"/>
  <c r="G188" i="35"/>
  <c r="B188" i="35"/>
  <c r="G179" i="1"/>
  <c r="I179" i="1"/>
  <c r="I188" i="36"/>
  <c r="S189" i="36"/>
  <c r="AD189" i="36"/>
  <c r="C190" i="36"/>
  <c r="F190" i="36"/>
  <c r="S190" i="38"/>
  <c r="AD190" i="38"/>
  <c r="C191" i="38"/>
  <c r="F191" i="38"/>
  <c r="G189" i="38"/>
  <c r="G187" i="36"/>
  <c r="J188" i="38"/>
  <c r="A188" i="38"/>
  <c r="I187" i="36"/>
  <c r="H187" i="38"/>
  <c r="B187" i="38"/>
  <c r="H188" i="33"/>
  <c r="B188" i="33"/>
  <c r="H187" i="33"/>
  <c r="B187" i="33"/>
  <c r="S190" i="33"/>
  <c r="AD190" i="33"/>
  <c r="C191" i="33"/>
  <c r="F191" i="33"/>
  <c r="G189" i="33"/>
  <c r="J188" i="35"/>
  <c r="A188" i="35"/>
  <c r="A187" i="35"/>
  <c r="J187" i="35"/>
  <c r="A187" i="33"/>
  <c r="J187" i="33"/>
  <c r="C191" i="35"/>
  <c r="F191" i="35"/>
  <c r="S190" i="35"/>
  <c r="AD190" i="35"/>
  <c r="G187" i="34"/>
  <c r="I187" i="34"/>
  <c r="G188" i="32"/>
  <c r="S189" i="34"/>
  <c r="AD189" i="34"/>
  <c r="C190" i="34"/>
  <c r="F190" i="34"/>
  <c r="S190" i="32"/>
  <c r="AD190" i="32"/>
  <c r="C191" i="32"/>
  <c r="F191" i="32"/>
  <c r="I188" i="32"/>
  <c r="H187" i="32"/>
  <c r="B187" i="32"/>
  <c r="I188" i="33"/>
  <c r="J187" i="32"/>
  <c r="A187" i="32"/>
  <c r="A188" i="31"/>
  <c r="J188" i="31"/>
  <c r="J186" i="30"/>
  <c r="A186" i="30"/>
  <c r="G188" i="31"/>
  <c r="I187" i="30"/>
  <c r="J187" i="31"/>
  <c r="A187" i="31"/>
  <c r="G187" i="30"/>
  <c r="I189" i="31"/>
  <c r="C191" i="31"/>
  <c r="F191" i="31"/>
  <c r="S190" i="31"/>
  <c r="AD190" i="31"/>
  <c r="S189" i="30"/>
  <c r="AD189" i="30"/>
  <c r="C190" i="30"/>
  <c r="F190" i="30"/>
  <c r="B188" i="29"/>
  <c r="H188" i="29"/>
  <c r="I188" i="29"/>
  <c r="S190" i="29"/>
  <c r="AD190" i="29"/>
  <c r="G189" i="29"/>
  <c r="C191" i="29"/>
  <c r="F191" i="29"/>
  <c r="AM183" i="1"/>
  <c r="AK183" i="1"/>
  <c r="AL183" i="1"/>
  <c r="C182" i="1"/>
  <c r="F182" i="1"/>
  <c r="G180" i="1"/>
  <c r="S181" i="1"/>
  <c r="AD181" i="1"/>
  <c r="H188" i="38"/>
  <c r="B188" i="37"/>
  <c r="G189" i="37"/>
  <c r="H189" i="37"/>
  <c r="J189" i="37"/>
  <c r="A189" i="37"/>
  <c r="F191" i="37"/>
  <c r="I190" i="37"/>
  <c r="C192" i="37"/>
  <c r="S191" i="37"/>
  <c r="AD191" i="37"/>
  <c r="H188" i="35"/>
  <c r="G188" i="36"/>
  <c r="B188" i="36"/>
  <c r="J179" i="1"/>
  <c r="A179" i="1"/>
  <c r="I189" i="33"/>
  <c r="A189" i="33"/>
  <c r="I180" i="1"/>
  <c r="B189" i="38"/>
  <c r="H189" i="38"/>
  <c r="J188" i="36"/>
  <c r="A188" i="36"/>
  <c r="I189" i="38"/>
  <c r="H187" i="36"/>
  <c r="B187" i="36"/>
  <c r="J187" i="36"/>
  <c r="A187" i="36"/>
  <c r="S190" i="36"/>
  <c r="AD190" i="36"/>
  <c r="C191" i="36"/>
  <c r="F191" i="36"/>
  <c r="S191" i="38"/>
  <c r="AD191" i="38"/>
  <c r="C192" i="38"/>
  <c r="F192" i="38"/>
  <c r="I190" i="38"/>
  <c r="C192" i="33"/>
  <c r="F192" i="33"/>
  <c r="S191" i="33"/>
  <c r="AD191" i="33"/>
  <c r="J188" i="33"/>
  <c r="A188" i="33"/>
  <c r="J187" i="34"/>
  <c r="A187" i="34"/>
  <c r="J188" i="32"/>
  <c r="A188" i="32"/>
  <c r="B189" i="33"/>
  <c r="H189" i="33"/>
  <c r="S191" i="35"/>
  <c r="AD191" i="35"/>
  <c r="C192" i="35"/>
  <c r="F192" i="35"/>
  <c r="I189" i="35"/>
  <c r="B187" i="34"/>
  <c r="H187" i="34"/>
  <c r="G188" i="34"/>
  <c r="G189" i="35"/>
  <c r="B188" i="32"/>
  <c r="H188" i="32"/>
  <c r="I188" i="34"/>
  <c r="G189" i="32"/>
  <c r="S191" i="32"/>
  <c r="AD191" i="32"/>
  <c r="C192" i="32"/>
  <c r="F192" i="32"/>
  <c r="I190" i="32"/>
  <c r="I189" i="34"/>
  <c r="S190" i="34"/>
  <c r="AD190" i="34"/>
  <c r="C191" i="34"/>
  <c r="F191" i="34"/>
  <c r="I189" i="32"/>
  <c r="J189" i="31"/>
  <c r="A189" i="31"/>
  <c r="S190" i="30"/>
  <c r="AD190" i="30"/>
  <c r="C191" i="30"/>
  <c r="F191" i="30"/>
  <c r="C192" i="31"/>
  <c r="F192" i="31"/>
  <c r="I190" i="31"/>
  <c r="S191" i="31"/>
  <c r="AD191" i="31"/>
  <c r="H188" i="31"/>
  <c r="B188" i="31"/>
  <c r="G189" i="31"/>
  <c r="G188" i="30"/>
  <c r="I188" i="30"/>
  <c r="B187" i="30"/>
  <c r="H187" i="30"/>
  <c r="A187" i="30"/>
  <c r="J187" i="30"/>
  <c r="H189" i="29"/>
  <c r="B189" i="29"/>
  <c r="G190" i="29"/>
  <c r="C192" i="29"/>
  <c r="F192" i="29"/>
  <c r="S191" i="29"/>
  <c r="AD191" i="29"/>
  <c r="I189" i="29"/>
  <c r="J188" i="29"/>
  <c r="A188" i="29"/>
  <c r="AM184" i="1"/>
  <c r="AK184" i="1"/>
  <c r="AL184" i="1"/>
  <c r="H179" i="1"/>
  <c r="B179" i="1"/>
  <c r="C183" i="1"/>
  <c r="F183" i="1"/>
  <c r="I181" i="1"/>
  <c r="S182" i="1"/>
  <c r="AD182" i="1"/>
  <c r="H188" i="36"/>
  <c r="G190" i="37"/>
  <c r="H190" i="37"/>
  <c r="B189" i="37"/>
  <c r="J190" i="37"/>
  <c r="A190" i="37"/>
  <c r="F192" i="37"/>
  <c r="G191" i="37"/>
  <c r="C193" i="37"/>
  <c r="S192" i="37"/>
  <c r="AD192" i="37"/>
  <c r="J189" i="33"/>
  <c r="A181" i="1"/>
  <c r="J181" i="1"/>
  <c r="G190" i="38"/>
  <c r="H190" i="38"/>
  <c r="A180" i="1"/>
  <c r="J180" i="1"/>
  <c r="G181" i="1"/>
  <c r="H181" i="1"/>
  <c r="S192" i="38"/>
  <c r="AD192" i="38"/>
  <c r="C193" i="38"/>
  <c r="F193" i="38"/>
  <c r="S191" i="36"/>
  <c r="AD191" i="36"/>
  <c r="C192" i="36"/>
  <c r="F192" i="36"/>
  <c r="I190" i="36"/>
  <c r="G189" i="36"/>
  <c r="J190" i="38"/>
  <c r="A190" i="38"/>
  <c r="I189" i="36"/>
  <c r="A189" i="38"/>
  <c r="J189" i="38"/>
  <c r="A190" i="32"/>
  <c r="J190" i="32"/>
  <c r="A189" i="34"/>
  <c r="J189" i="34"/>
  <c r="J189" i="32"/>
  <c r="A189" i="32"/>
  <c r="G189" i="34"/>
  <c r="I191" i="32"/>
  <c r="C193" i="32"/>
  <c r="F193" i="32"/>
  <c r="S192" i="32"/>
  <c r="AD192" i="32"/>
  <c r="G190" i="32"/>
  <c r="A188" i="34"/>
  <c r="J188" i="34"/>
  <c r="C193" i="33"/>
  <c r="F193" i="33"/>
  <c r="I191" i="33"/>
  <c r="S192" i="33"/>
  <c r="AD192" i="33"/>
  <c r="J189" i="35"/>
  <c r="A189" i="35"/>
  <c r="C192" i="34"/>
  <c r="F192" i="34"/>
  <c r="G190" i="34"/>
  <c r="S191" i="34"/>
  <c r="AD191" i="34"/>
  <c r="G190" i="33"/>
  <c r="H189" i="35"/>
  <c r="B189" i="35"/>
  <c r="I190" i="33"/>
  <c r="S192" i="35"/>
  <c r="AD192" i="35"/>
  <c r="C193" i="35"/>
  <c r="F193" i="35"/>
  <c r="G191" i="35"/>
  <c r="H188" i="34"/>
  <c r="B188" i="34"/>
  <c r="G190" i="35"/>
  <c r="H189" i="32"/>
  <c r="B189" i="32"/>
  <c r="I190" i="35"/>
  <c r="J190" i="31"/>
  <c r="A190" i="31"/>
  <c r="G190" i="31"/>
  <c r="A188" i="30"/>
  <c r="J188" i="30"/>
  <c r="B188" i="30"/>
  <c r="H188" i="30"/>
  <c r="G189" i="30"/>
  <c r="I189" i="30"/>
  <c r="S191" i="30"/>
  <c r="AD191" i="30"/>
  <c r="C192" i="30"/>
  <c r="F192" i="30"/>
  <c r="B189" i="31"/>
  <c r="H189" i="31"/>
  <c r="G191" i="31"/>
  <c r="S192" i="31"/>
  <c r="AD192" i="31"/>
  <c r="C193" i="31"/>
  <c r="F193" i="31"/>
  <c r="H190" i="29"/>
  <c r="B190" i="29"/>
  <c r="I190" i="29"/>
  <c r="S192" i="29"/>
  <c r="AD192" i="29"/>
  <c r="C193" i="29"/>
  <c r="F193" i="29"/>
  <c r="I191" i="29"/>
  <c r="A189" i="29"/>
  <c r="J189" i="29"/>
  <c r="AL185" i="1"/>
  <c r="AM185" i="1"/>
  <c r="AK185" i="1"/>
  <c r="C184" i="1"/>
  <c r="F184" i="1"/>
  <c r="I182" i="1"/>
  <c r="S183" i="1"/>
  <c r="AD183" i="1"/>
  <c r="B180" i="1"/>
  <c r="H180" i="1"/>
  <c r="B181" i="1"/>
  <c r="B190" i="38"/>
  <c r="B190" i="37"/>
  <c r="I191" i="37"/>
  <c r="J191" i="37"/>
  <c r="B191" i="37"/>
  <c r="H191" i="37"/>
  <c r="F193" i="37"/>
  <c r="G192" i="37"/>
  <c r="C194" i="37"/>
  <c r="S193" i="37"/>
  <c r="AD193" i="37"/>
  <c r="I190" i="34"/>
  <c r="A190" i="34"/>
  <c r="A182" i="1"/>
  <c r="J182" i="1"/>
  <c r="G190" i="36"/>
  <c r="H190" i="36"/>
  <c r="G182" i="1"/>
  <c r="G191" i="32"/>
  <c r="B191" i="32"/>
  <c r="S192" i="36"/>
  <c r="AD192" i="36"/>
  <c r="G191" i="36"/>
  <c r="C193" i="36"/>
  <c r="F193" i="36"/>
  <c r="J190" i="36"/>
  <c r="A190" i="36"/>
  <c r="B189" i="36"/>
  <c r="H189" i="36"/>
  <c r="S193" i="38"/>
  <c r="AD193" i="38"/>
  <c r="C194" i="38"/>
  <c r="F194" i="38"/>
  <c r="A189" i="36"/>
  <c r="J189" i="36"/>
  <c r="G191" i="38"/>
  <c r="I191" i="38"/>
  <c r="J191" i="33"/>
  <c r="A191" i="33"/>
  <c r="B191" i="35"/>
  <c r="H191" i="35"/>
  <c r="H189" i="34"/>
  <c r="B189" i="34"/>
  <c r="G192" i="33"/>
  <c r="H190" i="35"/>
  <c r="B190" i="35"/>
  <c r="J190" i="33"/>
  <c r="A190" i="33"/>
  <c r="J191" i="32"/>
  <c r="A191" i="32"/>
  <c r="I191" i="35"/>
  <c r="H190" i="33"/>
  <c r="B190" i="33"/>
  <c r="I192" i="35"/>
  <c r="C194" i="35"/>
  <c r="F194" i="35"/>
  <c r="S193" i="35"/>
  <c r="AD193" i="35"/>
  <c r="G191" i="33"/>
  <c r="C194" i="33"/>
  <c r="F194" i="33"/>
  <c r="I192" i="33"/>
  <c r="S193" i="33"/>
  <c r="AD193" i="33"/>
  <c r="B190" i="34"/>
  <c r="H190" i="34"/>
  <c r="A190" i="35"/>
  <c r="J190" i="35"/>
  <c r="B190" i="32"/>
  <c r="H190" i="32"/>
  <c r="S193" i="32"/>
  <c r="AD193" i="32"/>
  <c r="C194" i="32"/>
  <c r="F194" i="32"/>
  <c r="G192" i="32"/>
  <c r="S192" i="34"/>
  <c r="AD192" i="34"/>
  <c r="C193" i="34"/>
  <c r="F193" i="34"/>
  <c r="H191" i="31"/>
  <c r="B191" i="31"/>
  <c r="C194" i="31"/>
  <c r="F194" i="31"/>
  <c r="S193" i="31"/>
  <c r="AD193" i="31"/>
  <c r="H189" i="30"/>
  <c r="B189" i="30"/>
  <c r="I191" i="31"/>
  <c r="C193" i="30"/>
  <c r="F193" i="30"/>
  <c r="S192" i="30"/>
  <c r="AD192" i="30"/>
  <c r="B190" i="31"/>
  <c r="H190" i="31"/>
  <c r="J189" i="30"/>
  <c r="A189" i="30"/>
  <c r="G190" i="30"/>
  <c r="I190" i="30"/>
  <c r="J191" i="29"/>
  <c r="A191" i="29"/>
  <c r="C194" i="29"/>
  <c r="F194" i="29"/>
  <c r="S193" i="29"/>
  <c r="AD193" i="29"/>
  <c r="J190" i="29"/>
  <c r="A190" i="29"/>
  <c r="G191" i="29"/>
  <c r="AM186" i="1"/>
  <c r="AL186" i="1"/>
  <c r="AK186" i="1"/>
  <c r="C185" i="1"/>
  <c r="F185" i="1"/>
  <c r="G183" i="1"/>
  <c r="S184" i="1"/>
  <c r="AD184" i="1"/>
  <c r="J190" i="34"/>
  <c r="I192" i="37"/>
  <c r="J192" i="37"/>
  <c r="A191" i="37"/>
  <c r="B192" i="37"/>
  <c r="H192" i="37"/>
  <c r="F194" i="37"/>
  <c r="G193" i="37"/>
  <c r="C195" i="37"/>
  <c r="S194" i="37"/>
  <c r="AD194" i="37"/>
  <c r="B190" i="36"/>
  <c r="H191" i="32"/>
  <c r="I191" i="36"/>
  <c r="A191" i="36"/>
  <c r="I183" i="1"/>
  <c r="G192" i="35"/>
  <c r="H192" i="35"/>
  <c r="C195" i="38"/>
  <c r="F195" i="38"/>
  <c r="G193" i="38"/>
  <c r="S194" i="38"/>
  <c r="AD194" i="38"/>
  <c r="G192" i="38"/>
  <c r="I192" i="38"/>
  <c r="S193" i="36"/>
  <c r="AD193" i="36"/>
  <c r="C194" i="36"/>
  <c r="F194" i="36"/>
  <c r="B191" i="38"/>
  <c r="H191" i="38"/>
  <c r="G192" i="36"/>
  <c r="B191" i="36"/>
  <c r="H191" i="36"/>
  <c r="A191" i="38"/>
  <c r="J191" i="38"/>
  <c r="H192" i="32"/>
  <c r="B192" i="32"/>
  <c r="C195" i="32"/>
  <c r="F195" i="32"/>
  <c r="S194" i="32"/>
  <c r="AD194" i="32"/>
  <c r="I192" i="32"/>
  <c r="J192" i="35"/>
  <c r="A192" i="35"/>
  <c r="C195" i="33"/>
  <c r="F195" i="33"/>
  <c r="I193" i="33"/>
  <c r="S194" i="33"/>
  <c r="AD194" i="33"/>
  <c r="H191" i="33"/>
  <c r="B191" i="33"/>
  <c r="S193" i="34"/>
  <c r="AD193" i="34"/>
  <c r="G192" i="34"/>
  <c r="C194" i="34"/>
  <c r="F194" i="34"/>
  <c r="H192" i="33"/>
  <c r="B192" i="33"/>
  <c r="G193" i="35"/>
  <c r="S194" i="35"/>
  <c r="AD194" i="35"/>
  <c r="C195" i="35"/>
  <c r="F195" i="35"/>
  <c r="J192" i="33"/>
  <c r="A192" i="33"/>
  <c r="A191" i="35"/>
  <c r="J191" i="35"/>
  <c r="G191" i="34"/>
  <c r="I191" i="34"/>
  <c r="J190" i="30"/>
  <c r="A190" i="30"/>
  <c r="G191" i="30"/>
  <c r="J191" i="31"/>
  <c r="A191" i="31"/>
  <c r="I191" i="30"/>
  <c r="H190" i="30"/>
  <c r="B190" i="30"/>
  <c r="S193" i="30"/>
  <c r="AD193" i="30"/>
  <c r="C194" i="30"/>
  <c r="F194" i="30"/>
  <c r="I192" i="31"/>
  <c r="C195" i="31"/>
  <c r="F195" i="31"/>
  <c r="S194" i="31"/>
  <c r="AD194" i="31"/>
  <c r="G192" i="31"/>
  <c r="H191" i="29"/>
  <c r="B191" i="29"/>
  <c r="I192" i="29"/>
  <c r="S194" i="29"/>
  <c r="AD194" i="29"/>
  <c r="C195" i="29"/>
  <c r="F195" i="29"/>
  <c r="G192" i="29"/>
  <c r="AK187" i="1"/>
  <c r="AL187" i="1"/>
  <c r="AM187" i="1"/>
  <c r="C186" i="1"/>
  <c r="F186" i="1"/>
  <c r="S185" i="1"/>
  <c r="AD185" i="1"/>
  <c r="H182" i="1"/>
  <c r="B182" i="1"/>
  <c r="A192" i="37"/>
  <c r="I193" i="37"/>
  <c r="J193" i="37"/>
  <c r="H193" i="37"/>
  <c r="B193" i="37"/>
  <c r="F195" i="37"/>
  <c r="I194" i="37"/>
  <c r="S195" i="37"/>
  <c r="AD195" i="37"/>
  <c r="C196" i="37"/>
  <c r="J191" i="36"/>
  <c r="B192" i="35"/>
  <c r="I193" i="35"/>
  <c r="A193" i="35"/>
  <c r="I184" i="1"/>
  <c r="G184" i="1"/>
  <c r="J183" i="1"/>
  <c r="A183" i="1"/>
  <c r="H193" i="38"/>
  <c r="B193" i="38"/>
  <c r="H192" i="36"/>
  <c r="B192" i="36"/>
  <c r="J192" i="38"/>
  <c r="A192" i="38"/>
  <c r="I193" i="38"/>
  <c r="H192" i="38"/>
  <c r="B192" i="38"/>
  <c r="C196" i="38"/>
  <c r="F196" i="38"/>
  <c r="S195" i="38"/>
  <c r="AD195" i="38"/>
  <c r="S194" i="36"/>
  <c r="AD194" i="36"/>
  <c r="C195" i="36"/>
  <c r="F195" i="36"/>
  <c r="I193" i="36"/>
  <c r="I192" i="36"/>
  <c r="J193" i="33"/>
  <c r="A193" i="33"/>
  <c r="H192" i="34"/>
  <c r="B192" i="34"/>
  <c r="G193" i="33"/>
  <c r="C196" i="32"/>
  <c r="F196" i="32"/>
  <c r="S195" i="32"/>
  <c r="AD195" i="32"/>
  <c r="S195" i="33"/>
  <c r="AD195" i="33"/>
  <c r="C196" i="33"/>
  <c r="F196" i="33"/>
  <c r="I194" i="32"/>
  <c r="G194" i="32"/>
  <c r="I193" i="32"/>
  <c r="J191" i="34"/>
  <c r="A191" i="34"/>
  <c r="G193" i="32"/>
  <c r="A192" i="32"/>
  <c r="J192" i="32"/>
  <c r="I192" i="34"/>
  <c r="S195" i="35"/>
  <c r="AD195" i="35"/>
  <c r="C196" i="35"/>
  <c r="F196" i="35"/>
  <c r="H193" i="35"/>
  <c r="B193" i="35"/>
  <c r="H191" i="34"/>
  <c r="B191" i="34"/>
  <c r="I194" i="35"/>
  <c r="G194" i="35"/>
  <c r="C195" i="34"/>
  <c r="F195" i="34"/>
  <c r="I193" i="34"/>
  <c r="S194" i="34"/>
  <c r="AD194" i="34"/>
  <c r="S195" i="31"/>
  <c r="AD195" i="31"/>
  <c r="C196" i="31"/>
  <c r="F196" i="31"/>
  <c r="I194" i="31"/>
  <c r="G193" i="31"/>
  <c r="I193" i="31"/>
  <c r="H191" i="30"/>
  <c r="B191" i="30"/>
  <c r="A191" i="30"/>
  <c r="J191" i="30"/>
  <c r="G192" i="30"/>
  <c r="S194" i="30"/>
  <c r="AD194" i="30"/>
  <c r="C195" i="30"/>
  <c r="F195" i="30"/>
  <c r="I192" i="30"/>
  <c r="H192" i="31"/>
  <c r="B192" i="31"/>
  <c r="J192" i="31"/>
  <c r="A192" i="31"/>
  <c r="H192" i="29"/>
  <c r="B192" i="29"/>
  <c r="A192" i="29"/>
  <c r="J192" i="29"/>
  <c r="I193" i="29"/>
  <c r="S195" i="29"/>
  <c r="AD195" i="29"/>
  <c r="C196" i="29"/>
  <c r="F196" i="29"/>
  <c r="G193" i="29"/>
  <c r="AM188" i="1"/>
  <c r="AK188" i="1"/>
  <c r="AL188" i="1"/>
  <c r="B183" i="1"/>
  <c r="H183" i="1"/>
  <c r="C187" i="1"/>
  <c r="F187" i="1"/>
  <c r="S186" i="1"/>
  <c r="AD186" i="1"/>
  <c r="J193" i="35"/>
  <c r="G194" i="37"/>
  <c r="B194" i="37"/>
  <c r="A193" i="37"/>
  <c r="A194" i="37"/>
  <c r="J194" i="37"/>
  <c r="F196" i="37"/>
  <c r="I195" i="37"/>
  <c r="S196" i="37"/>
  <c r="AD196" i="37"/>
  <c r="C197" i="37"/>
  <c r="J184" i="1"/>
  <c r="A184" i="1"/>
  <c r="G185" i="1"/>
  <c r="I185" i="1"/>
  <c r="A193" i="36"/>
  <c r="J193" i="36"/>
  <c r="J193" i="38"/>
  <c r="A193" i="38"/>
  <c r="G194" i="38"/>
  <c r="S196" i="38"/>
  <c r="AD196" i="38"/>
  <c r="C197" i="38"/>
  <c r="F197" i="38"/>
  <c r="I195" i="38"/>
  <c r="G193" i="36"/>
  <c r="C196" i="36"/>
  <c r="F196" i="36"/>
  <c r="S195" i="36"/>
  <c r="AD195" i="36"/>
  <c r="G194" i="36"/>
  <c r="I194" i="38"/>
  <c r="J192" i="36"/>
  <c r="A192" i="36"/>
  <c r="A193" i="34"/>
  <c r="J193" i="34"/>
  <c r="C196" i="34"/>
  <c r="F196" i="34"/>
  <c r="G194" i="34"/>
  <c r="S195" i="34"/>
  <c r="AD195" i="34"/>
  <c r="C197" i="33"/>
  <c r="F197" i="33"/>
  <c r="S196" i="33"/>
  <c r="AD196" i="33"/>
  <c r="H194" i="35"/>
  <c r="B194" i="35"/>
  <c r="A194" i="35"/>
  <c r="J194" i="35"/>
  <c r="J194" i="32"/>
  <c r="A194" i="32"/>
  <c r="S196" i="32"/>
  <c r="AD196" i="32"/>
  <c r="C197" i="32"/>
  <c r="F197" i="32"/>
  <c r="G195" i="32"/>
  <c r="A193" i="32"/>
  <c r="J193" i="32"/>
  <c r="G194" i="33"/>
  <c r="G193" i="34"/>
  <c r="H193" i="33"/>
  <c r="B193" i="33"/>
  <c r="J192" i="34"/>
  <c r="A192" i="34"/>
  <c r="I194" i="33"/>
  <c r="H194" i="32"/>
  <c r="B194" i="32"/>
  <c r="B193" i="32"/>
  <c r="H193" i="32"/>
  <c r="S196" i="35"/>
  <c r="AD196" i="35"/>
  <c r="C197" i="35"/>
  <c r="F197" i="35"/>
  <c r="G195" i="35"/>
  <c r="J194" i="31"/>
  <c r="A194" i="31"/>
  <c r="H192" i="30"/>
  <c r="B192" i="30"/>
  <c r="H193" i="31"/>
  <c r="B193" i="31"/>
  <c r="J193" i="31"/>
  <c r="A193" i="31"/>
  <c r="G194" i="31"/>
  <c r="G194" i="30"/>
  <c r="S195" i="30"/>
  <c r="AD195" i="30"/>
  <c r="C196" i="30"/>
  <c r="F196" i="30"/>
  <c r="S196" i="31"/>
  <c r="AD196" i="31"/>
  <c r="I195" i="31"/>
  <c r="C197" i="31"/>
  <c r="F197" i="31"/>
  <c r="G193" i="30"/>
  <c r="J192" i="30"/>
  <c r="A192" i="30"/>
  <c r="I193" i="30"/>
  <c r="J193" i="29"/>
  <c r="A193" i="29"/>
  <c r="B193" i="29"/>
  <c r="H193" i="29"/>
  <c r="C197" i="29"/>
  <c r="F197" i="29"/>
  <c r="S196" i="29"/>
  <c r="AD196" i="29"/>
  <c r="G194" i="29"/>
  <c r="I194" i="29"/>
  <c r="AK189" i="1"/>
  <c r="AM189" i="1"/>
  <c r="AL189" i="1"/>
  <c r="C188" i="1"/>
  <c r="F188" i="1"/>
  <c r="S187" i="1"/>
  <c r="AD187" i="1"/>
  <c r="B184" i="1"/>
  <c r="H184" i="1"/>
  <c r="H194" i="37"/>
  <c r="G195" i="37"/>
  <c r="H195" i="37"/>
  <c r="J195" i="37"/>
  <c r="A195" i="37"/>
  <c r="F197" i="37"/>
  <c r="I196" i="37"/>
  <c r="C198" i="37"/>
  <c r="S197" i="37"/>
  <c r="AD197" i="37"/>
  <c r="I194" i="34"/>
  <c r="J194" i="34"/>
  <c r="J185" i="1"/>
  <c r="A185" i="1"/>
  <c r="G186" i="1"/>
  <c r="B186" i="1"/>
  <c r="I186" i="1"/>
  <c r="A195" i="38"/>
  <c r="J195" i="38"/>
  <c r="H194" i="36"/>
  <c r="B194" i="36"/>
  <c r="H194" i="38"/>
  <c r="B194" i="38"/>
  <c r="J194" i="38"/>
  <c r="A194" i="38"/>
  <c r="I195" i="36"/>
  <c r="C197" i="36"/>
  <c r="F197" i="36"/>
  <c r="S196" i="36"/>
  <c r="AD196" i="36"/>
  <c r="H193" i="36"/>
  <c r="B193" i="36"/>
  <c r="G195" i="38"/>
  <c r="C198" i="38"/>
  <c r="F198" i="38"/>
  <c r="S197" i="38"/>
  <c r="AD197" i="38"/>
  <c r="I196" i="38"/>
  <c r="I194" i="36"/>
  <c r="B195" i="32"/>
  <c r="H195" i="32"/>
  <c r="I196" i="32"/>
  <c r="S197" i="32"/>
  <c r="AD197" i="32"/>
  <c r="C198" i="32"/>
  <c r="F198" i="32"/>
  <c r="S197" i="35"/>
  <c r="AD197" i="35"/>
  <c r="C198" i="35"/>
  <c r="F198" i="35"/>
  <c r="I196" i="35"/>
  <c r="S197" i="33"/>
  <c r="AD197" i="33"/>
  <c r="I196" i="33"/>
  <c r="C198" i="33"/>
  <c r="F198" i="33"/>
  <c r="B194" i="33"/>
  <c r="H194" i="33"/>
  <c r="H195" i="35"/>
  <c r="B195" i="35"/>
  <c r="I195" i="35"/>
  <c r="A194" i="33"/>
  <c r="J194" i="33"/>
  <c r="I195" i="32"/>
  <c r="H194" i="34"/>
  <c r="B194" i="34"/>
  <c r="C197" i="34"/>
  <c r="F197" i="34"/>
  <c r="G195" i="34"/>
  <c r="S196" i="34"/>
  <c r="AD196" i="34"/>
  <c r="G195" i="33"/>
  <c r="I195" i="33"/>
  <c r="B193" i="34"/>
  <c r="H193" i="34"/>
  <c r="A195" i="31"/>
  <c r="J195" i="31"/>
  <c r="H194" i="30"/>
  <c r="B194" i="30"/>
  <c r="A193" i="30"/>
  <c r="J193" i="30"/>
  <c r="S196" i="30"/>
  <c r="AD196" i="30"/>
  <c r="C197" i="30"/>
  <c r="F197" i="30"/>
  <c r="I195" i="30"/>
  <c r="H194" i="31"/>
  <c r="B194" i="31"/>
  <c r="I194" i="30"/>
  <c r="G195" i="31"/>
  <c r="B193" i="30"/>
  <c r="H193" i="30"/>
  <c r="S197" i="31"/>
  <c r="AD197" i="31"/>
  <c r="C198" i="31"/>
  <c r="F198" i="31"/>
  <c r="B194" i="29"/>
  <c r="H194" i="29"/>
  <c r="I195" i="29"/>
  <c r="A194" i="29"/>
  <c r="J194" i="29"/>
  <c r="C198" i="29"/>
  <c r="F198" i="29"/>
  <c r="S197" i="29"/>
  <c r="AD197" i="29"/>
  <c r="G195" i="29"/>
  <c r="AM190" i="1"/>
  <c r="AK190" i="1"/>
  <c r="AL190" i="1"/>
  <c r="B185" i="1"/>
  <c r="H185" i="1"/>
  <c r="C189" i="1"/>
  <c r="F189" i="1"/>
  <c r="S188" i="1"/>
  <c r="AD188" i="1"/>
  <c r="H186" i="1"/>
  <c r="A194" i="34"/>
  <c r="G196" i="37"/>
  <c r="H196" i="37"/>
  <c r="B195" i="37"/>
  <c r="A196" i="37"/>
  <c r="J196" i="37"/>
  <c r="F198" i="37"/>
  <c r="G197" i="37"/>
  <c r="S198" i="37"/>
  <c r="AD198" i="37"/>
  <c r="C199" i="37"/>
  <c r="G196" i="33"/>
  <c r="H196" i="33"/>
  <c r="J186" i="1"/>
  <c r="A186" i="1"/>
  <c r="G196" i="32"/>
  <c r="H196" i="32"/>
  <c r="G187" i="1"/>
  <c r="I187" i="1"/>
  <c r="A196" i="38"/>
  <c r="J196" i="38"/>
  <c r="G197" i="38"/>
  <c r="S198" i="38"/>
  <c r="AD198" i="38"/>
  <c r="C199" i="38"/>
  <c r="F199" i="38"/>
  <c r="H195" i="38"/>
  <c r="B195" i="38"/>
  <c r="S197" i="36"/>
  <c r="AD197" i="36"/>
  <c r="C198" i="36"/>
  <c r="F198" i="36"/>
  <c r="G196" i="36"/>
  <c r="I197" i="38"/>
  <c r="G196" i="38"/>
  <c r="A195" i="36"/>
  <c r="J195" i="36"/>
  <c r="G195" i="36"/>
  <c r="A194" i="36"/>
  <c r="J194" i="36"/>
  <c r="A196" i="35"/>
  <c r="J196" i="35"/>
  <c r="B195" i="34"/>
  <c r="H195" i="34"/>
  <c r="A195" i="33"/>
  <c r="J195" i="33"/>
  <c r="G196" i="35"/>
  <c r="J196" i="32"/>
  <c r="A196" i="32"/>
  <c r="B195" i="33"/>
  <c r="H195" i="33"/>
  <c r="G196" i="34"/>
  <c r="S197" i="34"/>
  <c r="AD197" i="34"/>
  <c r="C198" i="34"/>
  <c r="F198" i="34"/>
  <c r="S198" i="35"/>
  <c r="AD198" i="35"/>
  <c r="C199" i="35"/>
  <c r="F199" i="35"/>
  <c r="S198" i="32"/>
  <c r="AD198" i="32"/>
  <c r="C199" i="32"/>
  <c r="F199" i="32"/>
  <c r="A196" i="33"/>
  <c r="J196" i="33"/>
  <c r="A195" i="32"/>
  <c r="J195" i="32"/>
  <c r="J195" i="35"/>
  <c r="A195" i="35"/>
  <c r="I195" i="34"/>
  <c r="G197" i="33"/>
  <c r="S198" i="33"/>
  <c r="AD198" i="33"/>
  <c r="C199" i="33"/>
  <c r="F199" i="33"/>
  <c r="A195" i="30"/>
  <c r="J195" i="30"/>
  <c r="G195" i="30"/>
  <c r="J194" i="30"/>
  <c r="A194" i="30"/>
  <c r="B195" i="31"/>
  <c r="H195" i="31"/>
  <c r="S198" i="31"/>
  <c r="AD198" i="31"/>
  <c r="C199" i="31"/>
  <c r="F199" i="31"/>
  <c r="I197" i="31"/>
  <c r="G196" i="31"/>
  <c r="I196" i="31"/>
  <c r="S197" i="30"/>
  <c r="AD197" i="30"/>
  <c r="I196" i="30"/>
  <c r="C198" i="30"/>
  <c r="F198" i="30"/>
  <c r="S198" i="29"/>
  <c r="AD198" i="29"/>
  <c r="I197" i="29"/>
  <c r="C199" i="29"/>
  <c r="F199" i="29"/>
  <c r="H195" i="29"/>
  <c r="B195" i="29"/>
  <c r="J195" i="29"/>
  <c r="A195" i="29"/>
  <c r="G196" i="29"/>
  <c r="I196" i="29"/>
  <c r="AL191" i="1"/>
  <c r="AM191" i="1"/>
  <c r="AK191" i="1"/>
  <c r="C190" i="1"/>
  <c r="F190" i="1"/>
  <c r="S189" i="1"/>
  <c r="AD189" i="1"/>
  <c r="I197" i="37"/>
  <c r="A197" i="37"/>
  <c r="B196" i="37"/>
  <c r="B197" i="37"/>
  <c r="H197" i="37"/>
  <c r="F199" i="37"/>
  <c r="I198" i="37"/>
  <c r="C200" i="37"/>
  <c r="S199" i="37"/>
  <c r="AD199" i="37"/>
  <c r="B196" i="32"/>
  <c r="B196" i="33"/>
  <c r="A187" i="1"/>
  <c r="J187" i="1"/>
  <c r="I196" i="36"/>
  <c r="A196" i="36"/>
  <c r="G188" i="1"/>
  <c r="I188" i="1"/>
  <c r="S199" i="38"/>
  <c r="AD199" i="38"/>
  <c r="C200" i="38"/>
  <c r="F200" i="38"/>
  <c r="S198" i="36"/>
  <c r="AD198" i="36"/>
  <c r="C199" i="36"/>
  <c r="F199" i="36"/>
  <c r="H197" i="38"/>
  <c r="B197" i="38"/>
  <c r="B196" i="36"/>
  <c r="H196" i="36"/>
  <c r="H195" i="36"/>
  <c r="B195" i="36"/>
  <c r="J197" i="38"/>
  <c r="A197" i="38"/>
  <c r="B196" i="38"/>
  <c r="H196" i="38"/>
  <c r="H196" i="34"/>
  <c r="B196" i="34"/>
  <c r="S198" i="34"/>
  <c r="AD198" i="34"/>
  <c r="C199" i="34"/>
  <c r="F199" i="34"/>
  <c r="G197" i="34"/>
  <c r="B196" i="35"/>
  <c r="H196" i="35"/>
  <c r="C200" i="33"/>
  <c r="F200" i="33"/>
  <c r="I198" i="33"/>
  <c r="S199" i="33"/>
  <c r="AD199" i="33"/>
  <c r="I196" i="34"/>
  <c r="C200" i="35"/>
  <c r="F200" i="35"/>
  <c r="S199" i="35"/>
  <c r="AD199" i="35"/>
  <c r="I197" i="33"/>
  <c r="B197" i="33"/>
  <c r="H197" i="33"/>
  <c r="I198" i="32"/>
  <c r="S199" i="32"/>
  <c r="AD199" i="32"/>
  <c r="C200" i="32"/>
  <c r="F200" i="32"/>
  <c r="I197" i="35"/>
  <c r="I197" i="32"/>
  <c r="G197" i="35"/>
  <c r="J195" i="34"/>
  <c r="A195" i="34"/>
  <c r="G197" i="32"/>
  <c r="J196" i="30"/>
  <c r="A196" i="30"/>
  <c r="A197" i="31"/>
  <c r="J197" i="31"/>
  <c r="J196" i="31"/>
  <c r="A196" i="31"/>
  <c r="C200" i="31"/>
  <c r="F200" i="31"/>
  <c r="G198" i="31"/>
  <c r="S199" i="31"/>
  <c r="AD199" i="31"/>
  <c r="H195" i="30"/>
  <c r="B195" i="30"/>
  <c r="G197" i="31"/>
  <c r="H196" i="31"/>
  <c r="B196" i="31"/>
  <c r="C199" i="30"/>
  <c r="F199" i="30"/>
  <c r="S198" i="30"/>
  <c r="AD198" i="30"/>
  <c r="G197" i="30"/>
  <c r="G196" i="30"/>
  <c r="J197" i="29"/>
  <c r="A197" i="29"/>
  <c r="J196" i="29"/>
  <c r="A196" i="29"/>
  <c r="G197" i="29"/>
  <c r="H196" i="29"/>
  <c r="B196" i="29"/>
  <c r="C200" i="29"/>
  <c r="F200" i="29"/>
  <c r="S199" i="29"/>
  <c r="AD199" i="29"/>
  <c r="AL192" i="1"/>
  <c r="AM192" i="1"/>
  <c r="AK192" i="1"/>
  <c r="C191" i="1"/>
  <c r="F191" i="1"/>
  <c r="I189" i="1"/>
  <c r="S190" i="1"/>
  <c r="AD190" i="1"/>
  <c r="H187" i="1"/>
  <c r="B187" i="1"/>
  <c r="G198" i="37"/>
  <c r="J197" i="37"/>
  <c r="F200" i="37"/>
  <c r="I199" i="37"/>
  <c r="S200" i="37"/>
  <c r="AD200" i="37"/>
  <c r="C201" i="37"/>
  <c r="J198" i="37"/>
  <c r="A198" i="37"/>
  <c r="H198" i="37"/>
  <c r="B198" i="37"/>
  <c r="J189" i="1"/>
  <c r="A189" i="1"/>
  <c r="J188" i="1"/>
  <c r="A188" i="1"/>
  <c r="I198" i="31"/>
  <c r="J198" i="31"/>
  <c r="G189" i="1"/>
  <c r="J196" i="36"/>
  <c r="G197" i="36"/>
  <c r="S200" i="38"/>
  <c r="AD200" i="38"/>
  <c r="C201" i="38"/>
  <c r="F201" i="38"/>
  <c r="G198" i="38"/>
  <c r="I198" i="38"/>
  <c r="I197" i="36"/>
  <c r="C200" i="36"/>
  <c r="F200" i="36"/>
  <c r="S199" i="36"/>
  <c r="AD199" i="36"/>
  <c r="J198" i="33"/>
  <c r="A198" i="33"/>
  <c r="A198" i="32"/>
  <c r="S200" i="33"/>
  <c r="AD200" i="33"/>
  <c r="C201" i="33"/>
  <c r="F201" i="33"/>
  <c r="G199" i="33"/>
  <c r="G198" i="32"/>
  <c r="A197" i="33"/>
  <c r="J197" i="33"/>
  <c r="G198" i="33"/>
  <c r="H197" i="35"/>
  <c r="B197" i="35"/>
  <c r="I198" i="35"/>
  <c r="J196" i="34"/>
  <c r="A196" i="34"/>
  <c r="A197" i="32"/>
  <c r="J197" i="32"/>
  <c r="J198" i="32"/>
  <c r="G198" i="35"/>
  <c r="H197" i="34"/>
  <c r="B197" i="34"/>
  <c r="I197" i="34"/>
  <c r="S199" i="34"/>
  <c r="AD199" i="34"/>
  <c r="C200" i="34"/>
  <c r="F200" i="34"/>
  <c r="G198" i="34"/>
  <c r="J197" i="35"/>
  <c r="A197" i="35"/>
  <c r="S200" i="35"/>
  <c r="AD200" i="35"/>
  <c r="G199" i="35"/>
  <c r="C201" i="35"/>
  <c r="F201" i="35"/>
  <c r="S200" i="32"/>
  <c r="AD200" i="32"/>
  <c r="C201" i="32"/>
  <c r="F201" i="32"/>
  <c r="B197" i="32"/>
  <c r="H197" i="32"/>
  <c r="H197" i="30"/>
  <c r="B197" i="30"/>
  <c r="H197" i="31"/>
  <c r="B197" i="31"/>
  <c r="C200" i="30"/>
  <c r="F200" i="30"/>
  <c r="S199" i="30"/>
  <c r="AD199" i="30"/>
  <c r="I198" i="30"/>
  <c r="C201" i="31"/>
  <c r="F201" i="31"/>
  <c r="I199" i="31"/>
  <c r="S200" i="31"/>
  <c r="AD200" i="31"/>
  <c r="H198" i="31"/>
  <c r="B198" i="31"/>
  <c r="H196" i="30"/>
  <c r="B196" i="30"/>
  <c r="I197" i="30"/>
  <c r="B197" i="29"/>
  <c r="H197" i="29"/>
  <c r="G198" i="29"/>
  <c r="I198" i="29"/>
  <c r="S200" i="29"/>
  <c r="AD200" i="29"/>
  <c r="C201" i="29"/>
  <c r="F201" i="29"/>
  <c r="AK193" i="1"/>
  <c r="AL193" i="1"/>
  <c r="AM193" i="1"/>
  <c r="H188" i="1"/>
  <c r="B188" i="1"/>
  <c r="C192" i="1"/>
  <c r="F192" i="1"/>
  <c r="I190" i="1"/>
  <c r="S191" i="1"/>
  <c r="AD191" i="1"/>
  <c r="A198" i="31"/>
  <c r="G199" i="37"/>
  <c r="H199" i="37"/>
  <c r="A199" i="37"/>
  <c r="J199" i="37"/>
  <c r="F201" i="37"/>
  <c r="I200" i="37"/>
  <c r="C202" i="37"/>
  <c r="S201" i="37"/>
  <c r="AD201" i="37"/>
  <c r="J190" i="1"/>
  <c r="A190" i="1"/>
  <c r="I199" i="33"/>
  <c r="A199" i="33"/>
  <c r="G190" i="1"/>
  <c r="G199" i="38"/>
  <c r="I199" i="38"/>
  <c r="C201" i="36"/>
  <c r="F201" i="36"/>
  <c r="S200" i="36"/>
  <c r="AD200" i="36"/>
  <c r="I199" i="36"/>
  <c r="H197" i="36"/>
  <c r="B197" i="36"/>
  <c r="J197" i="36"/>
  <c r="A197" i="36"/>
  <c r="H198" i="38"/>
  <c r="B198" i="38"/>
  <c r="G198" i="36"/>
  <c r="A198" i="38"/>
  <c r="J198" i="38"/>
  <c r="I198" i="36"/>
  <c r="S201" i="38"/>
  <c r="AD201" i="38"/>
  <c r="C202" i="38"/>
  <c r="F202" i="38"/>
  <c r="I200" i="38"/>
  <c r="H199" i="35"/>
  <c r="B199" i="35"/>
  <c r="I199" i="35"/>
  <c r="H198" i="34"/>
  <c r="B198" i="34"/>
  <c r="H198" i="32"/>
  <c r="B198" i="32"/>
  <c r="H198" i="35"/>
  <c r="B198" i="35"/>
  <c r="H198" i="33"/>
  <c r="B198" i="33"/>
  <c r="C201" i="34"/>
  <c r="F201" i="34"/>
  <c r="G199" i="34"/>
  <c r="S200" i="34"/>
  <c r="AD200" i="34"/>
  <c r="I200" i="33"/>
  <c r="C202" i="33"/>
  <c r="F202" i="33"/>
  <c r="S201" i="33"/>
  <c r="AD201" i="33"/>
  <c r="C202" i="32"/>
  <c r="F202" i="32"/>
  <c r="S201" i="32"/>
  <c r="AD201" i="32"/>
  <c r="I200" i="32"/>
  <c r="A197" i="34"/>
  <c r="J197" i="34"/>
  <c r="H199" i="33"/>
  <c r="B199" i="33"/>
  <c r="G199" i="32"/>
  <c r="A198" i="35"/>
  <c r="J198" i="35"/>
  <c r="I200" i="35"/>
  <c r="C202" i="35"/>
  <c r="F202" i="35"/>
  <c r="S201" i="35"/>
  <c r="AD201" i="35"/>
  <c r="I199" i="32"/>
  <c r="I198" i="34"/>
  <c r="A199" i="31"/>
  <c r="J199" i="31"/>
  <c r="A198" i="30"/>
  <c r="J198" i="30"/>
  <c r="G199" i="31"/>
  <c r="G198" i="30"/>
  <c r="I199" i="30"/>
  <c r="C201" i="30"/>
  <c r="F201" i="30"/>
  <c r="S200" i="30"/>
  <c r="AD200" i="30"/>
  <c r="J197" i="30"/>
  <c r="A197" i="30"/>
  <c r="I200" i="31"/>
  <c r="S201" i="31"/>
  <c r="AD201" i="31"/>
  <c r="C202" i="31"/>
  <c r="F202" i="31"/>
  <c r="G199" i="30"/>
  <c r="J198" i="29"/>
  <c r="A198" i="29"/>
  <c r="G199" i="29"/>
  <c r="S201" i="29"/>
  <c r="AD201" i="29"/>
  <c r="C202" i="29"/>
  <c r="F202" i="29"/>
  <c r="H198" i="29"/>
  <c r="B198" i="29"/>
  <c r="I199" i="29"/>
  <c r="AL194" i="1"/>
  <c r="AM194" i="1"/>
  <c r="AK194" i="1"/>
  <c r="C193" i="1"/>
  <c r="F193" i="1"/>
  <c r="I191" i="1"/>
  <c r="S192" i="1"/>
  <c r="AD192" i="1"/>
  <c r="H189" i="1"/>
  <c r="B189" i="1"/>
  <c r="J199" i="33"/>
  <c r="G200" i="37"/>
  <c r="H200" i="37"/>
  <c r="B199" i="37"/>
  <c r="J200" i="37"/>
  <c r="A200" i="37"/>
  <c r="F202" i="37"/>
  <c r="G201" i="37"/>
  <c r="S202" i="37"/>
  <c r="AD202" i="37"/>
  <c r="C203" i="37"/>
  <c r="G200" i="32"/>
  <c r="B200" i="32"/>
  <c r="A191" i="1"/>
  <c r="J191" i="1"/>
  <c r="I199" i="34"/>
  <c r="A199" i="34"/>
  <c r="G191" i="1"/>
  <c r="G200" i="35"/>
  <c r="B200" i="35"/>
  <c r="J200" i="38"/>
  <c r="A200" i="38"/>
  <c r="J199" i="36"/>
  <c r="A199" i="36"/>
  <c r="G200" i="38"/>
  <c r="I201" i="38"/>
  <c r="C203" i="38"/>
  <c r="F203" i="38"/>
  <c r="S202" i="38"/>
  <c r="AD202" i="38"/>
  <c r="I200" i="36"/>
  <c r="C202" i="36"/>
  <c r="F202" i="36"/>
  <c r="S201" i="36"/>
  <c r="AD201" i="36"/>
  <c r="G199" i="36"/>
  <c r="J199" i="38"/>
  <c r="A199" i="38"/>
  <c r="H198" i="36"/>
  <c r="B198" i="36"/>
  <c r="J198" i="36"/>
  <c r="A198" i="36"/>
  <c r="H199" i="38"/>
  <c r="B199" i="38"/>
  <c r="J200" i="33"/>
  <c r="A200" i="33"/>
  <c r="J198" i="34"/>
  <c r="A198" i="34"/>
  <c r="H199" i="32"/>
  <c r="B199" i="32"/>
  <c r="H199" i="34"/>
  <c r="B199" i="34"/>
  <c r="I200" i="34"/>
  <c r="C202" i="34"/>
  <c r="F202" i="34"/>
  <c r="S201" i="34"/>
  <c r="AD201" i="34"/>
  <c r="J200" i="35"/>
  <c r="A200" i="35"/>
  <c r="S202" i="32"/>
  <c r="AD202" i="32"/>
  <c r="C203" i="32"/>
  <c r="F203" i="32"/>
  <c r="J199" i="35"/>
  <c r="A199" i="35"/>
  <c r="S202" i="33"/>
  <c r="AD202" i="33"/>
  <c r="C203" i="33"/>
  <c r="F203" i="33"/>
  <c r="G201" i="33"/>
  <c r="J199" i="32"/>
  <c r="A199" i="32"/>
  <c r="C203" i="35"/>
  <c r="F203" i="35"/>
  <c r="S202" i="35"/>
  <c r="AD202" i="35"/>
  <c r="G201" i="35"/>
  <c r="G200" i="33"/>
  <c r="J200" i="32"/>
  <c r="A200" i="32"/>
  <c r="J200" i="31"/>
  <c r="A200" i="31"/>
  <c r="C203" i="31"/>
  <c r="F203" i="31"/>
  <c r="S202" i="31"/>
  <c r="AD202" i="31"/>
  <c r="I201" i="31"/>
  <c r="H199" i="30"/>
  <c r="B199" i="30"/>
  <c r="H198" i="30"/>
  <c r="B198" i="30"/>
  <c r="H199" i="31"/>
  <c r="B199" i="31"/>
  <c r="S201" i="30"/>
  <c r="AD201" i="30"/>
  <c r="C202" i="30"/>
  <c r="F202" i="30"/>
  <c r="I200" i="30"/>
  <c r="A199" i="30"/>
  <c r="J199" i="30"/>
  <c r="G200" i="31"/>
  <c r="S202" i="29"/>
  <c r="AD202" i="29"/>
  <c r="I201" i="29"/>
  <c r="C203" i="29"/>
  <c r="F203" i="29"/>
  <c r="B199" i="29"/>
  <c r="H199" i="29"/>
  <c r="G200" i="29"/>
  <c r="A199" i="29"/>
  <c r="J199" i="29"/>
  <c r="I200" i="29"/>
  <c r="AM195" i="1"/>
  <c r="AK195" i="1"/>
  <c r="AL195" i="1"/>
  <c r="C194" i="1"/>
  <c r="F194" i="1"/>
  <c r="G192" i="1"/>
  <c r="S193" i="1"/>
  <c r="AD193" i="1"/>
  <c r="B190" i="1"/>
  <c r="H190" i="1"/>
  <c r="B200" i="37"/>
  <c r="I201" i="37"/>
  <c r="J201" i="37"/>
  <c r="H201" i="37"/>
  <c r="B201" i="37"/>
  <c r="F203" i="37"/>
  <c r="G202" i="37"/>
  <c r="C204" i="37"/>
  <c r="S203" i="37"/>
  <c r="AD203" i="37"/>
  <c r="J199" i="34"/>
  <c r="H200" i="35"/>
  <c r="H200" i="32"/>
  <c r="G201" i="31"/>
  <c r="B201" i="31"/>
  <c r="I201" i="33"/>
  <c r="A201" i="33"/>
  <c r="I192" i="1"/>
  <c r="G200" i="34"/>
  <c r="B200" i="34"/>
  <c r="G200" i="36"/>
  <c r="H200" i="36"/>
  <c r="J201" i="38"/>
  <c r="A201" i="38"/>
  <c r="J200" i="36"/>
  <c r="A200" i="36"/>
  <c r="G201" i="38"/>
  <c r="H199" i="36"/>
  <c r="B199" i="36"/>
  <c r="S202" i="36"/>
  <c r="AD202" i="36"/>
  <c r="C203" i="36"/>
  <c r="F203" i="36"/>
  <c r="H200" i="38"/>
  <c r="B200" i="38"/>
  <c r="S203" i="38"/>
  <c r="AD203" i="38"/>
  <c r="C204" i="38"/>
  <c r="F204" i="38"/>
  <c r="H201" i="35"/>
  <c r="B201" i="35"/>
  <c r="S203" i="32"/>
  <c r="AD203" i="32"/>
  <c r="C204" i="32"/>
  <c r="F204" i="32"/>
  <c r="B200" i="33"/>
  <c r="H200" i="33"/>
  <c r="I202" i="35"/>
  <c r="S203" i="35"/>
  <c r="AD203" i="35"/>
  <c r="C204" i="35"/>
  <c r="F204" i="35"/>
  <c r="I202" i="32"/>
  <c r="G202" i="32"/>
  <c r="S202" i="34"/>
  <c r="AD202" i="34"/>
  <c r="C203" i="34"/>
  <c r="F203" i="34"/>
  <c r="G201" i="32"/>
  <c r="I201" i="35"/>
  <c r="B201" i="33"/>
  <c r="H201" i="33"/>
  <c r="I201" i="32"/>
  <c r="A200" i="34"/>
  <c r="J200" i="34"/>
  <c r="C204" i="33"/>
  <c r="F204" i="33"/>
  <c r="S203" i="33"/>
  <c r="AD203" i="33"/>
  <c r="A200" i="30"/>
  <c r="J200" i="30"/>
  <c r="H200" i="31"/>
  <c r="B200" i="31"/>
  <c r="A201" i="31"/>
  <c r="J201" i="31"/>
  <c r="I201" i="30"/>
  <c r="C203" i="30"/>
  <c r="F203" i="30"/>
  <c r="S202" i="30"/>
  <c r="AD202" i="30"/>
  <c r="G200" i="30"/>
  <c r="C204" i="31"/>
  <c r="F204" i="31"/>
  <c r="S203" i="31"/>
  <c r="AD203" i="31"/>
  <c r="A201" i="29"/>
  <c r="J201" i="29"/>
  <c r="H200" i="29"/>
  <c r="B200" i="29"/>
  <c r="J200" i="29"/>
  <c r="A200" i="29"/>
  <c r="C204" i="29"/>
  <c r="F204" i="29"/>
  <c r="S203" i="29"/>
  <c r="AD203" i="29"/>
  <c r="G201" i="29"/>
  <c r="AL196" i="1"/>
  <c r="AM196" i="1"/>
  <c r="AK196" i="1"/>
  <c r="C195" i="1"/>
  <c r="F195" i="1"/>
  <c r="S194" i="1"/>
  <c r="AD194" i="1"/>
  <c r="B191" i="1"/>
  <c r="H191" i="1"/>
  <c r="J201" i="33"/>
  <c r="I202" i="37"/>
  <c r="A202" i="37"/>
  <c r="A201" i="37"/>
  <c r="H202" i="37"/>
  <c r="B202" i="37"/>
  <c r="F204" i="37"/>
  <c r="G203" i="37"/>
  <c r="S204" i="37"/>
  <c r="AD204" i="37"/>
  <c r="C205" i="37"/>
  <c r="H201" i="31"/>
  <c r="B200" i="36"/>
  <c r="H200" i="34"/>
  <c r="G201" i="30"/>
  <c r="H201" i="30"/>
  <c r="A192" i="1"/>
  <c r="J192" i="1"/>
  <c r="G202" i="35"/>
  <c r="H202" i="35"/>
  <c r="I193" i="1"/>
  <c r="G193" i="1"/>
  <c r="S204" i="38"/>
  <c r="AD204" i="38"/>
  <c r="C205" i="38"/>
  <c r="F205" i="38"/>
  <c r="G203" i="38"/>
  <c r="I202" i="38"/>
  <c r="G202" i="38"/>
  <c r="B201" i="38"/>
  <c r="H201" i="38"/>
  <c r="S203" i="36"/>
  <c r="AD203" i="36"/>
  <c r="I202" i="36"/>
  <c r="C204" i="36"/>
  <c r="F204" i="36"/>
  <c r="G201" i="36"/>
  <c r="I201" i="36"/>
  <c r="J201" i="32"/>
  <c r="A201" i="32"/>
  <c r="J201" i="35"/>
  <c r="A201" i="35"/>
  <c r="J202" i="35"/>
  <c r="A202" i="35"/>
  <c r="G201" i="34"/>
  <c r="A202" i="32"/>
  <c r="J202" i="32"/>
  <c r="I201" i="34"/>
  <c r="G203" i="32"/>
  <c r="C205" i="32"/>
  <c r="F205" i="32"/>
  <c r="S204" i="32"/>
  <c r="AD204" i="32"/>
  <c r="C204" i="34"/>
  <c r="F204" i="34"/>
  <c r="S203" i="34"/>
  <c r="AD203" i="34"/>
  <c r="C205" i="35"/>
  <c r="F205" i="35"/>
  <c r="S204" i="35"/>
  <c r="AD204" i="35"/>
  <c r="G203" i="35"/>
  <c r="H201" i="32"/>
  <c r="B201" i="32"/>
  <c r="I202" i="33"/>
  <c r="B202" i="32"/>
  <c r="H202" i="32"/>
  <c r="G203" i="33"/>
  <c r="S204" i="33"/>
  <c r="AD204" i="33"/>
  <c r="C205" i="33"/>
  <c r="F205" i="33"/>
  <c r="G202" i="33"/>
  <c r="G202" i="31"/>
  <c r="S204" i="31"/>
  <c r="AD204" i="31"/>
  <c r="C205" i="31"/>
  <c r="F205" i="31"/>
  <c r="I202" i="31"/>
  <c r="B200" i="30"/>
  <c r="H200" i="30"/>
  <c r="S203" i="30"/>
  <c r="AD203" i="30"/>
  <c r="I202" i="30"/>
  <c r="C204" i="30"/>
  <c r="F204" i="30"/>
  <c r="A201" i="30"/>
  <c r="J201" i="30"/>
  <c r="I202" i="29"/>
  <c r="G202" i="29"/>
  <c r="S204" i="29"/>
  <c r="AD204" i="29"/>
  <c r="C205" i="29"/>
  <c r="F205" i="29"/>
  <c r="H201" i="29"/>
  <c r="B201" i="29"/>
  <c r="AK197" i="1"/>
  <c r="AL197" i="1"/>
  <c r="AM197" i="1"/>
  <c r="C196" i="1"/>
  <c r="F196" i="1"/>
  <c r="S195" i="1"/>
  <c r="AD195" i="1"/>
  <c r="B192" i="1"/>
  <c r="H192" i="1"/>
  <c r="J202" i="37"/>
  <c r="B201" i="30"/>
  <c r="I203" i="37"/>
  <c r="A203" i="37"/>
  <c r="B203" i="37"/>
  <c r="H203" i="37"/>
  <c r="F205" i="37"/>
  <c r="I204" i="37"/>
  <c r="C206" i="37"/>
  <c r="S205" i="37"/>
  <c r="AD205" i="37"/>
  <c r="B202" i="35"/>
  <c r="I203" i="38"/>
  <c r="A203" i="38"/>
  <c r="J193" i="1"/>
  <c r="A193" i="1"/>
  <c r="I194" i="1"/>
  <c r="G194" i="1"/>
  <c r="B203" i="38"/>
  <c r="H203" i="38"/>
  <c r="A202" i="36"/>
  <c r="J202" i="36"/>
  <c r="B202" i="38"/>
  <c r="H202" i="38"/>
  <c r="J202" i="38"/>
  <c r="A202" i="38"/>
  <c r="S204" i="36"/>
  <c r="AD204" i="36"/>
  <c r="I203" i="36"/>
  <c r="C205" i="36"/>
  <c r="F205" i="36"/>
  <c r="A201" i="36"/>
  <c r="J201" i="36"/>
  <c r="H201" i="36"/>
  <c r="B201" i="36"/>
  <c r="G202" i="36"/>
  <c r="S205" i="38"/>
  <c r="AD205" i="38"/>
  <c r="C206" i="38"/>
  <c r="F206" i="38"/>
  <c r="I204" i="38"/>
  <c r="H203" i="35"/>
  <c r="B203" i="35"/>
  <c r="H203" i="32"/>
  <c r="B203" i="32"/>
  <c r="H203" i="33"/>
  <c r="B203" i="33"/>
  <c r="A201" i="34"/>
  <c r="J201" i="34"/>
  <c r="H201" i="34"/>
  <c r="B201" i="34"/>
  <c r="I203" i="33"/>
  <c r="B202" i="33"/>
  <c r="H202" i="33"/>
  <c r="I203" i="35"/>
  <c r="I203" i="32"/>
  <c r="C206" i="33"/>
  <c r="F206" i="33"/>
  <c r="S205" i="33"/>
  <c r="AD205" i="33"/>
  <c r="A202" i="33"/>
  <c r="J202" i="33"/>
  <c r="G204" i="35"/>
  <c r="S205" i="35"/>
  <c r="AD205" i="35"/>
  <c r="C206" i="35"/>
  <c r="F206" i="35"/>
  <c r="I203" i="34"/>
  <c r="C205" i="34"/>
  <c r="F205" i="34"/>
  <c r="S204" i="34"/>
  <c r="AD204" i="34"/>
  <c r="G202" i="34"/>
  <c r="S205" i="32"/>
  <c r="AD205" i="32"/>
  <c r="C206" i="32"/>
  <c r="F206" i="32"/>
  <c r="I204" i="32"/>
  <c r="I202" i="34"/>
  <c r="J202" i="30"/>
  <c r="A202" i="30"/>
  <c r="C205" i="30"/>
  <c r="F205" i="30"/>
  <c r="S204" i="30"/>
  <c r="AD204" i="30"/>
  <c r="G203" i="30"/>
  <c r="S205" i="31"/>
  <c r="AD205" i="31"/>
  <c r="C206" i="31"/>
  <c r="F206" i="31"/>
  <c r="J202" i="31"/>
  <c r="A202" i="31"/>
  <c r="H202" i="31"/>
  <c r="B202" i="31"/>
  <c r="G203" i="31"/>
  <c r="G202" i="30"/>
  <c r="I203" i="31"/>
  <c r="C206" i="29"/>
  <c r="F206" i="29"/>
  <c r="I204" i="29"/>
  <c r="S205" i="29"/>
  <c r="AD205" i="29"/>
  <c r="J202" i="29"/>
  <c r="A202" i="29"/>
  <c r="G203" i="29"/>
  <c r="H202" i="29"/>
  <c r="B202" i="29"/>
  <c r="I203" i="29"/>
  <c r="AK198" i="1"/>
  <c r="AL198" i="1"/>
  <c r="AM198" i="1"/>
  <c r="C197" i="1"/>
  <c r="F197" i="1"/>
  <c r="S196" i="1"/>
  <c r="AD196" i="1"/>
  <c r="H193" i="1"/>
  <c r="B193" i="1"/>
  <c r="J203" i="38"/>
  <c r="G204" i="37"/>
  <c r="B204" i="37"/>
  <c r="J203" i="37"/>
  <c r="J204" i="37"/>
  <c r="A204" i="37"/>
  <c r="F206" i="37"/>
  <c r="G205" i="37"/>
  <c r="C207" i="37"/>
  <c r="S206" i="37"/>
  <c r="AD206" i="37"/>
  <c r="G203" i="34"/>
  <c r="H203" i="34"/>
  <c r="G203" i="36"/>
  <c r="B203" i="36"/>
  <c r="A194" i="1"/>
  <c r="J194" i="1"/>
  <c r="I195" i="1"/>
  <c r="G195" i="1"/>
  <c r="A204" i="38"/>
  <c r="J204" i="38"/>
  <c r="B202" i="36"/>
  <c r="H202" i="36"/>
  <c r="G205" i="38"/>
  <c r="I205" i="38"/>
  <c r="S205" i="36"/>
  <c r="AD205" i="36"/>
  <c r="G204" i="36"/>
  <c r="C206" i="36"/>
  <c r="F206" i="36"/>
  <c r="A203" i="36"/>
  <c r="J203" i="36"/>
  <c r="C207" i="38"/>
  <c r="F207" i="38"/>
  <c r="S206" i="38"/>
  <c r="AD206" i="38"/>
  <c r="G204" i="38"/>
  <c r="A204" i="32"/>
  <c r="J204" i="32"/>
  <c r="H204" i="35"/>
  <c r="B204" i="35"/>
  <c r="C207" i="32"/>
  <c r="F207" i="32"/>
  <c r="S206" i="32"/>
  <c r="AD206" i="32"/>
  <c r="J203" i="32"/>
  <c r="A203" i="32"/>
  <c r="J203" i="34"/>
  <c r="A203" i="34"/>
  <c r="J203" i="35"/>
  <c r="A203" i="35"/>
  <c r="I204" i="33"/>
  <c r="G204" i="32"/>
  <c r="J203" i="33"/>
  <c r="A203" i="33"/>
  <c r="A202" i="34"/>
  <c r="J202" i="34"/>
  <c r="G204" i="33"/>
  <c r="B202" i="34"/>
  <c r="H202" i="34"/>
  <c r="S205" i="34"/>
  <c r="AD205" i="34"/>
  <c r="C206" i="34"/>
  <c r="F206" i="34"/>
  <c r="G205" i="33"/>
  <c r="S206" i="33"/>
  <c r="AD206" i="33"/>
  <c r="C207" i="33"/>
  <c r="F207" i="33"/>
  <c r="I204" i="35"/>
  <c r="G204" i="34"/>
  <c r="I204" i="34"/>
  <c r="S206" i="35"/>
  <c r="AD206" i="35"/>
  <c r="C207" i="35"/>
  <c r="F207" i="35"/>
  <c r="B203" i="30"/>
  <c r="H203" i="30"/>
  <c r="H202" i="30"/>
  <c r="B202" i="30"/>
  <c r="I204" i="31"/>
  <c r="B203" i="31"/>
  <c r="H203" i="31"/>
  <c r="I203" i="30"/>
  <c r="S206" i="31"/>
  <c r="AD206" i="31"/>
  <c r="C207" i="31"/>
  <c r="F207" i="31"/>
  <c r="S205" i="30"/>
  <c r="AD205" i="30"/>
  <c r="C206" i="30"/>
  <c r="F206" i="30"/>
  <c r="G204" i="31"/>
  <c r="A203" i="31"/>
  <c r="J203" i="31"/>
  <c r="J204" i="29"/>
  <c r="A204" i="29"/>
  <c r="J203" i="29"/>
  <c r="A203" i="29"/>
  <c r="G204" i="29"/>
  <c r="H203" i="29"/>
  <c r="B203" i="29"/>
  <c r="G205" i="29"/>
  <c r="S206" i="29"/>
  <c r="AD206" i="29"/>
  <c r="C207" i="29"/>
  <c r="F207" i="29"/>
  <c r="AM199" i="1"/>
  <c r="AK199" i="1"/>
  <c r="AL199" i="1"/>
  <c r="H194" i="1"/>
  <c r="B194" i="1"/>
  <c r="C198" i="1"/>
  <c r="F198" i="1"/>
  <c r="S197" i="1"/>
  <c r="AD197" i="1"/>
  <c r="I205" i="37"/>
  <c r="J205" i="37"/>
  <c r="H204" i="37"/>
  <c r="B205" i="37"/>
  <c r="H205" i="37"/>
  <c r="F207" i="37"/>
  <c r="G206" i="37"/>
  <c r="C208" i="37"/>
  <c r="S207" i="37"/>
  <c r="AD207" i="37"/>
  <c r="B203" i="34"/>
  <c r="I204" i="36"/>
  <c r="A195" i="1"/>
  <c r="J195" i="1"/>
  <c r="G196" i="1"/>
  <c r="I196" i="1"/>
  <c r="H203" i="36"/>
  <c r="J205" i="38"/>
  <c r="A205" i="38"/>
  <c r="H205" i="38"/>
  <c r="B205" i="38"/>
  <c r="G205" i="36"/>
  <c r="I206" i="38"/>
  <c r="G206" i="38"/>
  <c r="J204" i="36"/>
  <c r="A204" i="36"/>
  <c r="H204" i="38"/>
  <c r="B204" i="38"/>
  <c r="H204" i="36"/>
  <c r="B204" i="36"/>
  <c r="S207" i="38"/>
  <c r="AD207" i="38"/>
  <c r="C208" i="38"/>
  <c r="F208" i="38"/>
  <c r="S206" i="36"/>
  <c r="AD206" i="36"/>
  <c r="I205" i="36"/>
  <c r="C207" i="36"/>
  <c r="F207" i="36"/>
  <c r="H205" i="33"/>
  <c r="B205" i="33"/>
  <c r="H204" i="33"/>
  <c r="B204" i="33"/>
  <c r="S207" i="35"/>
  <c r="AD207" i="35"/>
  <c r="C208" i="35"/>
  <c r="F208" i="35"/>
  <c r="I205" i="33"/>
  <c r="H204" i="32"/>
  <c r="B204" i="32"/>
  <c r="B204" i="34"/>
  <c r="H204" i="34"/>
  <c r="S207" i="33"/>
  <c r="AD207" i="33"/>
  <c r="C208" i="33"/>
  <c r="F208" i="33"/>
  <c r="G205" i="35"/>
  <c r="G205" i="34"/>
  <c r="C207" i="34"/>
  <c r="F207" i="34"/>
  <c r="S206" i="34"/>
  <c r="AD206" i="34"/>
  <c r="I206" i="32"/>
  <c r="C208" i="32"/>
  <c r="F208" i="32"/>
  <c r="S207" i="32"/>
  <c r="AD207" i="32"/>
  <c r="J204" i="35"/>
  <c r="A204" i="35"/>
  <c r="A204" i="33"/>
  <c r="J204" i="33"/>
  <c r="I205" i="32"/>
  <c r="A204" i="34"/>
  <c r="J204" i="34"/>
  <c r="I205" i="35"/>
  <c r="G205" i="32"/>
  <c r="H204" i="31"/>
  <c r="B204" i="31"/>
  <c r="S207" i="31"/>
  <c r="AD207" i="31"/>
  <c r="C208" i="31"/>
  <c r="F208" i="31"/>
  <c r="G206" i="31"/>
  <c r="G204" i="30"/>
  <c r="G205" i="31"/>
  <c r="A204" i="31"/>
  <c r="J204" i="31"/>
  <c r="I205" i="31"/>
  <c r="S206" i="30"/>
  <c r="AD206" i="30"/>
  <c r="C207" i="30"/>
  <c r="F207" i="30"/>
  <c r="A203" i="30"/>
  <c r="J203" i="30"/>
  <c r="I204" i="30"/>
  <c r="B205" i="29"/>
  <c r="H205" i="29"/>
  <c r="I205" i="29"/>
  <c r="S207" i="29"/>
  <c r="AD207" i="29"/>
  <c r="C208" i="29"/>
  <c r="F208" i="29"/>
  <c r="I206" i="29"/>
  <c r="H204" i="29"/>
  <c r="B204" i="29"/>
  <c r="AL200" i="1"/>
  <c r="AM200" i="1"/>
  <c r="AK200" i="1"/>
  <c r="B195" i="1"/>
  <c r="H195" i="1"/>
  <c r="C199" i="1"/>
  <c r="F199" i="1"/>
  <c r="S198" i="1"/>
  <c r="AD198" i="1"/>
  <c r="A205" i="37"/>
  <c r="I206" i="37"/>
  <c r="A206" i="37"/>
  <c r="H206" i="37"/>
  <c r="B206" i="37"/>
  <c r="F208" i="37"/>
  <c r="G207" i="37"/>
  <c r="C209" i="37"/>
  <c r="S208" i="37"/>
  <c r="AD208" i="37"/>
  <c r="J196" i="1"/>
  <c r="A196" i="1"/>
  <c r="I197" i="1"/>
  <c r="G197" i="1"/>
  <c r="A205" i="36"/>
  <c r="J205" i="36"/>
  <c r="H206" i="38"/>
  <c r="B206" i="38"/>
  <c r="J206" i="38"/>
  <c r="A206" i="38"/>
  <c r="C208" i="36"/>
  <c r="F208" i="36"/>
  <c r="S207" i="36"/>
  <c r="AD207" i="36"/>
  <c r="H205" i="36"/>
  <c r="B205" i="36"/>
  <c r="I206" i="36"/>
  <c r="S208" i="38"/>
  <c r="AD208" i="38"/>
  <c r="C209" i="38"/>
  <c r="F209" i="38"/>
  <c r="I207" i="38"/>
  <c r="J206" i="32"/>
  <c r="A206" i="32"/>
  <c r="H205" i="34"/>
  <c r="B205" i="34"/>
  <c r="I207" i="35"/>
  <c r="C209" i="35"/>
  <c r="F209" i="35"/>
  <c r="S208" i="35"/>
  <c r="AD208" i="35"/>
  <c r="J205" i="35"/>
  <c r="A205" i="35"/>
  <c r="G206" i="32"/>
  <c r="G206" i="35"/>
  <c r="G207" i="33"/>
  <c r="C209" i="33"/>
  <c r="F209" i="33"/>
  <c r="S208" i="33"/>
  <c r="AD208" i="33"/>
  <c r="I205" i="34"/>
  <c r="I206" i="35"/>
  <c r="I206" i="33"/>
  <c r="B205" i="35"/>
  <c r="H205" i="35"/>
  <c r="S208" i="32"/>
  <c r="AD208" i="32"/>
  <c r="C209" i="32"/>
  <c r="F209" i="32"/>
  <c r="I207" i="32"/>
  <c r="I206" i="34"/>
  <c r="S207" i="34"/>
  <c r="AD207" i="34"/>
  <c r="C208" i="34"/>
  <c r="F208" i="34"/>
  <c r="B205" i="32"/>
  <c r="H205" i="32"/>
  <c r="A205" i="32"/>
  <c r="J205" i="32"/>
  <c r="J205" i="33"/>
  <c r="A205" i="33"/>
  <c r="G206" i="33"/>
  <c r="H206" i="31"/>
  <c r="B206" i="31"/>
  <c r="J204" i="30"/>
  <c r="A204" i="30"/>
  <c r="I206" i="30"/>
  <c r="C208" i="30"/>
  <c r="F208" i="30"/>
  <c r="S207" i="30"/>
  <c r="AD207" i="30"/>
  <c r="J205" i="31"/>
  <c r="A205" i="31"/>
  <c r="I206" i="31"/>
  <c r="H205" i="31"/>
  <c r="B205" i="31"/>
  <c r="C209" i="31"/>
  <c r="F209" i="31"/>
  <c r="S208" i="31"/>
  <c r="AD208" i="31"/>
  <c r="G205" i="30"/>
  <c r="H204" i="30"/>
  <c r="B204" i="30"/>
  <c r="I205" i="30"/>
  <c r="A206" i="29"/>
  <c r="J206" i="29"/>
  <c r="G206" i="29"/>
  <c r="I207" i="29"/>
  <c r="C209" i="29"/>
  <c r="F209" i="29"/>
  <c r="S208" i="29"/>
  <c r="AD208" i="29"/>
  <c r="J205" i="29"/>
  <c r="A205" i="29"/>
  <c r="AK201" i="1"/>
  <c r="AL201" i="1"/>
  <c r="AM201" i="1"/>
  <c r="B196" i="1"/>
  <c r="H196" i="1"/>
  <c r="C200" i="1"/>
  <c r="F200" i="1"/>
  <c r="S199" i="1"/>
  <c r="AD199" i="1"/>
  <c r="I207" i="37"/>
  <c r="A207" i="37"/>
  <c r="J206" i="37"/>
  <c r="H207" i="37"/>
  <c r="B207" i="37"/>
  <c r="F209" i="37"/>
  <c r="G208" i="37"/>
  <c r="C210" i="37"/>
  <c r="S209" i="37"/>
  <c r="AD209" i="37"/>
  <c r="G207" i="35"/>
  <c r="H207" i="35"/>
  <c r="G206" i="34"/>
  <c r="B206" i="34"/>
  <c r="G207" i="32"/>
  <c r="B207" i="32"/>
  <c r="G207" i="38"/>
  <c r="B207" i="38"/>
  <c r="G206" i="30"/>
  <c r="H206" i="30"/>
  <c r="A197" i="1"/>
  <c r="J197" i="1"/>
  <c r="I198" i="1"/>
  <c r="G198" i="1"/>
  <c r="J207" i="38"/>
  <c r="A207" i="38"/>
  <c r="S209" i="38"/>
  <c r="AD209" i="38"/>
  <c r="C210" i="38"/>
  <c r="F210" i="38"/>
  <c r="I208" i="38"/>
  <c r="A206" i="36"/>
  <c r="J206" i="36"/>
  <c r="G206" i="36"/>
  <c r="C209" i="36"/>
  <c r="F209" i="36"/>
  <c r="S208" i="36"/>
  <c r="AD208" i="36"/>
  <c r="H207" i="33"/>
  <c r="B207" i="33"/>
  <c r="J207" i="35"/>
  <c r="A207" i="35"/>
  <c r="H206" i="32"/>
  <c r="B206" i="32"/>
  <c r="B206" i="33"/>
  <c r="H206" i="33"/>
  <c r="I207" i="33"/>
  <c r="S209" i="35"/>
  <c r="AD209" i="35"/>
  <c r="I208" i="35"/>
  <c r="C210" i="35"/>
  <c r="F210" i="35"/>
  <c r="J206" i="34"/>
  <c r="A206" i="34"/>
  <c r="I207" i="34"/>
  <c r="C209" i="34"/>
  <c r="F209" i="34"/>
  <c r="S208" i="34"/>
  <c r="AD208" i="34"/>
  <c r="J206" i="35"/>
  <c r="A206" i="35"/>
  <c r="H206" i="35"/>
  <c r="B206" i="35"/>
  <c r="J205" i="34"/>
  <c r="A205" i="34"/>
  <c r="C210" i="33"/>
  <c r="F210" i="33"/>
  <c r="S209" i="33"/>
  <c r="AD209" i="33"/>
  <c r="A206" i="33"/>
  <c r="J206" i="33"/>
  <c r="A207" i="32"/>
  <c r="J207" i="32"/>
  <c r="S209" i="32"/>
  <c r="AD209" i="32"/>
  <c r="C210" i="32"/>
  <c r="F210" i="32"/>
  <c r="A206" i="30"/>
  <c r="J206" i="30"/>
  <c r="C210" i="31"/>
  <c r="F210" i="31"/>
  <c r="S209" i="31"/>
  <c r="AD209" i="31"/>
  <c r="S208" i="30"/>
  <c r="AD208" i="30"/>
  <c r="C209" i="30"/>
  <c r="F209" i="30"/>
  <c r="G207" i="31"/>
  <c r="B205" i="30"/>
  <c r="H205" i="30"/>
  <c r="I207" i="31"/>
  <c r="A205" i="30"/>
  <c r="J205" i="30"/>
  <c r="J206" i="31"/>
  <c r="A206" i="31"/>
  <c r="J207" i="29"/>
  <c r="A207" i="29"/>
  <c r="G207" i="29"/>
  <c r="B206" i="29"/>
  <c r="H206" i="29"/>
  <c r="S209" i="29"/>
  <c r="AD209" i="29"/>
  <c r="I208" i="29"/>
  <c r="C210" i="29"/>
  <c r="F210" i="29"/>
  <c r="AK202" i="1"/>
  <c r="AL202" i="1"/>
  <c r="AM202" i="1"/>
  <c r="H197" i="1"/>
  <c r="B197" i="1"/>
  <c r="C201" i="1"/>
  <c r="F201" i="1"/>
  <c r="S200" i="1"/>
  <c r="AD200" i="1"/>
  <c r="B207" i="35"/>
  <c r="H207" i="38"/>
  <c r="H207" i="32"/>
  <c r="I208" i="37"/>
  <c r="A208" i="37"/>
  <c r="J207" i="37"/>
  <c r="H208" i="37"/>
  <c r="B208" i="37"/>
  <c r="F210" i="37"/>
  <c r="I209" i="37"/>
  <c r="S210" i="37"/>
  <c r="AD210" i="37"/>
  <c r="C211" i="37"/>
  <c r="H206" i="34"/>
  <c r="B206" i="30"/>
  <c r="A198" i="1"/>
  <c r="J198" i="1"/>
  <c r="G208" i="35"/>
  <c r="H208" i="35"/>
  <c r="G199" i="1"/>
  <c r="I199" i="1"/>
  <c r="J208" i="38"/>
  <c r="A208" i="38"/>
  <c r="I207" i="36"/>
  <c r="H206" i="36"/>
  <c r="B206" i="36"/>
  <c r="G207" i="36"/>
  <c r="C211" i="38"/>
  <c r="F211" i="38"/>
  <c r="I209" i="38"/>
  <c r="S210" i="38"/>
  <c r="AD210" i="38"/>
  <c r="G208" i="38"/>
  <c r="C210" i="36"/>
  <c r="F210" i="36"/>
  <c r="G208" i="36"/>
  <c r="S209" i="36"/>
  <c r="AD209" i="36"/>
  <c r="A207" i="34"/>
  <c r="J207" i="34"/>
  <c r="I208" i="33"/>
  <c r="S210" i="32"/>
  <c r="AD210" i="32"/>
  <c r="C211" i="32"/>
  <c r="F211" i="32"/>
  <c r="J207" i="33"/>
  <c r="A207" i="33"/>
  <c r="G207" i="34"/>
  <c r="G208" i="33"/>
  <c r="G208" i="32"/>
  <c r="I208" i="32"/>
  <c r="I208" i="34"/>
  <c r="C210" i="34"/>
  <c r="F210" i="34"/>
  <c r="S209" i="34"/>
  <c r="AD209" i="34"/>
  <c r="A208" i="35"/>
  <c r="J208" i="35"/>
  <c r="C211" i="33"/>
  <c r="F211" i="33"/>
  <c r="S210" i="33"/>
  <c r="AD210" i="33"/>
  <c r="S210" i="35"/>
  <c r="AD210" i="35"/>
  <c r="I209" i="35"/>
  <c r="C211" i="35"/>
  <c r="F211" i="35"/>
  <c r="J207" i="31"/>
  <c r="A207" i="31"/>
  <c r="H207" i="31"/>
  <c r="B207" i="31"/>
  <c r="C210" i="30"/>
  <c r="F210" i="30"/>
  <c r="G208" i="30"/>
  <c r="S209" i="30"/>
  <c r="AD209" i="30"/>
  <c r="I208" i="31"/>
  <c r="G208" i="31"/>
  <c r="I207" i="30"/>
  <c r="G207" i="30"/>
  <c r="S210" i="31"/>
  <c r="AD210" i="31"/>
  <c r="C211" i="31"/>
  <c r="F211" i="31"/>
  <c r="J208" i="29"/>
  <c r="A208" i="29"/>
  <c r="S210" i="29"/>
  <c r="AD210" i="29"/>
  <c r="I209" i="29"/>
  <c r="C211" i="29"/>
  <c r="F211" i="29"/>
  <c r="H207" i="29"/>
  <c r="B207" i="29"/>
  <c r="G208" i="29"/>
  <c r="AL203" i="1"/>
  <c r="AK203" i="1"/>
  <c r="AM203" i="1"/>
  <c r="B198" i="1"/>
  <c r="H198" i="1"/>
  <c r="C202" i="1"/>
  <c r="F202" i="1"/>
  <c r="S201" i="1"/>
  <c r="AD201" i="1"/>
  <c r="J208" i="37"/>
  <c r="G209" i="37"/>
  <c r="H209" i="37"/>
  <c r="J209" i="37"/>
  <c r="A209" i="37"/>
  <c r="F211" i="37"/>
  <c r="I210" i="37"/>
  <c r="S211" i="37"/>
  <c r="AD211" i="37"/>
  <c r="C212" i="37"/>
  <c r="B208" i="35"/>
  <c r="G209" i="38"/>
  <c r="H209" i="38"/>
  <c r="A199" i="1"/>
  <c r="J199" i="1"/>
  <c r="G209" i="35"/>
  <c r="H209" i="35"/>
  <c r="G200" i="1"/>
  <c r="B200" i="1"/>
  <c r="I200" i="1"/>
  <c r="H208" i="36"/>
  <c r="B208" i="36"/>
  <c r="H207" i="36"/>
  <c r="B207" i="36"/>
  <c r="I208" i="36"/>
  <c r="J209" i="38"/>
  <c r="A209" i="38"/>
  <c r="J207" i="36"/>
  <c r="A207" i="36"/>
  <c r="H208" i="38"/>
  <c r="B208" i="38"/>
  <c r="I210" i="38"/>
  <c r="C212" i="38"/>
  <c r="F212" i="38"/>
  <c r="S211" i="38"/>
  <c r="AD211" i="38"/>
  <c r="G209" i="36"/>
  <c r="C211" i="36"/>
  <c r="F211" i="36"/>
  <c r="S210" i="36"/>
  <c r="AD210" i="36"/>
  <c r="J208" i="34"/>
  <c r="A208" i="34"/>
  <c r="H208" i="32"/>
  <c r="B208" i="32"/>
  <c r="B207" i="34"/>
  <c r="H207" i="34"/>
  <c r="I209" i="32"/>
  <c r="J208" i="32"/>
  <c r="A208" i="32"/>
  <c r="I210" i="35"/>
  <c r="G210" i="35"/>
  <c r="G208" i="34"/>
  <c r="G209" i="32"/>
  <c r="C211" i="34"/>
  <c r="F211" i="34"/>
  <c r="S210" i="34"/>
  <c r="AD210" i="34"/>
  <c r="A208" i="33"/>
  <c r="J208" i="33"/>
  <c r="G209" i="33"/>
  <c r="J209" i="35"/>
  <c r="A209" i="35"/>
  <c r="H208" i="33"/>
  <c r="B208" i="33"/>
  <c r="C212" i="35"/>
  <c r="F212" i="35"/>
  <c r="S211" i="35"/>
  <c r="AD211" i="35"/>
  <c r="I209" i="33"/>
  <c r="S211" i="32"/>
  <c r="AD211" i="32"/>
  <c r="C212" i="32"/>
  <c r="F212" i="32"/>
  <c r="I210" i="33"/>
  <c r="C212" i="33"/>
  <c r="F212" i="33"/>
  <c r="S211" i="33"/>
  <c r="AD211" i="33"/>
  <c r="H208" i="30"/>
  <c r="B208" i="30"/>
  <c r="H207" i="30"/>
  <c r="B207" i="30"/>
  <c r="G209" i="31"/>
  <c r="C212" i="31"/>
  <c r="F212" i="31"/>
  <c r="S211" i="31"/>
  <c r="AD211" i="31"/>
  <c r="I210" i="31"/>
  <c r="C211" i="30"/>
  <c r="F211" i="30"/>
  <c r="S210" i="30"/>
  <c r="AD210" i="30"/>
  <c r="I209" i="31"/>
  <c r="A207" i="30"/>
  <c r="J207" i="30"/>
  <c r="A208" i="31"/>
  <c r="J208" i="31"/>
  <c r="B208" i="31"/>
  <c r="H208" i="31"/>
  <c r="I208" i="30"/>
  <c r="J209" i="29"/>
  <c r="A209" i="29"/>
  <c r="H208" i="29"/>
  <c r="B208" i="29"/>
  <c r="S211" i="29"/>
  <c r="AD211" i="29"/>
  <c r="C212" i="29"/>
  <c r="F212" i="29"/>
  <c r="G209" i="29"/>
  <c r="AM204" i="1"/>
  <c r="AL204" i="1"/>
  <c r="AK204" i="1"/>
  <c r="B199" i="1"/>
  <c r="H199" i="1"/>
  <c r="C203" i="1"/>
  <c r="F203" i="1"/>
  <c r="S202" i="1"/>
  <c r="AD202" i="1"/>
  <c r="B209" i="38"/>
  <c r="B209" i="37"/>
  <c r="G210" i="37"/>
  <c r="B210" i="37"/>
  <c r="J210" i="37"/>
  <c r="A210" i="37"/>
  <c r="F212" i="37"/>
  <c r="I211" i="37"/>
  <c r="C213" i="37"/>
  <c r="S212" i="37"/>
  <c r="AD212" i="37"/>
  <c r="B209" i="35"/>
  <c r="H200" i="1"/>
  <c r="G210" i="38"/>
  <c r="B210" i="38"/>
  <c r="G210" i="33"/>
  <c r="B210" i="33"/>
  <c r="A200" i="1"/>
  <c r="J200" i="1"/>
  <c r="G201" i="1"/>
  <c r="H201" i="1"/>
  <c r="I201" i="1"/>
  <c r="H209" i="36"/>
  <c r="B209" i="36"/>
  <c r="C212" i="36"/>
  <c r="F212" i="36"/>
  <c r="S211" i="36"/>
  <c r="AD211" i="36"/>
  <c r="J210" i="38"/>
  <c r="A210" i="38"/>
  <c r="A208" i="36"/>
  <c r="J208" i="36"/>
  <c r="G211" i="38"/>
  <c r="C213" i="38"/>
  <c r="F213" i="38"/>
  <c r="S212" i="38"/>
  <c r="AD212" i="38"/>
  <c r="I209" i="36"/>
  <c r="J210" i="35"/>
  <c r="A210" i="35"/>
  <c r="A209" i="33"/>
  <c r="J209" i="33"/>
  <c r="B210" i="35"/>
  <c r="H210" i="35"/>
  <c r="S211" i="34"/>
  <c r="AD211" i="34"/>
  <c r="C212" i="34"/>
  <c r="F212" i="34"/>
  <c r="G211" i="32"/>
  <c r="G209" i="34"/>
  <c r="S212" i="35"/>
  <c r="AD212" i="35"/>
  <c r="C213" i="35"/>
  <c r="F213" i="35"/>
  <c r="G210" i="32"/>
  <c r="A209" i="32"/>
  <c r="J209" i="32"/>
  <c r="I210" i="32"/>
  <c r="J210" i="33"/>
  <c r="A210" i="33"/>
  <c r="I209" i="34"/>
  <c r="B209" i="32"/>
  <c r="H209" i="32"/>
  <c r="S212" i="33"/>
  <c r="AD212" i="33"/>
  <c r="C213" i="33"/>
  <c r="F213" i="33"/>
  <c r="S212" i="32"/>
  <c r="AD212" i="32"/>
  <c r="I211" i="32"/>
  <c r="C213" i="32"/>
  <c r="F213" i="32"/>
  <c r="H208" i="34"/>
  <c r="B208" i="34"/>
  <c r="H209" i="33"/>
  <c r="B209" i="33"/>
  <c r="A210" i="31"/>
  <c r="J210" i="31"/>
  <c r="A209" i="31"/>
  <c r="J209" i="31"/>
  <c r="B209" i="31"/>
  <c r="H209" i="31"/>
  <c r="G210" i="31"/>
  <c r="I209" i="30"/>
  <c r="J208" i="30"/>
  <c r="A208" i="30"/>
  <c r="C213" i="31"/>
  <c r="F213" i="31"/>
  <c r="S212" i="31"/>
  <c r="AD212" i="31"/>
  <c r="G209" i="30"/>
  <c r="C212" i="30"/>
  <c r="F212" i="30"/>
  <c r="G210" i="30"/>
  <c r="S211" i="30"/>
  <c r="AD211" i="30"/>
  <c r="G210" i="29"/>
  <c r="C213" i="29"/>
  <c r="F213" i="29"/>
  <c r="S212" i="29"/>
  <c r="AD212" i="29"/>
  <c r="B209" i="29"/>
  <c r="H209" i="29"/>
  <c r="I210" i="29"/>
  <c r="AK205" i="1"/>
  <c r="AM205" i="1"/>
  <c r="AL205" i="1"/>
  <c r="C204" i="1"/>
  <c r="F204" i="1"/>
  <c r="S203" i="1"/>
  <c r="AD203" i="1"/>
  <c r="H210" i="38"/>
  <c r="H210" i="33"/>
  <c r="H210" i="37"/>
  <c r="G211" i="37"/>
  <c r="B211" i="37"/>
  <c r="A211" i="37"/>
  <c r="J211" i="37"/>
  <c r="F213" i="37"/>
  <c r="G212" i="37"/>
  <c r="C214" i="37"/>
  <c r="S213" i="37"/>
  <c r="AD213" i="37"/>
  <c r="B201" i="1"/>
  <c r="J201" i="1"/>
  <c r="A201" i="1"/>
  <c r="I211" i="38"/>
  <c r="J211" i="38"/>
  <c r="G202" i="1"/>
  <c r="H202" i="1"/>
  <c r="I202" i="1"/>
  <c r="C213" i="36"/>
  <c r="F213" i="36"/>
  <c r="I211" i="36"/>
  <c r="S212" i="36"/>
  <c r="AD212" i="36"/>
  <c r="A209" i="36"/>
  <c r="J209" i="36"/>
  <c r="I210" i="36"/>
  <c r="G210" i="36"/>
  <c r="H211" i="38"/>
  <c r="B211" i="38"/>
  <c r="S213" i="38"/>
  <c r="AD213" i="38"/>
  <c r="C214" i="38"/>
  <c r="F214" i="38"/>
  <c r="I212" i="38"/>
  <c r="G212" i="38"/>
  <c r="J211" i="32"/>
  <c r="A211" i="32"/>
  <c r="S212" i="34"/>
  <c r="AD212" i="34"/>
  <c r="C213" i="34"/>
  <c r="F213" i="34"/>
  <c r="H211" i="32"/>
  <c r="B211" i="32"/>
  <c r="S213" i="33"/>
  <c r="AD213" i="33"/>
  <c r="C214" i="33"/>
  <c r="F214" i="33"/>
  <c r="G211" i="33"/>
  <c r="S213" i="32"/>
  <c r="AD213" i="32"/>
  <c r="C214" i="32"/>
  <c r="F214" i="32"/>
  <c r="I212" i="32"/>
  <c r="I211" i="33"/>
  <c r="B210" i="32"/>
  <c r="H210" i="32"/>
  <c r="B209" i="34"/>
  <c r="H209" i="34"/>
  <c r="A209" i="34"/>
  <c r="J209" i="34"/>
  <c r="G210" i="34"/>
  <c r="I211" i="35"/>
  <c r="I210" i="34"/>
  <c r="S213" i="35"/>
  <c r="AD213" i="35"/>
  <c r="G212" i="35"/>
  <c r="C214" i="35"/>
  <c r="F214" i="35"/>
  <c r="G211" i="35"/>
  <c r="A210" i="32"/>
  <c r="J210" i="32"/>
  <c r="H210" i="30"/>
  <c r="B210" i="30"/>
  <c r="G212" i="31"/>
  <c r="S213" i="31"/>
  <c r="AD213" i="31"/>
  <c r="C214" i="31"/>
  <c r="F214" i="31"/>
  <c r="I211" i="31"/>
  <c r="H209" i="30"/>
  <c r="B209" i="30"/>
  <c r="I211" i="30"/>
  <c r="C213" i="30"/>
  <c r="F213" i="30"/>
  <c r="S212" i="30"/>
  <c r="AD212" i="30"/>
  <c r="G211" i="31"/>
  <c r="I210" i="30"/>
  <c r="B210" i="31"/>
  <c r="H210" i="31"/>
  <c r="J209" i="30"/>
  <c r="A209" i="30"/>
  <c r="J210" i="29"/>
  <c r="A210" i="29"/>
  <c r="H210" i="29"/>
  <c r="B210" i="29"/>
  <c r="G211" i="29"/>
  <c r="I212" i="29"/>
  <c r="C214" i="29"/>
  <c r="F214" i="29"/>
  <c r="S213" i="29"/>
  <c r="AD213" i="29"/>
  <c r="I211" i="29"/>
  <c r="AM206" i="1"/>
  <c r="AK206" i="1"/>
  <c r="AL206" i="1"/>
  <c r="C205" i="1"/>
  <c r="F205" i="1"/>
  <c r="S204" i="1"/>
  <c r="AD204" i="1"/>
  <c r="A211" i="38"/>
  <c r="I212" i="37"/>
  <c r="A212" i="37"/>
  <c r="H211" i="37"/>
  <c r="B212" i="37"/>
  <c r="H212" i="37"/>
  <c r="F214" i="37"/>
  <c r="I213" i="37"/>
  <c r="S214" i="37"/>
  <c r="AD214" i="37"/>
  <c r="C215" i="37"/>
  <c r="B202" i="1"/>
  <c r="G211" i="36"/>
  <c r="H211" i="36"/>
  <c r="J202" i="1"/>
  <c r="A202" i="1"/>
  <c r="G203" i="1"/>
  <c r="G211" i="30"/>
  <c r="H211" i="30"/>
  <c r="I212" i="31"/>
  <c r="A212" i="31"/>
  <c r="I203" i="1"/>
  <c r="A211" i="36"/>
  <c r="J211" i="36"/>
  <c r="H210" i="36"/>
  <c r="B210" i="36"/>
  <c r="A212" i="38"/>
  <c r="J212" i="38"/>
  <c r="S214" i="38"/>
  <c r="AD214" i="38"/>
  <c r="C215" i="38"/>
  <c r="F215" i="38"/>
  <c r="B212" i="38"/>
  <c r="H212" i="38"/>
  <c r="A210" i="36"/>
  <c r="J210" i="36"/>
  <c r="C214" i="36"/>
  <c r="F214" i="36"/>
  <c r="G212" i="36"/>
  <c r="S213" i="36"/>
  <c r="AD213" i="36"/>
  <c r="B212" i="35"/>
  <c r="H212" i="35"/>
  <c r="C215" i="32"/>
  <c r="F215" i="32"/>
  <c r="I213" i="32"/>
  <c r="S214" i="32"/>
  <c r="AD214" i="32"/>
  <c r="J212" i="32"/>
  <c r="A212" i="32"/>
  <c r="I213" i="33"/>
  <c r="G213" i="33"/>
  <c r="G212" i="33"/>
  <c r="H211" i="33"/>
  <c r="B211" i="33"/>
  <c r="I212" i="33"/>
  <c r="J211" i="35"/>
  <c r="A211" i="35"/>
  <c r="C214" i="34"/>
  <c r="F214" i="34"/>
  <c r="S213" i="34"/>
  <c r="AD213" i="34"/>
  <c r="H211" i="35"/>
  <c r="B211" i="35"/>
  <c r="S214" i="33"/>
  <c r="AD214" i="33"/>
  <c r="C215" i="33"/>
  <c r="F215" i="33"/>
  <c r="S214" i="35"/>
  <c r="AD214" i="35"/>
  <c r="C215" i="35"/>
  <c r="F215" i="35"/>
  <c r="I212" i="35"/>
  <c r="H210" i="34"/>
  <c r="B210" i="34"/>
  <c r="G211" i="34"/>
  <c r="I211" i="34"/>
  <c r="G213" i="35"/>
  <c r="I213" i="35"/>
  <c r="A211" i="33"/>
  <c r="J211" i="33"/>
  <c r="A210" i="34"/>
  <c r="J210" i="34"/>
  <c r="G212" i="32"/>
  <c r="B212" i="31"/>
  <c r="H212" i="31"/>
  <c r="A210" i="30"/>
  <c r="J210" i="30"/>
  <c r="S214" i="31"/>
  <c r="AD214" i="31"/>
  <c r="C215" i="31"/>
  <c r="F215" i="31"/>
  <c r="S213" i="30"/>
  <c r="AD213" i="30"/>
  <c r="G212" i="30"/>
  <c r="C214" i="30"/>
  <c r="F214" i="30"/>
  <c r="H211" i="31"/>
  <c r="B211" i="31"/>
  <c r="I213" i="31"/>
  <c r="G213" i="31"/>
  <c r="A211" i="30"/>
  <c r="J211" i="30"/>
  <c r="J211" i="31"/>
  <c r="A211" i="31"/>
  <c r="J212" i="29"/>
  <c r="A212" i="29"/>
  <c r="S214" i="29"/>
  <c r="AD214" i="29"/>
  <c r="G213" i="29"/>
  <c r="C215" i="29"/>
  <c r="F215" i="29"/>
  <c r="J211" i="29"/>
  <c r="A211" i="29"/>
  <c r="G212" i="29"/>
  <c r="B211" i="29"/>
  <c r="H211" i="29"/>
  <c r="AM207" i="1"/>
  <c r="AL207" i="1"/>
  <c r="AK207" i="1"/>
  <c r="C206" i="1"/>
  <c r="F206" i="1"/>
  <c r="I204" i="1"/>
  <c r="S205" i="1"/>
  <c r="AD205" i="1"/>
  <c r="B211" i="36"/>
  <c r="J212" i="37"/>
  <c r="G213" i="37"/>
  <c r="B213" i="37"/>
  <c r="J213" i="37"/>
  <c r="A213" i="37"/>
  <c r="F215" i="37"/>
  <c r="I214" i="37"/>
  <c r="C216" i="37"/>
  <c r="S215" i="37"/>
  <c r="AD215" i="37"/>
  <c r="J212" i="31"/>
  <c r="B211" i="30"/>
  <c r="A204" i="1"/>
  <c r="J204" i="1"/>
  <c r="G213" i="32"/>
  <c r="B213" i="32"/>
  <c r="A203" i="1"/>
  <c r="J203" i="1"/>
  <c r="I212" i="36"/>
  <c r="A212" i="36"/>
  <c r="G204" i="1"/>
  <c r="I213" i="29"/>
  <c r="A213" i="29"/>
  <c r="B212" i="36"/>
  <c r="H212" i="36"/>
  <c r="G213" i="38"/>
  <c r="I213" i="38"/>
  <c r="C215" i="36"/>
  <c r="F215" i="36"/>
  <c r="I213" i="36"/>
  <c r="S214" i="36"/>
  <c r="AD214" i="36"/>
  <c r="S215" i="38"/>
  <c r="AD215" i="38"/>
  <c r="C216" i="38"/>
  <c r="F216" i="38"/>
  <c r="G214" i="38"/>
  <c r="H212" i="32"/>
  <c r="B212" i="32"/>
  <c r="H212" i="33"/>
  <c r="B212" i="33"/>
  <c r="H213" i="33"/>
  <c r="B213" i="33"/>
  <c r="A213" i="33"/>
  <c r="J212" i="35"/>
  <c r="A212" i="35"/>
  <c r="J211" i="34"/>
  <c r="A211" i="34"/>
  <c r="S215" i="35"/>
  <c r="AD215" i="35"/>
  <c r="C216" i="35"/>
  <c r="F216" i="35"/>
  <c r="J213" i="32"/>
  <c r="A213" i="32"/>
  <c r="H211" i="34"/>
  <c r="B211" i="34"/>
  <c r="G212" i="34"/>
  <c r="J213" i="35"/>
  <c r="A213" i="35"/>
  <c r="S215" i="33"/>
  <c r="AD215" i="33"/>
  <c r="C216" i="33"/>
  <c r="F216" i="33"/>
  <c r="S215" i="32"/>
  <c r="AD215" i="32"/>
  <c r="C216" i="32"/>
  <c r="F216" i="32"/>
  <c r="G213" i="34"/>
  <c r="C215" i="34"/>
  <c r="F215" i="34"/>
  <c r="S214" i="34"/>
  <c r="AD214" i="34"/>
  <c r="B213" i="35"/>
  <c r="H213" i="35"/>
  <c r="I214" i="33"/>
  <c r="G214" i="33"/>
  <c r="I212" i="34"/>
  <c r="J212" i="33"/>
  <c r="J213" i="33"/>
  <c r="A212" i="33"/>
  <c r="H212" i="30"/>
  <c r="B212" i="30"/>
  <c r="B213" i="31"/>
  <c r="H213" i="31"/>
  <c r="A213" i="31"/>
  <c r="J213" i="31"/>
  <c r="I212" i="30"/>
  <c r="S214" i="30"/>
  <c r="AD214" i="30"/>
  <c r="C215" i="30"/>
  <c r="F215" i="30"/>
  <c r="G213" i="30"/>
  <c r="S215" i="31"/>
  <c r="AD215" i="31"/>
  <c r="C216" i="31"/>
  <c r="F216" i="31"/>
  <c r="S215" i="29"/>
  <c r="AD215" i="29"/>
  <c r="G214" i="29"/>
  <c r="C216" i="29"/>
  <c r="F216" i="29"/>
  <c r="H212" i="29"/>
  <c r="B212" i="29"/>
  <c r="H213" i="29"/>
  <c r="B213" i="29"/>
  <c r="AK208" i="1"/>
  <c r="AG6" i="1"/>
  <c r="AG8" i="1"/>
  <c r="AL208" i="1"/>
  <c r="AH6" i="1"/>
  <c r="AH8" i="1"/>
  <c r="AM208" i="1"/>
  <c r="AI6" i="1"/>
  <c r="B203" i="1"/>
  <c r="H203" i="1"/>
  <c r="C207" i="1"/>
  <c r="F207" i="1"/>
  <c r="G205" i="1"/>
  <c r="S206" i="1"/>
  <c r="AD206" i="1"/>
  <c r="G214" i="37"/>
  <c r="B214" i="37"/>
  <c r="H213" i="37"/>
  <c r="J214" i="37"/>
  <c r="A214" i="37"/>
  <c r="F216" i="37"/>
  <c r="G215" i="37"/>
  <c r="S216" i="37"/>
  <c r="AD216" i="37"/>
  <c r="C217" i="37"/>
  <c r="H213" i="32"/>
  <c r="J213" i="29"/>
  <c r="I213" i="34"/>
  <c r="A213" i="34"/>
  <c r="G213" i="36"/>
  <c r="B213" i="36"/>
  <c r="I205" i="1"/>
  <c r="J212" i="36"/>
  <c r="I214" i="29"/>
  <c r="A214" i="29"/>
  <c r="H214" i="38"/>
  <c r="B214" i="38"/>
  <c r="B213" i="38"/>
  <c r="H213" i="38"/>
  <c r="I214" i="38"/>
  <c r="C217" i="38"/>
  <c r="F217" i="38"/>
  <c r="S216" i="38"/>
  <c r="AD216" i="38"/>
  <c r="J213" i="38"/>
  <c r="A213" i="38"/>
  <c r="I215" i="38"/>
  <c r="A213" i="36"/>
  <c r="J213" i="36"/>
  <c r="G214" i="36"/>
  <c r="S215" i="36"/>
  <c r="AD215" i="36"/>
  <c r="C216" i="36"/>
  <c r="F216" i="36"/>
  <c r="S216" i="35"/>
  <c r="AD216" i="35"/>
  <c r="C217" i="35"/>
  <c r="F217" i="35"/>
  <c r="I215" i="35"/>
  <c r="B213" i="34"/>
  <c r="H214" i="33"/>
  <c r="B214" i="33"/>
  <c r="G214" i="34"/>
  <c r="I214" i="34"/>
  <c r="J214" i="33"/>
  <c r="A214" i="33"/>
  <c r="G215" i="32"/>
  <c r="S216" i="32"/>
  <c r="AD216" i="32"/>
  <c r="C217" i="32"/>
  <c r="F217" i="32"/>
  <c r="I214" i="35"/>
  <c r="H212" i="34"/>
  <c r="H213" i="34"/>
  <c r="B212" i="34"/>
  <c r="J212" i="34"/>
  <c r="A212" i="34"/>
  <c r="C216" i="34"/>
  <c r="F216" i="34"/>
  <c r="S215" i="34"/>
  <c r="AD215" i="34"/>
  <c r="C217" i="33"/>
  <c r="F217" i="33"/>
  <c r="S216" i="33"/>
  <c r="AD216" i="33"/>
  <c r="I215" i="33"/>
  <c r="G214" i="32"/>
  <c r="I214" i="32"/>
  <c r="G214" i="35"/>
  <c r="H213" i="30"/>
  <c r="B213" i="30"/>
  <c r="I213" i="30"/>
  <c r="A212" i="30"/>
  <c r="J212" i="30"/>
  <c r="G214" i="31"/>
  <c r="S216" i="31"/>
  <c r="AD216" i="31"/>
  <c r="C217" i="31"/>
  <c r="F217" i="31"/>
  <c r="G215" i="31"/>
  <c r="C216" i="30"/>
  <c r="F216" i="30"/>
  <c r="S215" i="30"/>
  <c r="AD215" i="30"/>
  <c r="I214" i="31"/>
  <c r="B214" i="29"/>
  <c r="H214" i="29"/>
  <c r="S216" i="29"/>
  <c r="AD216" i="29"/>
  <c r="G215" i="29"/>
  <c r="C217" i="29"/>
  <c r="F217" i="29"/>
  <c r="AH9" i="1"/>
  <c r="AG9" i="1"/>
  <c r="AG10" i="1"/>
  <c r="C208" i="1"/>
  <c r="F208" i="1"/>
  <c r="G206" i="1"/>
  <c r="S207" i="1"/>
  <c r="AD207" i="1"/>
  <c r="H204" i="1"/>
  <c r="B204" i="1"/>
  <c r="J213" i="34"/>
  <c r="H213" i="36"/>
  <c r="I215" i="37"/>
  <c r="J215" i="37"/>
  <c r="H214" i="37"/>
  <c r="H215" i="37"/>
  <c r="B215" i="37"/>
  <c r="F217" i="37"/>
  <c r="G216" i="37"/>
  <c r="C218" i="37"/>
  <c r="S217" i="37"/>
  <c r="AD217" i="37"/>
  <c r="J214" i="29"/>
  <c r="I215" i="29"/>
  <c r="A215" i="29"/>
  <c r="G215" i="33"/>
  <c r="H215" i="33"/>
  <c r="G215" i="35"/>
  <c r="H215" i="35"/>
  <c r="A205" i="1"/>
  <c r="J205" i="1"/>
  <c r="I206" i="1"/>
  <c r="H214" i="36"/>
  <c r="B214" i="36"/>
  <c r="I216" i="38"/>
  <c r="C218" i="38"/>
  <c r="F218" i="38"/>
  <c r="S217" i="38"/>
  <c r="AD217" i="38"/>
  <c r="C217" i="36"/>
  <c r="F217" i="36"/>
  <c r="G215" i="36"/>
  <c r="S216" i="36"/>
  <c r="AD216" i="36"/>
  <c r="J214" i="38"/>
  <c r="A214" i="38"/>
  <c r="J215" i="38"/>
  <c r="A215" i="38"/>
  <c r="I214" i="36"/>
  <c r="G215" i="38"/>
  <c r="B215" i="32"/>
  <c r="H215" i="32"/>
  <c r="H214" i="34"/>
  <c r="B214" i="34"/>
  <c r="I215" i="32"/>
  <c r="J215" i="35"/>
  <c r="A215" i="35"/>
  <c r="H214" i="35"/>
  <c r="B214" i="35"/>
  <c r="J214" i="34"/>
  <c r="A214" i="34"/>
  <c r="J214" i="35"/>
  <c r="A214" i="35"/>
  <c r="S217" i="32"/>
  <c r="AD217" i="32"/>
  <c r="I216" i="32"/>
  <c r="C218" i="32"/>
  <c r="F218" i="32"/>
  <c r="J214" i="32"/>
  <c r="A214" i="32"/>
  <c r="I216" i="33"/>
  <c r="S217" i="33"/>
  <c r="AD217" i="33"/>
  <c r="C218" i="33"/>
  <c r="F218" i="33"/>
  <c r="G215" i="34"/>
  <c r="C217" i="34"/>
  <c r="F217" i="34"/>
  <c r="S216" i="34"/>
  <c r="AD216" i="34"/>
  <c r="C218" i="35"/>
  <c r="F218" i="35"/>
  <c r="I216" i="35"/>
  <c r="S217" i="35"/>
  <c r="AD217" i="35"/>
  <c r="J215" i="33"/>
  <c r="A215" i="33"/>
  <c r="H214" i="32"/>
  <c r="B214" i="32"/>
  <c r="H215" i="31"/>
  <c r="B215" i="31"/>
  <c r="I214" i="30"/>
  <c r="I215" i="31"/>
  <c r="H214" i="31"/>
  <c r="B214" i="31"/>
  <c r="A214" i="31"/>
  <c r="J214" i="31"/>
  <c r="G214" i="30"/>
  <c r="C217" i="30"/>
  <c r="F217" i="30"/>
  <c r="S216" i="30"/>
  <c r="AD216" i="30"/>
  <c r="A213" i="30"/>
  <c r="J213" i="30"/>
  <c r="C218" i="31"/>
  <c r="F218" i="31"/>
  <c r="S217" i="31"/>
  <c r="AD217" i="31"/>
  <c r="H215" i="29"/>
  <c r="B215" i="29"/>
  <c r="S217" i="29"/>
  <c r="AD217" i="29"/>
  <c r="C218" i="29"/>
  <c r="F218" i="29"/>
  <c r="I216" i="29"/>
  <c r="AH10" i="1"/>
  <c r="AG11" i="1"/>
  <c r="AG12" i="1"/>
  <c r="AH11" i="1"/>
  <c r="H206" i="1"/>
  <c r="B206" i="1"/>
  <c r="H205" i="1"/>
  <c r="B205" i="1"/>
  <c r="C209" i="1"/>
  <c r="F209" i="1"/>
  <c r="I207" i="1"/>
  <c r="S208" i="1"/>
  <c r="AD208" i="1"/>
  <c r="B215" i="35"/>
  <c r="I216" i="37"/>
  <c r="A216" i="37"/>
  <c r="A215" i="37"/>
  <c r="B216" i="37"/>
  <c r="H216" i="37"/>
  <c r="F218" i="37"/>
  <c r="I217" i="37"/>
  <c r="S218" i="37"/>
  <c r="AD218" i="37"/>
  <c r="C219" i="37"/>
  <c r="B215" i="33"/>
  <c r="J215" i="29"/>
  <c r="G216" i="32"/>
  <c r="B216" i="32"/>
  <c r="A207" i="1"/>
  <c r="J207" i="1"/>
  <c r="G216" i="38"/>
  <c r="H216" i="38"/>
  <c r="J206" i="1"/>
  <c r="A206" i="1"/>
  <c r="G207" i="1"/>
  <c r="H207" i="1"/>
  <c r="I215" i="36"/>
  <c r="A215" i="36"/>
  <c r="G216" i="35"/>
  <c r="B216" i="35"/>
  <c r="I215" i="34"/>
  <c r="A215" i="34"/>
  <c r="J216" i="38"/>
  <c r="A216" i="38"/>
  <c r="C219" i="38"/>
  <c r="F219" i="38"/>
  <c r="S218" i="38"/>
  <c r="AD218" i="38"/>
  <c r="G217" i="38"/>
  <c r="H215" i="36"/>
  <c r="B215" i="36"/>
  <c r="H215" i="38"/>
  <c r="B215" i="38"/>
  <c r="C218" i="36"/>
  <c r="F218" i="36"/>
  <c r="S217" i="36"/>
  <c r="AD217" i="36"/>
  <c r="G216" i="36"/>
  <c r="J214" i="36"/>
  <c r="A214" i="36"/>
  <c r="J216" i="33"/>
  <c r="A216" i="33"/>
  <c r="B215" i="34"/>
  <c r="H215" i="34"/>
  <c r="S218" i="35"/>
  <c r="AD218" i="35"/>
  <c r="C219" i="35"/>
  <c r="F219" i="35"/>
  <c r="I216" i="34"/>
  <c r="S217" i="34"/>
  <c r="AD217" i="34"/>
  <c r="C218" i="34"/>
  <c r="F218" i="34"/>
  <c r="G216" i="33"/>
  <c r="A215" i="32"/>
  <c r="J215" i="32"/>
  <c r="A216" i="32"/>
  <c r="J216" i="32"/>
  <c r="J216" i="35"/>
  <c r="A216" i="35"/>
  <c r="S218" i="32"/>
  <c r="AD218" i="32"/>
  <c r="C219" i="32"/>
  <c r="F219" i="32"/>
  <c r="G217" i="33"/>
  <c r="S218" i="33"/>
  <c r="AD218" i="33"/>
  <c r="C219" i="33"/>
  <c r="F219" i="33"/>
  <c r="I217" i="32"/>
  <c r="G217" i="32"/>
  <c r="G216" i="31"/>
  <c r="S217" i="30"/>
  <c r="AD217" i="30"/>
  <c r="I216" i="30"/>
  <c r="C218" i="30"/>
  <c r="F218" i="30"/>
  <c r="I216" i="31"/>
  <c r="J215" i="31"/>
  <c r="A215" i="31"/>
  <c r="S218" i="31"/>
  <c r="AD218" i="31"/>
  <c r="C219" i="31"/>
  <c r="F219" i="31"/>
  <c r="J214" i="30"/>
  <c r="A214" i="30"/>
  <c r="H214" i="30"/>
  <c r="B214" i="30"/>
  <c r="G215" i="30"/>
  <c r="I215" i="30"/>
  <c r="J216" i="29"/>
  <c r="A216" i="29"/>
  <c r="I217" i="29"/>
  <c r="S218" i="29"/>
  <c r="AD218" i="29"/>
  <c r="C219" i="29"/>
  <c r="F219" i="29"/>
  <c r="G216" i="29"/>
  <c r="AH12" i="1"/>
  <c r="AG13" i="1"/>
  <c r="C210" i="1"/>
  <c r="F210" i="1"/>
  <c r="G208" i="1"/>
  <c r="S209" i="1"/>
  <c r="AD209" i="1"/>
  <c r="B216" i="38"/>
  <c r="J216" i="37"/>
  <c r="G217" i="37"/>
  <c r="B217" i="37"/>
  <c r="J217" i="37"/>
  <c r="A217" i="37"/>
  <c r="F219" i="37"/>
  <c r="G218" i="37"/>
  <c r="S219" i="37"/>
  <c r="AD219" i="37"/>
  <c r="C220" i="37"/>
  <c r="J215" i="36"/>
  <c r="H216" i="32"/>
  <c r="H216" i="35"/>
  <c r="J215" i="34"/>
  <c r="B207" i="1"/>
  <c r="I208" i="1"/>
  <c r="I217" i="33"/>
  <c r="A217" i="33"/>
  <c r="G217" i="29"/>
  <c r="B217" i="29"/>
  <c r="G216" i="34"/>
  <c r="B216" i="34"/>
  <c r="H216" i="36"/>
  <c r="B216" i="36"/>
  <c r="H217" i="38"/>
  <c r="B217" i="38"/>
  <c r="I217" i="38"/>
  <c r="S218" i="36"/>
  <c r="AD218" i="36"/>
  <c r="I217" i="36"/>
  <c r="C219" i="36"/>
  <c r="F219" i="36"/>
  <c r="C220" i="38"/>
  <c r="F220" i="38"/>
  <c r="S219" i="38"/>
  <c r="AD219" i="38"/>
  <c r="I218" i="38"/>
  <c r="A218" i="38"/>
  <c r="I216" i="36"/>
  <c r="S219" i="35"/>
  <c r="AD219" i="35"/>
  <c r="C220" i="35"/>
  <c r="F220" i="35"/>
  <c r="S219" i="32"/>
  <c r="AD219" i="32"/>
  <c r="C220" i="32"/>
  <c r="F220" i="32"/>
  <c r="I218" i="32"/>
  <c r="A218" i="32"/>
  <c r="I218" i="35"/>
  <c r="A218" i="35"/>
  <c r="G218" i="35"/>
  <c r="A216" i="34"/>
  <c r="J216" i="34"/>
  <c r="S219" i="33"/>
  <c r="AD219" i="33"/>
  <c r="C220" i="33"/>
  <c r="F220" i="33"/>
  <c r="B217" i="33"/>
  <c r="H217" i="33"/>
  <c r="H217" i="32"/>
  <c r="B217" i="32"/>
  <c r="S218" i="34"/>
  <c r="AD218" i="34"/>
  <c r="C219" i="34"/>
  <c r="F219" i="34"/>
  <c r="J217" i="32"/>
  <c r="A217" i="32"/>
  <c r="G217" i="35"/>
  <c r="I217" i="35"/>
  <c r="B216" i="33"/>
  <c r="H216" i="33"/>
  <c r="A216" i="30"/>
  <c r="J216" i="30"/>
  <c r="J215" i="30"/>
  <c r="A215" i="30"/>
  <c r="S219" i="31"/>
  <c r="AD219" i="31"/>
  <c r="C220" i="31"/>
  <c r="F220" i="31"/>
  <c r="J216" i="31"/>
  <c r="A216" i="31"/>
  <c r="I218" i="31"/>
  <c r="A218" i="31"/>
  <c r="G218" i="31"/>
  <c r="S218" i="30"/>
  <c r="AD218" i="30"/>
  <c r="G217" i="30"/>
  <c r="C219" i="30"/>
  <c r="F219" i="30"/>
  <c r="G216" i="30"/>
  <c r="B216" i="31"/>
  <c r="H216" i="31"/>
  <c r="G217" i="31"/>
  <c r="H215" i="30"/>
  <c r="B215" i="30"/>
  <c r="I217" i="31"/>
  <c r="S219" i="29"/>
  <c r="AD219" i="29"/>
  <c r="C220" i="29"/>
  <c r="F220" i="29"/>
  <c r="H216" i="29"/>
  <c r="B216" i="29"/>
  <c r="I218" i="29"/>
  <c r="A218" i="29"/>
  <c r="G218" i="29"/>
  <c r="J217" i="29"/>
  <c r="A217" i="29"/>
  <c r="AH13" i="1"/>
  <c r="AG14" i="1"/>
  <c r="C211" i="1"/>
  <c r="F211" i="1"/>
  <c r="I209" i="1"/>
  <c r="S210" i="1"/>
  <c r="AD210" i="1"/>
  <c r="I218" i="37"/>
  <c r="A218" i="37"/>
  <c r="H217" i="37"/>
  <c r="H218" i="37"/>
  <c r="B218" i="37"/>
  <c r="F220" i="37"/>
  <c r="I219" i="37"/>
  <c r="A219" i="37"/>
  <c r="S220" i="37"/>
  <c r="AD220" i="37"/>
  <c r="C221" i="37"/>
  <c r="H216" i="34"/>
  <c r="J217" i="33"/>
  <c r="H217" i="29"/>
  <c r="G218" i="38"/>
  <c r="B218" i="38"/>
  <c r="J209" i="1"/>
  <c r="A209" i="1"/>
  <c r="G217" i="36"/>
  <c r="H217" i="36"/>
  <c r="G209" i="1"/>
  <c r="I217" i="30"/>
  <c r="A217" i="30"/>
  <c r="J208" i="1"/>
  <c r="A208" i="1"/>
  <c r="J217" i="38"/>
  <c r="A217" i="38"/>
  <c r="A217" i="36"/>
  <c r="J217" i="36"/>
  <c r="J216" i="36"/>
  <c r="A216" i="36"/>
  <c r="S220" i="38"/>
  <c r="AD220" i="38"/>
  <c r="C221" i="38"/>
  <c r="F221" i="38"/>
  <c r="G218" i="36"/>
  <c r="C220" i="36"/>
  <c r="F220" i="36"/>
  <c r="S219" i="36"/>
  <c r="AD219" i="36"/>
  <c r="B218" i="35"/>
  <c r="H218" i="35"/>
  <c r="S220" i="33"/>
  <c r="AD220" i="33"/>
  <c r="C221" i="33"/>
  <c r="F221" i="33"/>
  <c r="G219" i="33"/>
  <c r="S220" i="35"/>
  <c r="AD220" i="35"/>
  <c r="C221" i="35"/>
  <c r="F221" i="35"/>
  <c r="I219" i="32"/>
  <c r="A219" i="32"/>
  <c r="G219" i="32"/>
  <c r="J217" i="35"/>
  <c r="A217" i="35"/>
  <c r="I219" i="35"/>
  <c r="A219" i="35"/>
  <c r="G219" i="35"/>
  <c r="H217" i="35"/>
  <c r="B217" i="35"/>
  <c r="I218" i="33"/>
  <c r="A218" i="33"/>
  <c r="G217" i="34"/>
  <c r="G218" i="33"/>
  <c r="S219" i="34"/>
  <c r="AD219" i="34"/>
  <c r="I218" i="34"/>
  <c r="A218" i="34"/>
  <c r="C220" i="34"/>
  <c r="F220" i="34"/>
  <c r="I217" i="34"/>
  <c r="S220" i="32"/>
  <c r="AD220" i="32"/>
  <c r="C221" i="32"/>
  <c r="F221" i="32"/>
  <c r="G218" i="32"/>
  <c r="S219" i="30"/>
  <c r="AD219" i="30"/>
  <c r="G218" i="30"/>
  <c r="C220" i="30"/>
  <c r="F220" i="30"/>
  <c r="B217" i="30"/>
  <c r="H217" i="30"/>
  <c r="S220" i="31"/>
  <c r="AD220" i="31"/>
  <c r="C221" i="31"/>
  <c r="F221" i="31"/>
  <c r="I219" i="31"/>
  <c r="A219" i="31"/>
  <c r="B218" i="31"/>
  <c r="H218" i="31"/>
  <c r="H217" i="31"/>
  <c r="B217" i="31"/>
  <c r="J217" i="31"/>
  <c r="A217" i="31"/>
  <c r="H216" i="30"/>
  <c r="B216" i="30"/>
  <c r="H218" i="29"/>
  <c r="B218" i="29"/>
  <c r="S220" i="29"/>
  <c r="AD220" i="29"/>
  <c r="G219" i="29"/>
  <c r="C221" i="29"/>
  <c r="F221" i="29"/>
  <c r="AH14" i="1"/>
  <c r="AH15" i="1"/>
  <c r="AG15" i="1"/>
  <c r="AG16" i="1"/>
  <c r="B208" i="1"/>
  <c r="H208" i="1"/>
  <c r="C212" i="1"/>
  <c r="F212" i="1"/>
  <c r="I210" i="1"/>
  <c r="S211" i="1"/>
  <c r="AD211" i="1"/>
  <c r="H218" i="38"/>
  <c r="G219" i="37"/>
  <c r="B219" i="37"/>
  <c r="F221" i="37"/>
  <c r="G220" i="37"/>
  <c r="C222" i="37"/>
  <c r="S221" i="37"/>
  <c r="AD221" i="37"/>
  <c r="B217" i="36"/>
  <c r="I219" i="29"/>
  <c r="A219" i="29"/>
  <c r="J217" i="30"/>
  <c r="I218" i="36"/>
  <c r="A218" i="36"/>
  <c r="I218" i="30"/>
  <c r="A218" i="30"/>
  <c r="J210" i="1"/>
  <c r="A210" i="1"/>
  <c r="G218" i="34"/>
  <c r="B218" i="34"/>
  <c r="G210" i="1"/>
  <c r="G219" i="31"/>
  <c r="B219" i="31"/>
  <c r="I219" i="33"/>
  <c r="A219" i="33"/>
  <c r="S221" i="38"/>
  <c r="AD221" i="38"/>
  <c r="C222" i="38"/>
  <c r="F222" i="38"/>
  <c r="B218" i="36"/>
  <c r="H218" i="36"/>
  <c r="I220" i="38"/>
  <c r="A220" i="38"/>
  <c r="G220" i="38"/>
  <c r="I219" i="38"/>
  <c r="A219" i="38"/>
  <c r="I219" i="36"/>
  <c r="A219" i="36"/>
  <c r="G219" i="36"/>
  <c r="G219" i="38"/>
  <c r="S220" i="36"/>
  <c r="AD220" i="36"/>
  <c r="C221" i="36"/>
  <c r="F221" i="36"/>
  <c r="H217" i="34"/>
  <c r="B217" i="34"/>
  <c r="H219" i="32"/>
  <c r="B219" i="32"/>
  <c r="S221" i="35"/>
  <c r="AD221" i="35"/>
  <c r="C222" i="35"/>
  <c r="F222" i="35"/>
  <c r="H218" i="33"/>
  <c r="B218" i="33"/>
  <c r="H219" i="33"/>
  <c r="B219" i="33"/>
  <c r="C222" i="32"/>
  <c r="F222" i="32"/>
  <c r="G220" i="32"/>
  <c r="S221" i="32"/>
  <c r="AD221" i="32"/>
  <c r="H218" i="32"/>
  <c r="B218" i="32"/>
  <c r="I220" i="33"/>
  <c r="A220" i="33"/>
  <c r="S221" i="33"/>
  <c r="AD221" i="33"/>
  <c r="C222" i="33"/>
  <c r="F222" i="33"/>
  <c r="A217" i="34"/>
  <c r="J217" i="34"/>
  <c r="C221" i="34"/>
  <c r="F221" i="34"/>
  <c r="I219" i="34"/>
  <c r="A219" i="34"/>
  <c r="S220" i="34"/>
  <c r="AD220" i="34"/>
  <c r="H219" i="35"/>
  <c r="B219" i="35"/>
  <c r="H218" i="30"/>
  <c r="B218" i="30"/>
  <c r="S221" i="31"/>
  <c r="AD221" i="31"/>
  <c r="C222" i="31"/>
  <c r="F222" i="31"/>
  <c r="S220" i="30"/>
  <c r="AD220" i="30"/>
  <c r="C221" i="30"/>
  <c r="F221" i="30"/>
  <c r="I219" i="30"/>
  <c r="A219" i="30"/>
  <c r="I220" i="31"/>
  <c r="A220" i="31"/>
  <c r="G220" i="31"/>
  <c r="S221" i="29"/>
  <c r="AD221" i="29"/>
  <c r="C222" i="29"/>
  <c r="F222" i="29"/>
  <c r="G220" i="29"/>
  <c r="H219" i="29"/>
  <c r="B219" i="29"/>
  <c r="AG17" i="1"/>
  <c r="AG18" i="1"/>
  <c r="AH16" i="1"/>
  <c r="C213" i="1"/>
  <c r="F213" i="1"/>
  <c r="I211" i="1"/>
  <c r="S212" i="1"/>
  <c r="AD212" i="1"/>
  <c r="H209" i="1"/>
  <c r="B209" i="1"/>
  <c r="I220" i="37"/>
  <c r="A220" i="37"/>
  <c r="H219" i="37"/>
  <c r="H220" i="37"/>
  <c r="B220" i="37"/>
  <c r="F222" i="37"/>
  <c r="G221" i="37"/>
  <c r="S222" i="37"/>
  <c r="AD222" i="37"/>
  <c r="C223" i="37"/>
  <c r="H218" i="34"/>
  <c r="H219" i="31"/>
  <c r="G219" i="34"/>
  <c r="B219" i="34"/>
  <c r="J211" i="1"/>
  <c r="A211" i="1"/>
  <c r="G211" i="1"/>
  <c r="I220" i="29"/>
  <c r="A220" i="29"/>
  <c r="S222" i="38"/>
  <c r="AD222" i="38"/>
  <c r="C223" i="38"/>
  <c r="F223" i="38"/>
  <c r="I221" i="38"/>
  <c r="A221" i="38"/>
  <c r="G221" i="38"/>
  <c r="B220" i="38"/>
  <c r="H220" i="38"/>
  <c r="H219" i="38"/>
  <c r="B219" i="38"/>
  <c r="B219" i="36"/>
  <c r="H219" i="36"/>
  <c r="S221" i="36"/>
  <c r="AD221" i="36"/>
  <c r="I220" i="36"/>
  <c r="A220" i="36"/>
  <c r="C222" i="36"/>
  <c r="F222" i="36"/>
  <c r="H220" i="32"/>
  <c r="B220" i="32"/>
  <c r="S222" i="35"/>
  <c r="AD222" i="35"/>
  <c r="G221" i="35"/>
  <c r="C223" i="35"/>
  <c r="F223" i="35"/>
  <c r="G220" i="35"/>
  <c r="I220" i="35"/>
  <c r="A220" i="35"/>
  <c r="I220" i="34"/>
  <c r="A220" i="34"/>
  <c r="S221" i="34"/>
  <c r="AD221" i="34"/>
  <c r="C222" i="34"/>
  <c r="F222" i="34"/>
  <c r="G220" i="33"/>
  <c r="C223" i="32"/>
  <c r="F223" i="32"/>
  <c r="S222" i="32"/>
  <c r="AD222" i="32"/>
  <c r="I220" i="32"/>
  <c r="A220" i="32"/>
  <c r="S222" i="33"/>
  <c r="AD222" i="33"/>
  <c r="C223" i="33"/>
  <c r="F223" i="33"/>
  <c r="G221" i="33"/>
  <c r="H220" i="31"/>
  <c r="B220" i="31"/>
  <c r="S222" i="31"/>
  <c r="AD222" i="31"/>
  <c r="I221" i="31"/>
  <c r="A221" i="31"/>
  <c r="C223" i="31"/>
  <c r="F223" i="31"/>
  <c r="G219" i="30"/>
  <c r="G221" i="31"/>
  <c r="S221" i="30"/>
  <c r="AD221" i="30"/>
  <c r="C222" i="30"/>
  <c r="F222" i="30"/>
  <c r="H220" i="29"/>
  <c r="B220" i="29"/>
  <c r="S222" i="29"/>
  <c r="AD222" i="29"/>
  <c r="C223" i="29"/>
  <c r="F223" i="29"/>
  <c r="I221" i="29"/>
  <c r="A221" i="29"/>
  <c r="AG19" i="1"/>
  <c r="AH17" i="1"/>
  <c r="C214" i="1"/>
  <c r="F214" i="1"/>
  <c r="I212" i="1"/>
  <c r="S213" i="1"/>
  <c r="AD213" i="1"/>
  <c r="H210" i="1"/>
  <c r="B210" i="1"/>
  <c r="I221" i="37"/>
  <c r="A221" i="37"/>
  <c r="H221" i="37"/>
  <c r="B221" i="37"/>
  <c r="F223" i="37"/>
  <c r="G222" i="37"/>
  <c r="C224" i="37"/>
  <c r="S223" i="37"/>
  <c r="AD223" i="37"/>
  <c r="H219" i="34"/>
  <c r="J212" i="1"/>
  <c r="A212" i="1"/>
  <c r="I221" i="33"/>
  <c r="A221" i="33"/>
  <c r="G212" i="1"/>
  <c r="H221" i="38"/>
  <c r="B221" i="38"/>
  <c r="S222" i="36"/>
  <c r="AD222" i="36"/>
  <c r="C223" i="36"/>
  <c r="F223" i="36"/>
  <c r="S223" i="38"/>
  <c r="AD223" i="38"/>
  <c r="G222" i="38"/>
  <c r="C224" i="38"/>
  <c r="F224" i="38"/>
  <c r="G220" i="36"/>
  <c r="H221" i="35"/>
  <c r="B221" i="35"/>
  <c r="S223" i="32"/>
  <c r="AD223" i="32"/>
  <c r="C224" i="32"/>
  <c r="F224" i="32"/>
  <c r="H220" i="35"/>
  <c r="B220" i="35"/>
  <c r="H221" i="33"/>
  <c r="B221" i="33"/>
  <c r="I221" i="32"/>
  <c r="A221" i="32"/>
  <c r="C223" i="34"/>
  <c r="F223" i="34"/>
  <c r="S222" i="34"/>
  <c r="AD222" i="34"/>
  <c r="G221" i="34"/>
  <c r="G221" i="32"/>
  <c r="C224" i="33"/>
  <c r="F224" i="33"/>
  <c r="I222" i="33"/>
  <c r="A222" i="33"/>
  <c r="S223" i="33"/>
  <c r="AD223" i="33"/>
  <c r="I221" i="35"/>
  <c r="A221" i="35"/>
  <c r="G220" i="34"/>
  <c r="S223" i="35"/>
  <c r="AD223" i="35"/>
  <c r="C224" i="35"/>
  <c r="F224" i="35"/>
  <c r="I222" i="35"/>
  <c r="A222" i="35"/>
  <c r="H220" i="33"/>
  <c r="B220" i="33"/>
  <c r="G220" i="30"/>
  <c r="C223" i="30"/>
  <c r="F223" i="30"/>
  <c r="S222" i="30"/>
  <c r="AD222" i="30"/>
  <c r="S223" i="31"/>
  <c r="AD223" i="31"/>
  <c r="C224" i="31"/>
  <c r="F224" i="31"/>
  <c r="I222" i="31"/>
  <c r="A222" i="31"/>
  <c r="G222" i="31"/>
  <c r="I220" i="30"/>
  <c r="A220" i="30"/>
  <c r="H219" i="30"/>
  <c r="B219" i="30"/>
  <c r="B221" i="31"/>
  <c r="H221" i="31"/>
  <c r="G221" i="29"/>
  <c r="S223" i="29"/>
  <c r="AD223" i="29"/>
  <c r="G222" i="29"/>
  <c r="C224" i="29"/>
  <c r="F224" i="29"/>
  <c r="AG20" i="1"/>
  <c r="AH18" i="1"/>
  <c r="C215" i="1"/>
  <c r="F215" i="1"/>
  <c r="G213" i="1"/>
  <c r="S214" i="1"/>
  <c r="AD214" i="1"/>
  <c r="H211" i="1"/>
  <c r="B211" i="1"/>
  <c r="I222" i="37"/>
  <c r="A222" i="37"/>
  <c r="H222" i="37"/>
  <c r="B222" i="37"/>
  <c r="F224" i="37"/>
  <c r="I223" i="37"/>
  <c r="A223" i="37"/>
  <c r="S224" i="37"/>
  <c r="AD224" i="37"/>
  <c r="C225" i="37"/>
  <c r="G222" i="35"/>
  <c r="H222" i="35"/>
  <c r="I213" i="1"/>
  <c r="H222" i="38"/>
  <c r="B222" i="38"/>
  <c r="I222" i="38"/>
  <c r="A222" i="38"/>
  <c r="H220" i="36"/>
  <c r="B220" i="36"/>
  <c r="S223" i="36"/>
  <c r="AD223" i="36"/>
  <c r="C224" i="36"/>
  <c r="F224" i="36"/>
  <c r="G222" i="36"/>
  <c r="G221" i="36"/>
  <c r="I221" i="36"/>
  <c r="A221" i="36"/>
  <c r="C225" i="38"/>
  <c r="F225" i="38"/>
  <c r="I223" i="38"/>
  <c r="A223" i="38"/>
  <c r="S224" i="38"/>
  <c r="AD224" i="38"/>
  <c r="B221" i="34"/>
  <c r="H221" i="34"/>
  <c r="G222" i="33"/>
  <c r="I221" i="34"/>
  <c r="A221" i="34"/>
  <c r="S224" i="32"/>
  <c r="AD224" i="32"/>
  <c r="G223" i="32"/>
  <c r="C225" i="32"/>
  <c r="F225" i="32"/>
  <c r="S223" i="34"/>
  <c r="AD223" i="34"/>
  <c r="G222" i="34"/>
  <c r="C224" i="34"/>
  <c r="F224" i="34"/>
  <c r="C225" i="35"/>
  <c r="F225" i="35"/>
  <c r="S224" i="35"/>
  <c r="AD224" i="35"/>
  <c r="I222" i="32"/>
  <c r="A222" i="32"/>
  <c r="H221" i="32"/>
  <c r="B221" i="32"/>
  <c r="I222" i="34"/>
  <c r="A222" i="34"/>
  <c r="H220" i="34"/>
  <c r="B220" i="34"/>
  <c r="G222" i="32"/>
  <c r="C225" i="33"/>
  <c r="F225" i="33"/>
  <c r="S224" i="33"/>
  <c r="AD224" i="33"/>
  <c r="S224" i="31"/>
  <c r="AD224" i="31"/>
  <c r="C225" i="31"/>
  <c r="F225" i="31"/>
  <c r="H222" i="31"/>
  <c r="B222" i="31"/>
  <c r="C224" i="30"/>
  <c r="F224" i="30"/>
  <c r="G222" i="30"/>
  <c r="S223" i="30"/>
  <c r="AD223" i="30"/>
  <c r="H220" i="30"/>
  <c r="B220" i="30"/>
  <c r="G221" i="30"/>
  <c r="I223" i="31"/>
  <c r="A223" i="31"/>
  <c r="G223" i="31"/>
  <c r="I221" i="30"/>
  <c r="A221" i="30"/>
  <c r="H222" i="29"/>
  <c r="B222" i="29"/>
  <c r="I223" i="29"/>
  <c r="A223" i="29"/>
  <c r="S224" i="29"/>
  <c r="AD224" i="29"/>
  <c r="C225" i="29"/>
  <c r="F225" i="29"/>
  <c r="I222" i="29"/>
  <c r="A222" i="29"/>
  <c r="B221" i="29"/>
  <c r="H221" i="29"/>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B212" i="1"/>
  <c r="H212" i="1"/>
  <c r="H213" i="1"/>
  <c r="B213" i="1"/>
  <c r="C216" i="1"/>
  <c r="F216" i="1"/>
  <c r="S215" i="1"/>
  <c r="AD215" i="1"/>
  <c r="G223" i="37"/>
  <c r="B223" i="37"/>
  <c r="F225" i="37"/>
  <c r="I224" i="37"/>
  <c r="A224" i="37"/>
  <c r="S225" i="37"/>
  <c r="AD225" i="37"/>
  <c r="C226" i="37"/>
  <c r="B222" i="35"/>
  <c r="G223" i="38"/>
  <c r="B223" i="38"/>
  <c r="I223" i="32"/>
  <c r="A223" i="32"/>
  <c r="J213" i="1"/>
  <c r="A213" i="1"/>
  <c r="G223" i="29"/>
  <c r="B223" i="29"/>
  <c r="G214" i="1"/>
  <c r="B214" i="1"/>
  <c r="I214" i="1"/>
  <c r="H222" i="36"/>
  <c r="B222" i="36"/>
  <c r="I224" i="38"/>
  <c r="A224" i="38"/>
  <c r="S225" i="38"/>
  <c r="AD225" i="38"/>
  <c r="C226" i="38"/>
  <c r="F226" i="38"/>
  <c r="I223" i="36"/>
  <c r="A223" i="36"/>
  <c r="I222" i="36"/>
  <c r="A222" i="36"/>
  <c r="H221" i="36"/>
  <c r="B221" i="36"/>
  <c r="S224" i="36"/>
  <c r="AD224" i="36"/>
  <c r="C225" i="36"/>
  <c r="F225" i="36"/>
  <c r="G223" i="36"/>
  <c r="G223" i="35"/>
  <c r="G223" i="33"/>
  <c r="H222" i="33"/>
  <c r="B222" i="33"/>
  <c r="S225" i="32"/>
  <c r="AD225" i="32"/>
  <c r="C226" i="32"/>
  <c r="F226" i="32"/>
  <c r="I223" i="33"/>
  <c r="A223" i="33"/>
  <c r="C226" i="35"/>
  <c r="F226" i="35"/>
  <c r="S225" i="35"/>
  <c r="AD225" i="35"/>
  <c r="B222" i="32"/>
  <c r="H222" i="32"/>
  <c r="B222" i="34"/>
  <c r="H222" i="34"/>
  <c r="B223" i="32"/>
  <c r="H223" i="32"/>
  <c r="S225" i="33"/>
  <c r="AD225" i="33"/>
  <c r="I224" i="33"/>
  <c r="A224" i="33"/>
  <c r="C226" i="33"/>
  <c r="F226" i="33"/>
  <c r="S224" i="34"/>
  <c r="AD224" i="34"/>
  <c r="C225" i="34"/>
  <c r="F225" i="34"/>
  <c r="I223" i="34"/>
  <c r="A223" i="34"/>
  <c r="I223" i="35"/>
  <c r="A223" i="35"/>
  <c r="H222" i="30"/>
  <c r="B222" i="30"/>
  <c r="H223" i="31"/>
  <c r="B223" i="31"/>
  <c r="I222" i="30"/>
  <c r="A222" i="30"/>
  <c r="H221" i="30"/>
  <c r="B221" i="30"/>
  <c r="C226" i="31"/>
  <c r="F226" i="31"/>
  <c r="S225" i="31"/>
  <c r="AD225" i="31"/>
  <c r="S224" i="30"/>
  <c r="AD224" i="30"/>
  <c r="C225" i="30"/>
  <c r="F225" i="30"/>
  <c r="I224" i="31"/>
  <c r="A224" i="31"/>
  <c r="G224" i="31"/>
  <c r="I224" i="29"/>
  <c r="A224" i="29"/>
  <c r="S225" i="29"/>
  <c r="AD225" i="29"/>
  <c r="C226" i="29"/>
  <c r="F226" i="29"/>
  <c r="AH122" i="1"/>
  <c r="AJ121" i="1"/>
  <c r="C217" i="1"/>
  <c r="F217" i="1"/>
  <c r="S216" i="1"/>
  <c r="AD216" i="1"/>
  <c r="H223" i="38"/>
  <c r="G224" i="37"/>
  <c r="H224" i="37"/>
  <c r="H223" i="37"/>
  <c r="F226" i="37"/>
  <c r="G225" i="37"/>
  <c r="S226" i="37"/>
  <c r="AD226" i="37"/>
  <c r="C227" i="37"/>
  <c r="H223" i="29"/>
  <c r="H214" i="1"/>
  <c r="A214" i="1"/>
  <c r="J214" i="1"/>
  <c r="G215" i="1"/>
  <c r="B215" i="1"/>
  <c r="G224" i="29"/>
  <c r="H224" i="29"/>
  <c r="I215" i="1"/>
  <c r="H223" i="36"/>
  <c r="B223" i="36"/>
  <c r="S226" i="38"/>
  <c r="AD226" i="38"/>
  <c r="C227" i="38"/>
  <c r="F227" i="38"/>
  <c r="G224" i="38"/>
  <c r="C226" i="36"/>
  <c r="F226" i="36"/>
  <c r="G224" i="36"/>
  <c r="S225" i="36"/>
  <c r="AD225" i="36"/>
  <c r="I224" i="36"/>
  <c r="A224" i="36"/>
  <c r="H223" i="35"/>
  <c r="B223" i="35"/>
  <c r="G223" i="34"/>
  <c r="S226" i="35"/>
  <c r="AD226" i="35"/>
  <c r="C227" i="35"/>
  <c r="F227" i="35"/>
  <c r="S225" i="34"/>
  <c r="AD225" i="34"/>
  <c r="I224" i="34"/>
  <c r="A224" i="34"/>
  <c r="C226" i="34"/>
  <c r="F226" i="34"/>
  <c r="G224" i="35"/>
  <c r="H223" i="33"/>
  <c r="B223" i="33"/>
  <c r="I224" i="35"/>
  <c r="A224" i="35"/>
  <c r="S226" i="33"/>
  <c r="AD226" i="33"/>
  <c r="C227" i="33"/>
  <c r="F227" i="33"/>
  <c r="S226" i="32"/>
  <c r="AD226" i="32"/>
  <c r="I225" i="32"/>
  <c r="A225" i="32"/>
  <c r="C227" i="32"/>
  <c r="F227" i="32"/>
  <c r="I225" i="33"/>
  <c r="A225" i="33"/>
  <c r="G224" i="33"/>
  <c r="G224" i="32"/>
  <c r="I224" i="32"/>
  <c r="A224" i="32"/>
  <c r="H224" i="31"/>
  <c r="B224" i="31"/>
  <c r="S225" i="30"/>
  <c r="AD225" i="30"/>
  <c r="C226" i="30"/>
  <c r="F226" i="30"/>
  <c r="G224" i="30"/>
  <c r="G223" i="30"/>
  <c r="S226" i="31"/>
  <c r="AD226" i="31"/>
  <c r="C227" i="31"/>
  <c r="F227" i="31"/>
  <c r="I223" i="30"/>
  <c r="A223" i="30"/>
  <c r="I225" i="31"/>
  <c r="A225" i="31"/>
  <c r="G225" i="31"/>
  <c r="S226" i="29"/>
  <c r="AD226" i="29"/>
  <c r="C227" i="29"/>
  <c r="F227" i="29"/>
  <c r="I225" i="29"/>
  <c r="A225" i="29"/>
  <c r="G225" i="29"/>
  <c r="AH123" i="1"/>
  <c r="AJ122" i="1"/>
  <c r="C218" i="1"/>
  <c r="F218" i="1"/>
  <c r="G216" i="1"/>
  <c r="S217" i="1"/>
  <c r="AD217" i="1"/>
  <c r="H215" i="1"/>
  <c r="I225" i="37"/>
  <c r="A225" i="37"/>
  <c r="B224" i="37"/>
  <c r="H225" i="37"/>
  <c r="B225" i="37"/>
  <c r="F227" i="37"/>
  <c r="I226" i="37"/>
  <c r="A226" i="37"/>
  <c r="C228" i="37"/>
  <c r="S227" i="37"/>
  <c r="AD227" i="37"/>
  <c r="B224" i="29"/>
  <c r="I224" i="30"/>
  <c r="A224" i="30"/>
  <c r="A215" i="1"/>
  <c r="J215" i="1"/>
  <c r="I216" i="1"/>
  <c r="H224" i="38"/>
  <c r="B224" i="38"/>
  <c r="I225" i="38"/>
  <c r="A225" i="38"/>
  <c r="S227" i="38"/>
  <c r="AD227" i="38"/>
  <c r="G226" i="38"/>
  <c r="C228" i="38"/>
  <c r="F228" i="38"/>
  <c r="G225" i="38"/>
  <c r="B224" i="36"/>
  <c r="H224" i="36"/>
  <c r="S226" i="36"/>
  <c r="AD226" i="36"/>
  <c r="I225" i="36"/>
  <c r="A225" i="36"/>
  <c r="C227" i="36"/>
  <c r="F227" i="36"/>
  <c r="G225" i="32"/>
  <c r="H224" i="35"/>
  <c r="B224" i="35"/>
  <c r="S227" i="35"/>
  <c r="AD227" i="35"/>
  <c r="C228" i="35"/>
  <c r="F228" i="35"/>
  <c r="I226" i="35"/>
  <c r="A226" i="35"/>
  <c r="S227" i="32"/>
  <c r="AD227" i="32"/>
  <c r="C228" i="32"/>
  <c r="F228" i="32"/>
  <c r="S226" i="34"/>
  <c r="AD226" i="34"/>
  <c r="C227" i="34"/>
  <c r="F227" i="34"/>
  <c r="G225" i="34"/>
  <c r="G224" i="34"/>
  <c r="G225" i="35"/>
  <c r="I225" i="35"/>
  <c r="A225" i="35"/>
  <c r="I226" i="32"/>
  <c r="A226" i="32"/>
  <c r="G226" i="32"/>
  <c r="B224" i="32"/>
  <c r="H224" i="32"/>
  <c r="H223" i="34"/>
  <c r="B223" i="34"/>
  <c r="S227" i="33"/>
  <c r="AD227" i="33"/>
  <c r="I226" i="33"/>
  <c r="A226" i="33"/>
  <c r="C228" i="33"/>
  <c r="F228" i="33"/>
  <c r="H224" i="33"/>
  <c r="B224" i="33"/>
  <c r="G225" i="33"/>
  <c r="B224" i="30"/>
  <c r="H224" i="30"/>
  <c r="H225" i="31"/>
  <c r="B225" i="31"/>
  <c r="S227" i="31"/>
  <c r="AD227" i="31"/>
  <c r="C228" i="31"/>
  <c r="F228" i="31"/>
  <c r="S226" i="30"/>
  <c r="AD226" i="30"/>
  <c r="C227" i="30"/>
  <c r="F227" i="30"/>
  <c r="I226" i="31"/>
  <c r="A226" i="31"/>
  <c r="G226" i="31"/>
  <c r="H223" i="30"/>
  <c r="B223" i="30"/>
  <c r="B225" i="29"/>
  <c r="H225" i="29"/>
  <c r="I226" i="29"/>
  <c r="A226" i="29"/>
  <c r="C228" i="29"/>
  <c r="F228" i="29"/>
  <c r="S227" i="29"/>
  <c r="AD227" i="29"/>
  <c r="AH124" i="1"/>
  <c r="AJ123" i="1"/>
  <c r="C219" i="1"/>
  <c r="F219" i="1"/>
  <c r="S218" i="1"/>
  <c r="AD218" i="1"/>
  <c r="H216" i="1"/>
  <c r="B216" i="1"/>
  <c r="G226" i="37"/>
  <c r="B226" i="37"/>
  <c r="F228" i="37"/>
  <c r="I227" i="37"/>
  <c r="A227" i="37"/>
  <c r="S228" i="37"/>
  <c r="AD228" i="37"/>
  <c r="C229" i="37"/>
  <c r="G226" i="33"/>
  <c r="H226" i="33"/>
  <c r="G226" i="35"/>
  <c r="B226" i="35"/>
  <c r="A216" i="1"/>
  <c r="J216" i="1"/>
  <c r="G225" i="36"/>
  <c r="H225" i="36"/>
  <c r="G226" i="29"/>
  <c r="H226" i="29"/>
  <c r="I217" i="1"/>
  <c r="G217" i="1"/>
  <c r="B217" i="1"/>
  <c r="B226" i="38"/>
  <c r="H226" i="38"/>
  <c r="S228" i="38"/>
  <c r="AD228" i="38"/>
  <c r="C229" i="38"/>
  <c r="F229" i="38"/>
  <c r="I226" i="36"/>
  <c r="A226" i="36"/>
  <c r="S227" i="36"/>
  <c r="AD227" i="36"/>
  <c r="C228" i="36"/>
  <c r="F228" i="36"/>
  <c r="I226" i="38"/>
  <c r="A226" i="38"/>
  <c r="B225" i="38"/>
  <c r="H225" i="38"/>
  <c r="H225" i="34"/>
  <c r="B225" i="34"/>
  <c r="S227" i="34"/>
  <c r="AD227" i="34"/>
  <c r="I226" i="34"/>
  <c r="A226" i="34"/>
  <c r="C228" i="34"/>
  <c r="F228" i="34"/>
  <c r="S228" i="32"/>
  <c r="AD228" i="32"/>
  <c r="C229" i="32"/>
  <c r="F229" i="32"/>
  <c r="I227" i="32"/>
  <c r="A227" i="32"/>
  <c r="B225" i="33"/>
  <c r="H225" i="33"/>
  <c r="H226" i="32"/>
  <c r="B226" i="32"/>
  <c r="H225" i="35"/>
  <c r="B225" i="35"/>
  <c r="S228" i="35"/>
  <c r="AD228" i="35"/>
  <c r="C229" i="35"/>
  <c r="F229" i="35"/>
  <c r="C229" i="33"/>
  <c r="F229" i="33"/>
  <c r="S228" i="33"/>
  <c r="AD228" i="33"/>
  <c r="I227" i="33"/>
  <c r="A227" i="33"/>
  <c r="H224" i="34"/>
  <c r="B224" i="34"/>
  <c r="I225" i="34"/>
  <c r="A225" i="34"/>
  <c r="H225" i="32"/>
  <c r="B225" i="32"/>
  <c r="S228" i="31"/>
  <c r="AD228" i="31"/>
  <c r="C229" i="31"/>
  <c r="F229" i="31"/>
  <c r="B226" i="31"/>
  <c r="H226" i="31"/>
  <c r="I227" i="31"/>
  <c r="A227" i="31"/>
  <c r="G227" i="31"/>
  <c r="G225" i="30"/>
  <c r="C228" i="30"/>
  <c r="F228" i="30"/>
  <c r="S227" i="30"/>
  <c r="AD227" i="30"/>
  <c r="I225" i="30"/>
  <c r="A225" i="30"/>
  <c r="C229" i="29"/>
  <c r="F229" i="29"/>
  <c r="S228" i="29"/>
  <c r="AD228" i="29"/>
  <c r="I227" i="29"/>
  <c r="A227" i="29"/>
  <c r="G227" i="29"/>
  <c r="AH125" i="1"/>
  <c r="AJ124" i="1"/>
  <c r="C220" i="1"/>
  <c r="F220" i="1"/>
  <c r="S219" i="1"/>
  <c r="AD219" i="1"/>
  <c r="B225" i="36"/>
  <c r="H226" i="35"/>
  <c r="G227" i="37"/>
  <c r="H227" i="37"/>
  <c r="H226" i="37"/>
  <c r="F229" i="37"/>
  <c r="G228" i="37"/>
  <c r="S229" i="37"/>
  <c r="AD229" i="37"/>
  <c r="C230" i="37"/>
  <c r="B226" i="29"/>
  <c r="B226" i="33"/>
  <c r="H217" i="1"/>
  <c r="G227" i="33"/>
  <c r="H227" i="33"/>
  <c r="J217" i="1"/>
  <c r="A217" i="1"/>
  <c r="I218" i="1"/>
  <c r="A218" i="1"/>
  <c r="G218" i="1"/>
  <c r="B218" i="1"/>
  <c r="S229" i="38"/>
  <c r="AD229" i="38"/>
  <c r="C230" i="38"/>
  <c r="F230" i="38"/>
  <c r="I228" i="38"/>
  <c r="A228" i="38"/>
  <c r="G228" i="38"/>
  <c r="G227" i="38"/>
  <c r="I227" i="38"/>
  <c r="A227" i="38"/>
  <c r="G226" i="36"/>
  <c r="S228" i="36"/>
  <c r="AD228" i="36"/>
  <c r="G227" i="36"/>
  <c r="C229" i="36"/>
  <c r="F229" i="36"/>
  <c r="C230" i="32"/>
  <c r="F230" i="32"/>
  <c r="S229" i="32"/>
  <c r="AD229" i="32"/>
  <c r="I227" i="35"/>
  <c r="A227" i="35"/>
  <c r="C229" i="34"/>
  <c r="F229" i="34"/>
  <c r="S228" i="34"/>
  <c r="AD228" i="34"/>
  <c r="G227" i="32"/>
  <c r="I227" i="34"/>
  <c r="A227" i="34"/>
  <c r="G227" i="34"/>
  <c r="I228" i="32"/>
  <c r="A228" i="32"/>
  <c r="G228" i="32"/>
  <c r="C230" i="33"/>
  <c r="F230" i="33"/>
  <c r="S229" i="33"/>
  <c r="AD229" i="33"/>
  <c r="I228" i="33"/>
  <c r="A228" i="33"/>
  <c r="S229" i="35"/>
  <c r="AD229" i="35"/>
  <c r="C230" i="35"/>
  <c r="F230" i="35"/>
  <c r="G227" i="35"/>
  <c r="G226" i="34"/>
  <c r="G226" i="30"/>
  <c r="S228" i="30"/>
  <c r="AD228" i="30"/>
  <c r="C229" i="30"/>
  <c r="F229" i="30"/>
  <c r="G227" i="30"/>
  <c r="I226" i="30"/>
  <c r="A226" i="30"/>
  <c r="H225" i="30"/>
  <c r="B225" i="30"/>
  <c r="H227" i="31"/>
  <c r="B227" i="31"/>
  <c r="S229" i="31"/>
  <c r="AD229" i="31"/>
  <c r="C230" i="31"/>
  <c r="F230" i="31"/>
  <c r="H227" i="29"/>
  <c r="B227" i="29"/>
  <c r="S229" i="29"/>
  <c r="AD229" i="29"/>
  <c r="C230" i="29"/>
  <c r="F230" i="29"/>
  <c r="I228" i="29"/>
  <c r="A228" i="29"/>
  <c r="G228" i="29"/>
  <c r="AH126" i="1"/>
  <c r="AJ125" i="1"/>
  <c r="C221" i="1"/>
  <c r="F221" i="1"/>
  <c r="S220" i="1"/>
  <c r="AD220" i="1"/>
  <c r="I228" i="37"/>
  <c r="A228" i="37"/>
  <c r="B227" i="37"/>
  <c r="H228" i="37"/>
  <c r="B228" i="37"/>
  <c r="F230" i="37"/>
  <c r="I229" i="37"/>
  <c r="A229" i="37"/>
  <c r="C231" i="37"/>
  <c r="S230" i="37"/>
  <c r="AD230" i="37"/>
  <c r="B227" i="33"/>
  <c r="I227" i="36"/>
  <c r="A227" i="36"/>
  <c r="H218" i="1"/>
  <c r="G219" i="1"/>
  <c r="I219" i="1"/>
  <c r="A219" i="1"/>
  <c r="H228" i="38"/>
  <c r="B228" i="38"/>
  <c r="B227" i="36"/>
  <c r="H227" i="36"/>
  <c r="S230" i="38"/>
  <c r="AD230" i="38"/>
  <c r="C231" i="38"/>
  <c r="F231" i="38"/>
  <c r="I229" i="38"/>
  <c r="A229" i="38"/>
  <c r="B226" i="36"/>
  <c r="H226" i="36"/>
  <c r="H227" i="38"/>
  <c r="B227" i="38"/>
  <c r="S229" i="36"/>
  <c r="AD229" i="36"/>
  <c r="I228" i="36"/>
  <c r="A228" i="36"/>
  <c r="C230" i="36"/>
  <c r="F230" i="36"/>
  <c r="S230" i="33"/>
  <c r="AD230" i="33"/>
  <c r="C231" i="33"/>
  <c r="F231" i="33"/>
  <c r="C230" i="34"/>
  <c r="F230" i="34"/>
  <c r="S229" i="34"/>
  <c r="AD229" i="34"/>
  <c r="H228" i="32"/>
  <c r="B228" i="32"/>
  <c r="S230" i="35"/>
  <c r="AD230" i="35"/>
  <c r="I229" i="35"/>
  <c r="A229" i="35"/>
  <c r="C231" i="35"/>
  <c r="F231" i="35"/>
  <c r="I229" i="33"/>
  <c r="A229" i="33"/>
  <c r="G229" i="33"/>
  <c r="G228" i="33"/>
  <c r="I228" i="34"/>
  <c r="A228" i="34"/>
  <c r="G228" i="34"/>
  <c r="G229" i="32"/>
  <c r="C231" i="32"/>
  <c r="F231" i="32"/>
  <c r="S230" i="32"/>
  <c r="AD230" i="32"/>
  <c r="H227" i="34"/>
  <c r="B227" i="34"/>
  <c r="H226" i="34"/>
  <c r="B226" i="34"/>
  <c r="G228" i="35"/>
  <c r="H227" i="32"/>
  <c r="B227" i="32"/>
  <c r="H227" i="35"/>
  <c r="B227" i="35"/>
  <c r="I228" i="35"/>
  <c r="A228" i="35"/>
  <c r="H227" i="30"/>
  <c r="B227" i="30"/>
  <c r="G228" i="31"/>
  <c r="S230" i="31"/>
  <c r="AD230" i="31"/>
  <c r="I229" i="31"/>
  <c r="A229" i="31"/>
  <c r="C231" i="31"/>
  <c r="F231" i="31"/>
  <c r="I228" i="31"/>
  <c r="A228" i="31"/>
  <c r="H226" i="30"/>
  <c r="B226" i="30"/>
  <c r="C230" i="30"/>
  <c r="F230" i="30"/>
  <c r="S229" i="30"/>
  <c r="AD229" i="30"/>
  <c r="I228" i="30"/>
  <c r="A228" i="30"/>
  <c r="G228" i="30"/>
  <c r="I227" i="30"/>
  <c r="A227" i="30"/>
  <c r="S230" i="29"/>
  <c r="AD230" i="29"/>
  <c r="I229" i="29"/>
  <c r="A229" i="29"/>
  <c r="C231" i="29"/>
  <c r="F231" i="29"/>
  <c r="H228" i="29"/>
  <c r="B228" i="29"/>
  <c r="AH127" i="1"/>
  <c r="AJ126" i="1"/>
  <c r="C222" i="1"/>
  <c r="F222" i="1"/>
  <c r="S221" i="1"/>
  <c r="AD221" i="1"/>
  <c r="G229" i="37"/>
  <c r="B229" i="37"/>
  <c r="F231" i="37"/>
  <c r="G230" i="37"/>
  <c r="S231" i="37"/>
  <c r="AD231" i="37"/>
  <c r="C232" i="37"/>
  <c r="G228" i="36"/>
  <c r="B228" i="36"/>
  <c r="G220" i="1"/>
  <c r="I220" i="1"/>
  <c r="A220" i="1"/>
  <c r="G229" i="29"/>
  <c r="B229" i="29"/>
  <c r="G229" i="38"/>
  <c r="S230" i="36"/>
  <c r="AD230" i="36"/>
  <c r="C231" i="36"/>
  <c r="F231" i="36"/>
  <c r="I229" i="36"/>
  <c r="A229" i="36"/>
  <c r="G229" i="36"/>
  <c r="S231" i="38"/>
  <c r="AD231" i="38"/>
  <c r="I230" i="38"/>
  <c r="A230" i="38"/>
  <c r="C232" i="38"/>
  <c r="F232" i="38"/>
  <c r="H229" i="32"/>
  <c r="B229" i="32"/>
  <c r="G229" i="35"/>
  <c r="B229" i="33"/>
  <c r="H229" i="33"/>
  <c r="S231" i="35"/>
  <c r="AD231" i="35"/>
  <c r="C232" i="35"/>
  <c r="F232" i="35"/>
  <c r="G230" i="32"/>
  <c r="C232" i="32"/>
  <c r="F232" i="32"/>
  <c r="S231" i="32"/>
  <c r="AD231" i="32"/>
  <c r="I229" i="32"/>
  <c r="A229" i="32"/>
  <c r="I230" i="35"/>
  <c r="A230" i="35"/>
  <c r="G230" i="35"/>
  <c r="C231" i="34"/>
  <c r="F231" i="34"/>
  <c r="S230" i="34"/>
  <c r="AD230" i="34"/>
  <c r="H228" i="35"/>
  <c r="B228" i="35"/>
  <c r="G229" i="34"/>
  <c r="I229" i="34"/>
  <c r="A229" i="34"/>
  <c r="H228" i="34"/>
  <c r="B228" i="34"/>
  <c r="C232" i="33"/>
  <c r="F232" i="33"/>
  <c r="I230" i="33"/>
  <c r="A230" i="33"/>
  <c r="S231" i="33"/>
  <c r="AD231" i="33"/>
  <c r="B228" i="33"/>
  <c r="H228" i="33"/>
  <c r="S230" i="30"/>
  <c r="AD230" i="30"/>
  <c r="C231" i="30"/>
  <c r="F231" i="30"/>
  <c r="G229" i="30"/>
  <c r="H228" i="31"/>
  <c r="B228" i="31"/>
  <c r="G229" i="31"/>
  <c r="H228" i="30"/>
  <c r="B228" i="30"/>
  <c r="S231" i="31"/>
  <c r="AD231" i="31"/>
  <c r="C232" i="31"/>
  <c r="F232" i="31"/>
  <c r="I230" i="31"/>
  <c r="A230" i="31"/>
  <c r="S231" i="29"/>
  <c r="AD231" i="29"/>
  <c r="C232" i="29"/>
  <c r="F232" i="29"/>
  <c r="I230" i="29"/>
  <c r="A230" i="29"/>
  <c r="AH128" i="1"/>
  <c r="AJ127" i="1"/>
  <c r="H219" i="1"/>
  <c r="B219" i="1"/>
  <c r="C223" i="1"/>
  <c r="F223" i="1"/>
  <c r="S222" i="1"/>
  <c r="AD222" i="1"/>
  <c r="H228" i="36"/>
  <c r="I230" i="37"/>
  <c r="A230" i="37"/>
  <c r="H229" i="37"/>
  <c r="H230" i="37"/>
  <c r="B230" i="37"/>
  <c r="F232" i="37"/>
  <c r="G231" i="37"/>
  <c r="C233" i="37"/>
  <c r="S232" i="37"/>
  <c r="AD232" i="37"/>
  <c r="H229" i="29"/>
  <c r="I229" i="30"/>
  <c r="A229" i="30"/>
  <c r="G230" i="38"/>
  <c r="H230" i="38"/>
  <c r="G230" i="29"/>
  <c r="H230" i="29"/>
  <c r="G221" i="1"/>
  <c r="I221" i="1"/>
  <c r="A221" i="1"/>
  <c r="H229" i="38"/>
  <c r="B229" i="38"/>
  <c r="C233" i="38"/>
  <c r="F233" i="38"/>
  <c r="S232" i="38"/>
  <c r="AD232" i="38"/>
  <c r="S231" i="36"/>
  <c r="AD231" i="36"/>
  <c r="C232" i="36"/>
  <c r="F232" i="36"/>
  <c r="G230" i="36"/>
  <c r="H229" i="36"/>
  <c r="B229" i="36"/>
  <c r="B230" i="32"/>
  <c r="H230" i="32"/>
  <c r="S231" i="34"/>
  <c r="AD231" i="34"/>
  <c r="C232" i="34"/>
  <c r="F232" i="34"/>
  <c r="S232" i="35"/>
  <c r="AD232" i="35"/>
  <c r="C233" i="35"/>
  <c r="F233" i="35"/>
  <c r="H230" i="35"/>
  <c r="B230" i="35"/>
  <c r="I231" i="35"/>
  <c r="A231" i="35"/>
  <c r="G231" i="35"/>
  <c r="I230" i="32"/>
  <c r="A230" i="32"/>
  <c r="B229" i="34"/>
  <c r="H229" i="34"/>
  <c r="I230" i="34"/>
  <c r="A230" i="34"/>
  <c r="G230" i="34"/>
  <c r="C233" i="32"/>
  <c r="F233" i="32"/>
  <c r="S232" i="32"/>
  <c r="AD232" i="32"/>
  <c r="C233" i="33"/>
  <c r="F233" i="33"/>
  <c r="S232" i="33"/>
  <c r="AD232" i="33"/>
  <c r="H229" i="35"/>
  <c r="B229" i="35"/>
  <c r="G230" i="33"/>
  <c r="H229" i="31"/>
  <c r="B229" i="31"/>
  <c r="G230" i="31"/>
  <c r="I230" i="30"/>
  <c r="A230" i="30"/>
  <c r="S231" i="30"/>
  <c r="AD231" i="30"/>
  <c r="C232" i="30"/>
  <c r="F232" i="30"/>
  <c r="S232" i="31"/>
  <c r="AD232" i="31"/>
  <c r="C233" i="31"/>
  <c r="F233" i="31"/>
  <c r="H229" i="30"/>
  <c r="B229" i="30"/>
  <c r="S232" i="29"/>
  <c r="AD232" i="29"/>
  <c r="C233" i="29"/>
  <c r="F233" i="29"/>
  <c r="AH129" i="1"/>
  <c r="AJ128" i="1"/>
  <c r="C224" i="1"/>
  <c r="F224" i="1"/>
  <c r="G222" i="1"/>
  <c r="S223" i="1"/>
  <c r="AD223" i="1"/>
  <c r="B220" i="1"/>
  <c r="H220" i="1"/>
  <c r="B230" i="38"/>
  <c r="I231" i="37"/>
  <c r="A231" i="37"/>
  <c r="B231" i="37"/>
  <c r="H231" i="37"/>
  <c r="F233" i="37"/>
  <c r="I232" i="37"/>
  <c r="A232" i="37"/>
  <c r="C234" i="37"/>
  <c r="S233" i="37"/>
  <c r="AD233" i="37"/>
  <c r="B230" i="29"/>
  <c r="I222" i="1"/>
  <c r="A222" i="1"/>
  <c r="B230" i="36"/>
  <c r="H230" i="36"/>
  <c r="S232" i="36"/>
  <c r="AD232" i="36"/>
  <c r="C233" i="36"/>
  <c r="F233" i="36"/>
  <c r="G231" i="38"/>
  <c r="G231" i="36"/>
  <c r="I231" i="36"/>
  <c r="A231" i="36"/>
  <c r="I230" i="36"/>
  <c r="A230" i="36"/>
  <c r="I231" i="38"/>
  <c r="A231" i="38"/>
  <c r="I232" i="38"/>
  <c r="A232" i="38"/>
  <c r="C234" i="38"/>
  <c r="F234" i="38"/>
  <c r="S233" i="38"/>
  <c r="AD233" i="38"/>
  <c r="H231" i="35"/>
  <c r="B231" i="35"/>
  <c r="S233" i="35"/>
  <c r="AD233" i="35"/>
  <c r="G232" i="35"/>
  <c r="C234" i="35"/>
  <c r="F234" i="35"/>
  <c r="S233" i="33"/>
  <c r="AD233" i="33"/>
  <c r="C234" i="33"/>
  <c r="F234" i="33"/>
  <c r="H230" i="33"/>
  <c r="B230" i="33"/>
  <c r="G231" i="33"/>
  <c r="S232" i="34"/>
  <c r="AD232" i="34"/>
  <c r="C233" i="34"/>
  <c r="F233" i="34"/>
  <c r="I231" i="33"/>
  <c r="A231" i="33"/>
  <c r="I231" i="34"/>
  <c r="A231" i="34"/>
  <c r="G231" i="34"/>
  <c r="I231" i="32"/>
  <c r="A231" i="32"/>
  <c r="B230" i="34"/>
  <c r="H230" i="34"/>
  <c r="G231" i="32"/>
  <c r="I232" i="32"/>
  <c r="A232" i="32"/>
  <c r="C234" i="32"/>
  <c r="F234" i="32"/>
  <c r="S233" i="32"/>
  <c r="AD233" i="32"/>
  <c r="C234" i="31"/>
  <c r="F234" i="31"/>
  <c r="I232" i="31"/>
  <c r="A232" i="31"/>
  <c r="S233" i="31"/>
  <c r="AD233" i="31"/>
  <c r="G230" i="30"/>
  <c r="G231" i="30"/>
  <c r="C233" i="30"/>
  <c r="F233" i="30"/>
  <c r="S232" i="30"/>
  <c r="AD232" i="30"/>
  <c r="G231" i="31"/>
  <c r="H230" i="31"/>
  <c r="B230" i="31"/>
  <c r="I231" i="31"/>
  <c r="A231" i="31"/>
  <c r="G231" i="29"/>
  <c r="G232" i="29"/>
  <c r="C234" i="29"/>
  <c r="F234" i="29"/>
  <c r="S233" i="29"/>
  <c r="AD233" i="29"/>
  <c r="I231" i="29"/>
  <c r="A231" i="29"/>
  <c r="AH130" i="1"/>
  <c r="AJ129" i="1"/>
  <c r="H221" i="1"/>
  <c r="B221" i="1"/>
  <c r="H222" i="1"/>
  <c r="B222" i="1"/>
  <c r="C225" i="1"/>
  <c r="F225" i="1"/>
  <c r="G223" i="1"/>
  <c r="S224" i="1"/>
  <c r="AD224" i="1"/>
  <c r="G232" i="37"/>
  <c r="H232" i="37"/>
  <c r="F234" i="37"/>
  <c r="I233" i="37"/>
  <c r="A233" i="37"/>
  <c r="S234" i="37"/>
  <c r="AD234" i="37"/>
  <c r="C235" i="37"/>
  <c r="I231" i="30"/>
  <c r="A231" i="30"/>
  <c r="I232" i="35"/>
  <c r="A232" i="35"/>
  <c r="G232" i="31"/>
  <c r="H232" i="31"/>
  <c r="G232" i="38"/>
  <c r="H232" i="38"/>
  <c r="G232" i="32"/>
  <c r="H232" i="32"/>
  <c r="I223" i="1"/>
  <c r="A223" i="1"/>
  <c r="C235" i="38"/>
  <c r="F235" i="38"/>
  <c r="S234" i="38"/>
  <c r="AD234" i="38"/>
  <c r="H231" i="36"/>
  <c r="B231" i="36"/>
  <c r="G233" i="38"/>
  <c r="I233" i="38"/>
  <c r="A233" i="38"/>
  <c r="B231" i="38"/>
  <c r="H231" i="38"/>
  <c r="C234" i="36"/>
  <c r="F234" i="36"/>
  <c r="I232" i="36"/>
  <c r="A232" i="36"/>
  <c r="S233" i="36"/>
  <c r="AD233" i="36"/>
  <c r="H232" i="35"/>
  <c r="B232" i="35"/>
  <c r="S234" i="35"/>
  <c r="AD234" i="35"/>
  <c r="C235" i="35"/>
  <c r="F235" i="35"/>
  <c r="I233" i="35"/>
  <c r="A233" i="35"/>
  <c r="B231" i="34"/>
  <c r="H231" i="34"/>
  <c r="S233" i="34"/>
  <c r="AD233" i="34"/>
  <c r="C234" i="34"/>
  <c r="F234" i="34"/>
  <c r="G232" i="34"/>
  <c r="S234" i="32"/>
  <c r="AD234" i="32"/>
  <c r="I233" i="32"/>
  <c r="A233" i="32"/>
  <c r="C235" i="32"/>
  <c r="F235" i="32"/>
  <c r="G233" i="32"/>
  <c r="B231" i="32"/>
  <c r="H231" i="32"/>
  <c r="H231" i="33"/>
  <c r="B231" i="33"/>
  <c r="I232" i="33"/>
  <c r="A232" i="33"/>
  <c r="I233" i="33"/>
  <c r="A233" i="33"/>
  <c r="C235" i="33"/>
  <c r="F235" i="33"/>
  <c r="S234" i="33"/>
  <c r="AD234" i="33"/>
  <c r="G232" i="33"/>
  <c r="H231" i="30"/>
  <c r="B231" i="30"/>
  <c r="H230" i="30"/>
  <c r="B230" i="30"/>
  <c r="H231" i="31"/>
  <c r="B231" i="31"/>
  <c r="I232" i="30"/>
  <c r="A232" i="30"/>
  <c r="C234" i="30"/>
  <c r="F234" i="30"/>
  <c r="S233" i="30"/>
  <c r="AD233" i="30"/>
  <c r="C235" i="31"/>
  <c r="F235" i="31"/>
  <c r="S234" i="31"/>
  <c r="AD234" i="31"/>
  <c r="H232" i="29"/>
  <c r="B232" i="29"/>
  <c r="H231" i="29"/>
  <c r="B231" i="29"/>
  <c r="C235" i="29"/>
  <c r="F235" i="29"/>
  <c r="S234" i="29"/>
  <c r="AD234" i="29"/>
  <c r="I232" i="29"/>
  <c r="A232" i="29"/>
  <c r="AH131" i="1"/>
  <c r="AJ130" i="1"/>
  <c r="B223" i="1"/>
  <c r="H223" i="1"/>
  <c r="C226" i="1"/>
  <c r="F226" i="1"/>
  <c r="S225" i="1"/>
  <c r="AD225" i="1"/>
  <c r="G233" i="37"/>
  <c r="H233" i="37"/>
  <c r="B232" i="37"/>
  <c r="F235" i="37"/>
  <c r="I234" i="37"/>
  <c r="A234" i="37"/>
  <c r="S235" i="37"/>
  <c r="AD235" i="37"/>
  <c r="C236" i="37"/>
  <c r="B232" i="31"/>
  <c r="B232" i="38"/>
  <c r="B232" i="32"/>
  <c r="G233" i="35"/>
  <c r="H233" i="35"/>
  <c r="G232" i="36"/>
  <c r="B232" i="36"/>
  <c r="G224" i="1"/>
  <c r="H224" i="1"/>
  <c r="I224" i="1"/>
  <c r="A224" i="1"/>
  <c r="C235" i="36"/>
  <c r="F235" i="36"/>
  <c r="S234" i="36"/>
  <c r="AD234" i="36"/>
  <c r="G233" i="36"/>
  <c r="I233" i="36"/>
  <c r="A233" i="36"/>
  <c r="I234" i="38"/>
  <c r="A234" i="38"/>
  <c r="C236" i="38"/>
  <c r="F236" i="38"/>
  <c r="S235" i="38"/>
  <c r="AD235" i="38"/>
  <c r="B233" i="38"/>
  <c r="H233" i="38"/>
  <c r="B232" i="34"/>
  <c r="H232" i="34"/>
  <c r="H232" i="33"/>
  <c r="B232" i="33"/>
  <c r="H233" i="32"/>
  <c r="B233" i="32"/>
  <c r="C236" i="33"/>
  <c r="F236" i="33"/>
  <c r="S235" i="33"/>
  <c r="AD235" i="33"/>
  <c r="G234" i="33"/>
  <c r="C236" i="35"/>
  <c r="F236" i="35"/>
  <c r="I234" i="35"/>
  <c r="A234" i="35"/>
  <c r="S235" i="35"/>
  <c r="AD235" i="35"/>
  <c r="S235" i="32"/>
  <c r="AD235" i="32"/>
  <c r="C236" i="32"/>
  <c r="F236" i="32"/>
  <c r="I232" i="34"/>
  <c r="A232" i="34"/>
  <c r="S234" i="34"/>
  <c r="AD234" i="34"/>
  <c r="C235" i="34"/>
  <c r="F235" i="34"/>
  <c r="G233" i="34"/>
  <c r="G233" i="33"/>
  <c r="G232" i="30"/>
  <c r="S234" i="30"/>
  <c r="AD234" i="30"/>
  <c r="G233" i="30"/>
  <c r="C235" i="30"/>
  <c r="F235" i="30"/>
  <c r="I233" i="31"/>
  <c r="A233" i="31"/>
  <c r="S235" i="31"/>
  <c r="AD235" i="31"/>
  <c r="C236" i="31"/>
  <c r="F236" i="31"/>
  <c r="G233" i="31"/>
  <c r="S235" i="29"/>
  <c r="AD235" i="29"/>
  <c r="C236" i="29"/>
  <c r="F236" i="29"/>
  <c r="G233" i="29"/>
  <c r="I233" i="29"/>
  <c r="A233" i="29"/>
  <c r="AH132" i="1"/>
  <c r="AJ131" i="1"/>
  <c r="C227" i="1"/>
  <c r="F227" i="1"/>
  <c r="I225" i="1"/>
  <c r="A225" i="1"/>
  <c r="S226" i="1"/>
  <c r="AD226" i="1"/>
  <c r="G234" i="37"/>
  <c r="B234" i="37"/>
  <c r="B233" i="37"/>
  <c r="F236" i="37"/>
  <c r="I235" i="37"/>
  <c r="A235" i="37"/>
  <c r="S236" i="37"/>
  <c r="AD236" i="37"/>
  <c r="C237" i="37"/>
  <c r="H232" i="36"/>
  <c r="B233" i="35"/>
  <c r="B224" i="1"/>
  <c r="I234" i="33"/>
  <c r="A234" i="33"/>
  <c r="G225" i="1"/>
  <c r="G234" i="38"/>
  <c r="B234" i="38"/>
  <c r="S236" i="38"/>
  <c r="AD236" i="38"/>
  <c r="C237" i="38"/>
  <c r="F237" i="38"/>
  <c r="C236" i="36"/>
  <c r="F236" i="36"/>
  <c r="S235" i="36"/>
  <c r="AD235" i="36"/>
  <c r="H233" i="36"/>
  <c r="B233" i="36"/>
  <c r="G234" i="35"/>
  <c r="G235" i="33"/>
  <c r="C237" i="33"/>
  <c r="F237" i="33"/>
  <c r="S236" i="33"/>
  <c r="AD236" i="33"/>
  <c r="B233" i="34"/>
  <c r="H233" i="34"/>
  <c r="S236" i="35"/>
  <c r="AD236" i="35"/>
  <c r="G235" i="35"/>
  <c r="C237" i="35"/>
  <c r="F237" i="35"/>
  <c r="B233" i="33"/>
  <c r="H233" i="33"/>
  <c r="I234" i="32"/>
  <c r="A234" i="32"/>
  <c r="S236" i="32"/>
  <c r="AD236" i="32"/>
  <c r="C237" i="32"/>
  <c r="F237" i="32"/>
  <c r="S235" i="34"/>
  <c r="AD235" i="34"/>
  <c r="I234" i="34"/>
  <c r="A234" i="34"/>
  <c r="C236" i="34"/>
  <c r="F236" i="34"/>
  <c r="G234" i="32"/>
  <c r="H234" i="33"/>
  <c r="B234" i="33"/>
  <c r="I233" i="34"/>
  <c r="A233" i="34"/>
  <c r="H233" i="30"/>
  <c r="B233" i="30"/>
  <c r="I235" i="31"/>
  <c r="A235" i="31"/>
  <c r="C237" i="31"/>
  <c r="F237" i="31"/>
  <c r="S236" i="31"/>
  <c r="AD236" i="31"/>
  <c r="I233" i="30"/>
  <c r="A233" i="30"/>
  <c r="B232" i="30"/>
  <c r="H232" i="30"/>
  <c r="I234" i="31"/>
  <c r="A234" i="31"/>
  <c r="H233" i="31"/>
  <c r="B233" i="31"/>
  <c r="S235" i="30"/>
  <c r="AD235" i="30"/>
  <c r="I234" i="30"/>
  <c r="A234" i="30"/>
  <c r="C236" i="30"/>
  <c r="F236" i="30"/>
  <c r="G234" i="31"/>
  <c r="H233" i="29"/>
  <c r="B233" i="29"/>
  <c r="S236" i="29"/>
  <c r="AD236" i="29"/>
  <c r="C237" i="29"/>
  <c r="F237" i="29"/>
  <c r="I235" i="29"/>
  <c r="A235" i="29"/>
  <c r="G234" i="29"/>
  <c r="I234" i="29"/>
  <c r="A234" i="29"/>
  <c r="AH133" i="1"/>
  <c r="AJ132" i="1"/>
  <c r="C228" i="1"/>
  <c r="F228" i="1"/>
  <c r="G226" i="1"/>
  <c r="S227" i="1"/>
  <c r="AD227" i="1"/>
  <c r="G235" i="37"/>
  <c r="H235" i="37"/>
  <c r="H234" i="37"/>
  <c r="F237" i="37"/>
  <c r="I236" i="37"/>
  <c r="A236" i="37"/>
  <c r="S237" i="37"/>
  <c r="AD237" i="37"/>
  <c r="C238" i="37"/>
  <c r="I235" i="35"/>
  <c r="A235" i="35"/>
  <c r="I235" i="33"/>
  <c r="A235" i="33"/>
  <c r="G235" i="31"/>
  <c r="H235" i="31"/>
  <c r="H234" i="38"/>
  <c r="I226" i="1"/>
  <c r="A226" i="1"/>
  <c r="S237" i="38"/>
  <c r="AD237" i="38"/>
  <c r="C238" i="38"/>
  <c r="F238" i="38"/>
  <c r="G234" i="36"/>
  <c r="G235" i="38"/>
  <c r="I235" i="38"/>
  <c r="A235" i="38"/>
  <c r="I234" i="36"/>
  <c r="A234" i="36"/>
  <c r="I235" i="36"/>
  <c r="A235" i="36"/>
  <c r="C237" i="36"/>
  <c r="F237" i="36"/>
  <c r="S236" i="36"/>
  <c r="AD236" i="36"/>
  <c r="B235" i="33"/>
  <c r="H235" i="33"/>
  <c r="I236" i="35"/>
  <c r="A236" i="35"/>
  <c r="C238" i="35"/>
  <c r="F238" i="35"/>
  <c r="S237" i="35"/>
  <c r="AD237" i="35"/>
  <c r="G236" i="35"/>
  <c r="C238" i="32"/>
  <c r="F238" i="32"/>
  <c r="I236" i="32"/>
  <c r="A236" i="32"/>
  <c r="S237" i="32"/>
  <c r="AD237" i="32"/>
  <c r="G234" i="34"/>
  <c r="I235" i="32"/>
  <c r="A235" i="32"/>
  <c r="C237" i="34"/>
  <c r="F237" i="34"/>
  <c r="S236" i="34"/>
  <c r="AD236" i="34"/>
  <c r="C238" i="33"/>
  <c r="F238" i="33"/>
  <c r="S237" i="33"/>
  <c r="AD237" i="33"/>
  <c r="I235" i="34"/>
  <c r="A235" i="34"/>
  <c r="G235" i="34"/>
  <c r="G235" i="32"/>
  <c r="G236" i="33"/>
  <c r="H235" i="35"/>
  <c r="B235" i="35"/>
  <c r="H234" i="32"/>
  <c r="B234" i="32"/>
  <c r="H234" i="35"/>
  <c r="B234" i="35"/>
  <c r="B234" i="31"/>
  <c r="H234" i="31"/>
  <c r="S236" i="30"/>
  <c r="AD236" i="30"/>
  <c r="C237" i="30"/>
  <c r="F237" i="30"/>
  <c r="G234" i="30"/>
  <c r="C238" i="31"/>
  <c r="F238" i="31"/>
  <c r="S237" i="31"/>
  <c r="AD237" i="31"/>
  <c r="I236" i="31"/>
  <c r="A236" i="31"/>
  <c r="G236" i="31"/>
  <c r="I235" i="30"/>
  <c r="A235" i="30"/>
  <c r="G235" i="30"/>
  <c r="G235" i="29"/>
  <c r="I236" i="29"/>
  <c r="A236" i="29"/>
  <c r="C238" i="29"/>
  <c r="F238" i="29"/>
  <c r="S237" i="29"/>
  <c r="AD237" i="29"/>
  <c r="H234" i="29"/>
  <c r="B234" i="29"/>
  <c r="AH134" i="1"/>
  <c r="AJ133" i="1"/>
  <c r="H225" i="1"/>
  <c r="B225" i="1"/>
  <c r="C229" i="1"/>
  <c r="F229" i="1"/>
  <c r="I227" i="1"/>
  <c r="A227" i="1"/>
  <c r="S228" i="1"/>
  <c r="AD228" i="1"/>
  <c r="G236" i="37"/>
  <c r="H236" i="37"/>
  <c r="B235" i="37"/>
  <c r="F238" i="37"/>
  <c r="G237" i="37"/>
  <c r="C239" i="37"/>
  <c r="S238" i="37"/>
  <c r="AD238" i="37"/>
  <c r="B235" i="31"/>
  <c r="G235" i="36"/>
  <c r="H235" i="36"/>
  <c r="G227" i="1"/>
  <c r="G236" i="29"/>
  <c r="H236" i="29"/>
  <c r="H235" i="38"/>
  <c r="B235" i="38"/>
  <c r="B234" i="36"/>
  <c r="H234" i="36"/>
  <c r="S238" i="38"/>
  <c r="AD238" i="38"/>
  <c r="C239" i="38"/>
  <c r="F239" i="38"/>
  <c r="I237" i="38"/>
  <c r="A237" i="38"/>
  <c r="G237" i="38"/>
  <c r="G236" i="38"/>
  <c r="I236" i="38"/>
  <c r="A236" i="38"/>
  <c r="S237" i="36"/>
  <c r="AD237" i="36"/>
  <c r="I236" i="36"/>
  <c r="A236" i="36"/>
  <c r="C238" i="36"/>
  <c r="F238" i="36"/>
  <c r="C239" i="32"/>
  <c r="F239" i="32"/>
  <c r="S238" i="32"/>
  <c r="AD238" i="32"/>
  <c r="B235" i="34"/>
  <c r="H235" i="34"/>
  <c r="B236" i="35"/>
  <c r="H236" i="35"/>
  <c r="G236" i="32"/>
  <c r="H235" i="32"/>
  <c r="B235" i="32"/>
  <c r="I237" i="35"/>
  <c r="A237" i="35"/>
  <c r="S238" i="35"/>
  <c r="AD238" i="35"/>
  <c r="C239" i="35"/>
  <c r="F239" i="35"/>
  <c r="H234" i="34"/>
  <c r="B234" i="34"/>
  <c r="G237" i="35"/>
  <c r="B236" i="33"/>
  <c r="H236" i="33"/>
  <c r="G236" i="34"/>
  <c r="S237" i="34"/>
  <c r="AD237" i="34"/>
  <c r="C238" i="34"/>
  <c r="F238" i="34"/>
  <c r="S238" i="33"/>
  <c r="AD238" i="33"/>
  <c r="C239" i="33"/>
  <c r="F239" i="33"/>
  <c r="I237" i="32"/>
  <c r="A237" i="32"/>
  <c r="G237" i="32"/>
  <c r="I236" i="33"/>
  <c r="A236" i="33"/>
  <c r="H235" i="30"/>
  <c r="B235" i="30"/>
  <c r="S237" i="30"/>
  <c r="AD237" i="30"/>
  <c r="C238" i="30"/>
  <c r="F238" i="30"/>
  <c r="S238" i="31"/>
  <c r="AD238" i="31"/>
  <c r="G237" i="31"/>
  <c r="C239" i="31"/>
  <c r="F239" i="31"/>
  <c r="H236" i="31"/>
  <c r="B236" i="31"/>
  <c r="H234" i="30"/>
  <c r="B234" i="30"/>
  <c r="S238" i="29"/>
  <c r="AD238" i="29"/>
  <c r="G237" i="29"/>
  <c r="C239" i="29"/>
  <c r="F239" i="29"/>
  <c r="B235" i="29"/>
  <c r="H235" i="29"/>
  <c r="AH135" i="1"/>
  <c r="AJ134" i="1"/>
  <c r="H226" i="1"/>
  <c r="B226" i="1"/>
  <c r="C230" i="1"/>
  <c r="F230" i="1"/>
  <c r="G228" i="1"/>
  <c r="S229" i="1"/>
  <c r="AD229" i="1"/>
  <c r="B235" i="36"/>
  <c r="B236" i="29"/>
  <c r="I237" i="37"/>
  <c r="A237" i="37"/>
  <c r="B236" i="37"/>
  <c r="H237" i="37"/>
  <c r="B237" i="37"/>
  <c r="F239" i="37"/>
  <c r="G238" i="37"/>
  <c r="C240" i="37"/>
  <c r="S239" i="37"/>
  <c r="AD239" i="37"/>
  <c r="I237" i="31"/>
  <c r="A237" i="31"/>
  <c r="G236" i="36"/>
  <c r="B236" i="36"/>
  <c r="I228" i="1"/>
  <c r="A228" i="1"/>
  <c r="I237" i="29"/>
  <c r="A237" i="29"/>
  <c r="B237" i="38"/>
  <c r="H237" i="38"/>
  <c r="H236" i="38"/>
  <c r="B236" i="38"/>
  <c r="S238" i="36"/>
  <c r="AD238" i="36"/>
  <c r="G237" i="36"/>
  <c r="C239" i="36"/>
  <c r="F239" i="36"/>
  <c r="S239" i="38"/>
  <c r="AD239" i="38"/>
  <c r="I238" i="38"/>
  <c r="A238" i="38"/>
  <c r="C240" i="38"/>
  <c r="F240" i="38"/>
  <c r="H236" i="34"/>
  <c r="B236" i="34"/>
  <c r="H237" i="35"/>
  <c r="B237" i="35"/>
  <c r="I236" i="34"/>
  <c r="A236" i="34"/>
  <c r="S239" i="35"/>
  <c r="AD239" i="35"/>
  <c r="C240" i="35"/>
  <c r="F240" i="35"/>
  <c r="I238" i="35"/>
  <c r="A238" i="35"/>
  <c r="G238" i="35"/>
  <c r="H236" i="32"/>
  <c r="B236" i="32"/>
  <c r="C240" i="33"/>
  <c r="F240" i="33"/>
  <c r="G238" i="33"/>
  <c r="S239" i="33"/>
  <c r="AD239" i="33"/>
  <c r="S239" i="32"/>
  <c r="AD239" i="32"/>
  <c r="C240" i="32"/>
  <c r="F240" i="32"/>
  <c r="H237" i="32"/>
  <c r="B237" i="32"/>
  <c r="S238" i="34"/>
  <c r="AD238" i="34"/>
  <c r="G237" i="34"/>
  <c r="C239" i="34"/>
  <c r="F239" i="34"/>
  <c r="G237" i="33"/>
  <c r="I237" i="33"/>
  <c r="A237" i="33"/>
  <c r="C239" i="30"/>
  <c r="F239" i="30"/>
  <c r="S238" i="30"/>
  <c r="AD238" i="30"/>
  <c r="H237" i="31"/>
  <c r="B237" i="31"/>
  <c r="G236" i="30"/>
  <c r="S239" i="31"/>
  <c r="AD239" i="31"/>
  <c r="C240" i="31"/>
  <c r="F240" i="31"/>
  <c r="I236" i="30"/>
  <c r="A236" i="30"/>
  <c r="I238" i="31"/>
  <c r="A238" i="31"/>
  <c r="G238" i="31"/>
  <c r="S239" i="29"/>
  <c r="AD239" i="29"/>
  <c r="C240" i="29"/>
  <c r="F240" i="29"/>
  <c r="I238" i="29"/>
  <c r="A238" i="29"/>
  <c r="H237" i="29"/>
  <c r="B237" i="29"/>
  <c r="AH136" i="1"/>
  <c r="AJ135" i="1"/>
  <c r="H227" i="1"/>
  <c r="B227" i="1"/>
  <c r="C231" i="1"/>
  <c r="F231" i="1"/>
  <c r="S230" i="1"/>
  <c r="AD230" i="1"/>
  <c r="H236" i="36"/>
  <c r="I238" i="37"/>
  <c r="A238" i="37"/>
  <c r="B238" i="37"/>
  <c r="H238" i="37"/>
  <c r="F240" i="37"/>
  <c r="G239" i="37"/>
  <c r="S240" i="37"/>
  <c r="AD240" i="37"/>
  <c r="C241" i="37"/>
  <c r="I237" i="34"/>
  <c r="A237" i="34"/>
  <c r="G229" i="1"/>
  <c r="H229" i="1"/>
  <c r="I229" i="1"/>
  <c r="A229" i="1"/>
  <c r="G238" i="29"/>
  <c r="B238" i="29"/>
  <c r="B237" i="36"/>
  <c r="H237" i="36"/>
  <c r="C241" i="38"/>
  <c r="F241" i="38"/>
  <c r="S240" i="38"/>
  <c r="AD240" i="38"/>
  <c r="G238" i="38"/>
  <c r="S239" i="36"/>
  <c r="AD239" i="36"/>
  <c r="C240" i="36"/>
  <c r="F240" i="36"/>
  <c r="G238" i="36"/>
  <c r="I237" i="36"/>
  <c r="A237" i="36"/>
  <c r="H238" i="33"/>
  <c r="B238" i="33"/>
  <c r="B237" i="34"/>
  <c r="H237" i="34"/>
  <c r="S240" i="35"/>
  <c r="AD240" i="35"/>
  <c r="C241" i="35"/>
  <c r="F241" i="35"/>
  <c r="I238" i="33"/>
  <c r="A238" i="33"/>
  <c r="C241" i="33"/>
  <c r="F241" i="33"/>
  <c r="I239" i="33"/>
  <c r="A239" i="33"/>
  <c r="S240" i="33"/>
  <c r="AD240" i="33"/>
  <c r="H237" i="33"/>
  <c r="B237" i="33"/>
  <c r="I239" i="35"/>
  <c r="A239" i="35"/>
  <c r="G239" i="35"/>
  <c r="S240" i="32"/>
  <c r="AD240" i="32"/>
  <c r="C241" i="32"/>
  <c r="F241" i="32"/>
  <c r="H238" i="35"/>
  <c r="B238" i="35"/>
  <c r="S239" i="34"/>
  <c r="AD239" i="34"/>
  <c r="C240" i="34"/>
  <c r="F240" i="34"/>
  <c r="G238" i="34"/>
  <c r="I238" i="32"/>
  <c r="A238" i="32"/>
  <c r="G238" i="32"/>
  <c r="S240" i="31"/>
  <c r="AD240" i="31"/>
  <c r="C241" i="31"/>
  <c r="F241" i="31"/>
  <c r="H236" i="30"/>
  <c r="B236" i="30"/>
  <c r="S239" i="30"/>
  <c r="AD239" i="30"/>
  <c r="C240" i="30"/>
  <c r="F240" i="30"/>
  <c r="B238" i="31"/>
  <c r="H238" i="31"/>
  <c r="I239" i="31"/>
  <c r="A239" i="31"/>
  <c r="G239" i="31"/>
  <c r="G237" i="30"/>
  <c r="I237" i="30"/>
  <c r="A237" i="30"/>
  <c r="S240" i="29"/>
  <c r="AD240" i="29"/>
  <c r="C241" i="29"/>
  <c r="F241" i="29"/>
  <c r="AH137" i="1"/>
  <c r="AJ136" i="1"/>
  <c r="H228" i="1"/>
  <c r="B228" i="1"/>
  <c r="C232" i="1"/>
  <c r="F232" i="1"/>
  <c r="G230" i="1"/>
  <c r="S231" i="1"/>
  <c r="AD231" i="1"/>
  <c r="I239" i="37"/>
  <c r="A239" i="37"/>
  <c r="H239" i="37"/>
  <c r="B239" i="37"/>
  <c r="F241" i="37"/>
  <c r="I240" i="37"/>
  <c r="A240" i="37"/>
  <c r="S241" i="37"/>
  <c r="AD241" i="37"/>
  <c r="C242" i="37"/>
  <c r="H238" i="29"/>
  <c r="B229" i="1"/>
  <c r="I238" i="34"/>
  <c r="A238" i="34"/>
  <c r="I238" i="36"/>
  <c r="A238" i="36"/>
  <c r="I230" i="1"/>
  <c r="A230" i="1"/>
  <c r="S241" i="38"/>
  <c r="AD241" i="38"/>
  <c r="C242" i="38"/>
  <c r="F242" i="38"/>
  <c r="H238" i="38"/>
  <c r="B238" i="38"/>
  <c r="H238" i="36"/>
  <c r="B238" i="36"/>
  <c r="I239" i="38"/>
  <c r="A239" i="38"/>
  <c r="G239" i="38"/>
  <c r="S240" i="36"/>
  <c r="AD240" i="36"/>
  <c r="C241" i="36"/>
  <c r="F241" i="36"/>
  <c r="C242" i="35"/>
  <c r="F242" i="35"/>
  <c r="I240" i="35"/>
  <c r="A240" i="35"/>
  <c r="S241" i="35"/>
  <c r="AD241" i="35"/>
  <c r="B238" i="34"/>
  <c r="H238" i="34"/>
  <c r="B239" i="35"/>
  <c r="H239" i="35"/>
  <c r="S241" i="32"/>
  <c r="AD241" i="32"/>
  <c r="C242" i="32"/>
  <c r="F242" i="32"/>
  <c r="I239" i="32"/>
  <c r="A239" i="32"/>
  <c r="B238" i="32"/>
  <c r="H238" i="32"/>
  <c r="G239" i="32"/>
  <c r="G239" i="33"/>
  <c r="S240" i="34"/>
  <c r="AD240" i="34"/>
  <c r="C241" i="34"/>
  <c r="F241" i="34"/>
  <c r="G239" i="34"/>
  <c r="C242" i="33"/>
  <c r="F242" i="33"/>
  <c r="G240" i="33"/>
  <c r="S241" i="33"/>
  <c r="AD241" i="33"/>
  <c r="S240" i="30"/>
  <c r="AD240" i="30"/>
  <c r="G239" i="30"/>
  <c r="C241" i="30"/>
  <c r="F241" i="30"/>
  <c r="H237" i="30"/>
  <c r="B237" i="30"/>
  <c r="H239" i="31"/>
  <c r="B239" i="31"/>
  <c r="S241" i="31"/>
  <c r="AD241" i="31"/>
  <c r="C242" i="31"/>
  <c r="F242" i="31"/>
  <c r="I238" i="30"/>
  <c r="A238" i="30"/>
  <c r="I240" i="31"/>
  <c r="A240" i="31"/>
  <c r="G240" i="31"/>
  <c r="G238" i="30"/>
  <c r="C242" i="29"/>
  <c r="F242" i="29"/>
  <c r="I240" i="29"/>
  <c r="A240" i="29"/>
  <c r="S241" i="29"/>
  <c r="AD241" i="29"/>
  <c r="G239" i="29"/>
  <c r="I239" i="29"/>
  <c r="A239" i="29"/>
  <c r="AH138" i="1"/>
  <c r="AJ137" i="1"/>
  <c r="H230" i="1"/>
  <c r="B230" i="1"/>
  <c r="C233" i="1"/>
  <c r="F233" i="1"/>
  <c r="S232" i="1"/>
  <c r="AD232" i="1"/>
  <c r="G240" i="37"/>
  <c r="B240" i="37"/>
  <c r="F242" i="37"/>
  <c r="G241" i="37"/>
  <c r="S242" i="37"/>
  <c r="AD242" i="37"/>
  <c r="C243" i="37"/>
  <c r="I239" i="30"/>
  <c r="A239" i="30"/>
  <c r="G240" i="35"/>
  <c r="H240" i="35"/>
  <c r="I239" i="34"/>
  <c r="A239" i="34"/>
  <c r="I240" i="33"/>
  <c r="A240" i="33"/>
  <c r="G240" i="29"/>
  <c r="H240" i="29"/>
  <c r="G231" i="1"/>
  <c r="I231" i="1"/>
  <c r="A231" i="1"/>
  <c r="B239" i="38"/>
  <c r="H239" i="38"/>
  <c r="I239" i="36"/>
  <c r="A239" i="36"/>
  <c r="C242" i="36"/>
  <c r="F242" i="36"/>
  <c r="G240" i="36"/>
  <c r="S241" i="36"/>
  <c r="AD241" i="36"/>
  <c r="G240" i="38"/>
  <c r="I240" i="38"/>
  <c r="A240" i="38"/>
  <c r="G239" i="36"/>
  <c r="S242" i="38"/>
  <c r="AD242" i="38"/>
  <c r="C243" i="38"/>
  <c r="F243" i="38"/>
  <c r="H239" i="34"/>
  <c r="B239" i="34"/>
  <c r="H239" i="33"/>
  <c r="B239" i="33"/>
  <c r="G240" i="32"/>
  <c r="B239" i="32"/>
  <c r="H239" i="32"/>
  <c r="I240" i="32"/>
  <c r="A240" i="32"/>
  <c r="S242" i="32"/>
  <c r="AD242" i="32"/>
  <c r="C243" i="32"/>
  <c r="F243" i="32"/>
  <c r="S242" i="33"/>
  <c r="AD242" i="33"/>
  <c r="C243" i="33"/>
  <c r="F243" i="33"/>
  <c r="H240" i="33"/>
  <c r="B240" i="33"/>
  <c r="S241" i="34"/>
  <c r="AD241" i="34"/>
  <c r="G240" i="34"/>
  <c r="C242" i="34"/>
  <c r="F242" i="34"/>
  <c r="S242" i="35"/>
  <c r="AD242" i="35"/>
  <c r="C243" i="35"/>
  <c r="F243" i="35"/>
  <c r="H240" i="31"/>
  <c r="B240" i="31"/>
  <c r="S242" i="31"/>
  <c r="AD242" i="31"/>
  <c r="C243" i="31"/>
  <c r="F243" i="31"/>
  <c r="B239" i="30"/>
  <c r="H239" i="30"/>
  <c r="S241" i="30"/>
  <c r="AD241" i="30"/>
  <c r="C242" i="30"/>
  <c r="F242" i="30"/>
  <c r="H238" i="30"/>
  <c r="B238" i="30"/>
  <c r="I240" i="30"/>
  <c r="A240" i="30"/>
  <c r="G240" i="30"/>
  <c r="B239" i="29"/>
  <c r="H239" i="29"/>
  <c r="C243" i="29"/>
  <c r="F243" i="29"/>
  <c r="S242" i="29"/>
  <c r="AD242" i="29"/>
  <c r="AH139" i="1"/>
  <c r="AJ138" i="1"/>
  <c r="C234" i="1"/>
  <c r="F234" i="1"/>
  <c r="I232" i="1"/>
  <c r="A232" i="1"/>
  <c r="S233" i="1"/>
  <c r="AD233" i="1"/>
  <c r="I241" i="37"/>
  <c r="A241" i="37"/>
  <c r="H240" i="37"/>
  <c r="B241" i="37"/>
  <c r="H241" i="37"/>
  <c r="F243" i="37"/>
  <c r="I242" i="37"/>
  <c r="A242" i="37"/>
  <c r="C244" i="37"/>
  <c r="S243" i="37"/>
  <c r="AD243" i="37"/>
  <c r="B240" i="29"/>
  <c r="B240" i="35"/>
  <c r="I240" i="34"/>
  <c r="A240" i="34"/>
  <c r="G232" i="1"/>
  <c r="H240" i="36"/>
  <c r="B240" i="36"/>
  <c r="H240" i="38"/>
  <c r="B240" i="38"/>
  <c r="C243" i="36"/>
  <c r="F243" i="36"/>
  <c r="S242" i="36"/>
  <c r="AD242" i="36"/>
  <c r="I241" i="38"/>
  <c r="A241" i="38"/>
  <c r="G241" i="38"/>
  <c r="S243" i="38"/>
  <c r="AD243" i="38"/>
  <c r="G242" i="38"/>
  <c r="C244" i="38"/>
  <c r="F244" i="38"/>
  <c r="H239" i="36"/>
  <c r="B239" i="36"/>
  <c r="I240" i="36"/>
  <c r="A240" i="36"/>
  <c r="C244" i="33"/>
  <c r="F244" i="33"/>
  <c r="S243" i="33"/>
  <c r="AD243" i="33"/>
  <c r="I242" i="33"/>
  <c r="A242" i="33"/>
  <c r="H240" i="34"/>
  <c r="B240" i="34"/>
  <c r="B240" i="32"/>
  <c r="H240" i="32"/>
  <c r="S243" i="32"/>
  <c r="AD243" i="32"/>
  <c r="C244" i="32"/>
  <c r="F244" i="32"/>
  <c r="G241" i="33"/>
  <c r="I242" i="32"/>
  <c r="A242" i="32"/>
  <c r="G242" i="32"/>
  <c r="I241" i="33"/>
  <c r="A241" i="33"/>
  <c r="S243" i="35"/>
  <c r="AD243" i="35"/>
  <c r="G242" i="35"/>
  <c r="C244" i="35"/>
  <c r="F244" i="35"/>
  <c r="I241" i="35"/>
  <c r="A241" i="35"/>
  <c r="G241" i="32"/>
  <c r="S242" i="34"/>
  <c r="AD242" i="34"/>
  <c r="C243" i="34"/>
  <c r="F243" i="34"/>
  <c r="G241" i="34"/>
  <c r="G241" i="35"/>
  <c r="I241" i="32"/>
  <c r="A241" i="32"/>
  <c r="S243" i="31"/>
  <c r="AD243" i="31"/>
  <c r="I242" i="31"/>
  <c r="A242" i="31"/>
  <c r="C244" i="31"/>
  <c r="F244" i="31"/>
  <c r="G242" i="31"/>
  <c r="G241" i="31"/>
  <c r="C243" i="30"/>
  <c r="F243" i="30"/>
  <c r="S242" i="30"/>
  <c r="AD242" i="30"/>
  <c r="I241" i="31"/>
  <c r="A241" i="31"/>
  <c r="B240" i="30"/>
  <c r="H240" i="30"/>
  <c r="S243" i="29"/>
  <c r="AD243" i="29"/>
  <c r="C244" i="29"/>
  <c r="F244" i="29"/>
  <c r="G241" i="29"/>
  <c r="I241" i="29"/>
  <c r="A241" i="29"/>
  <c r="AH140" i="1"/>
  <c r="AJ139" i="1"/>
  <c r="C235" i="1"/>
  <c r="F235" i="1"/>
  <c r="S234" i="1"/>
  <c r="AD234" i="1"/>
  <c r="B231" i="1"/>
  <c r="H231" i="1"/>
  <c r="G242" i="37"/>
  <c r="B242" i="37"/>
  <c r="F244" i="37"/>
  <c r="G243" i="37"/>
  <c r="C245" i="37"/>
  <c r="S244" i="37"/>
  <c r="AD244" i="37"/>
  <c r="G242" i="33"/>
  <c r="B242" i="33"/>
  <c r="I241" i="34"/>
  <c r="A241" i="34"/>
  <c r="I242" i="38"/>
  <c r="A242" i="38"/>
  <c r="G233" i="1"/>
  <c r="H233" i="1"/>
  <c r="I233" i="1"/>
  <c r="A233" i="1"/>
  <c r="I242" i="35"/>
  <c r="A242" i="35"/>
  <c r="B242" i="38"/>
  <c r="H242" i="38"/>
  <c r="I242" i="36"/>
  <c r="A242" i="36"/>
  <c r="C244" i="36"/>
  <c r="F244" i="36"/>
  <c r="S243" i="36"/>
  <c r="AD243" i="36"/>
  <c r="I241" i="36"/>
  <c r="A241" i="36"/>
  <c r="G241" i="36"/>
  <c r="B241" i="38"/>
  <c r="H241" i="38"/>
  <c r="S244" i="38"/>
  <c r="AD244" i="38"/>
  <c r="C245" i="38"/>
  <c r="F245" i="38"/>
  <c r="B242" i="35"/>
  <c r="H242" i="35"/>
  <c r="B241" i="33"/>
  <c r="H241" i="33"/>
  <c r="S244" i="32"/>
  <c r="AD244" i="32"/>
  <c r="C245" i="32"/>
  <c r="F245" i="32"/>
  <c r="B242" i="32"/>
  <c r="H242" i="32"/>
  <c r="H241" i="34"/>
  <c r="B241" i="34"/>
  <c r="S244" i="35"/>
  <c r="AD244" i="35"/>
  <c r="C245" i="35"/>
  <c r="F245" i="35"/>
  <c r="H241" i="35"/>
  <c r="B241" i="35"/>
  <c r="S243" i="34"/>
  <c r="AD243" i="34"/>
  <c r="G242" i="34"/>
  <c r="C244" i="34"/>
  <c r="F244" i="34"/>
  <c r="H241" i="32"/>
  <c r="B241" i="32"/>
  <c r="C245" i="33"/>
  <c r="F245" i="33"/>
  <c r="I243" i="33"/>
  <c r="A243" i="33"/>
  <c r="S244" i="33"/>
  <c r="AD244" i="33"/>
  <c r="H242" i="31"/>
  <c r="B242" i="31"/>
  <c r="S243" i="30"/>
  <c r="AD243" i="30"/>
  <c r="C244" i="30"/>
  <c r="F244" i="30"/>
  <c r="G241" i="30"/>
  <c r="S244" i="31"/>
  <c r="AD244" i="31"/>
  <c r="C245" i="31"/>
  <c r="F245" i="31"/>
  <c r="H241" i="31"/>
  <c r="B241" i="31"/>
  <c r="I243" i="31"/>
  <c r="A243" i="31"/>
  <c r="G243" i="31"/>
  <c r="I241" i="30"/>
  <c r="A241" i="30"/>
  <c r="H241" i="29"/>
  <c r="B241" i="29"/>
  <c r="G243" i="29"/>
  <c r="C245" i="29"/>
  <c r="F245" i="29"/>
  <c r="S244" i="29"/>
  <c r="AD244" i="29"/>
  <c r="G242" i="29"/>
  <c r="I242" i="29"/>
  <c r="A242" i="29"/>
  <c r="AH141" i="1"/>
  <c r="AJ140" i="1"/>
  <c r="H232" i="1"/>
  <c r="B232" i="1"/>
  <c r="C236" i="1"/>
  <c r="F236" i="1"/>
  <c r="S235" i="1"/>
  <c r="AD235" i="1"/>
  <c r="H242" i="33"/>
  <c r="I243" i="37"/>
  <c r="A243" i="37"/>
  <c r="H242" i="37"/>
  <c r="H243" i="37"/>
  <c r="B243" i="37"/>
  <c r="F245" i="37"/>
  <c r="I244" i="37"/>
  <c r="A244" i="37"/>
  <c r="S245" i="37"/>
  <c r="AD245" i="37"/>
  <c r="C246" i="37"/>
  <c r="B233" i="1"/>
  <c r="G242" i="36"/>
  <c r="B242" i="36"/>
  <c r="G234" i="1"/>
  <c r="I234" i="1"/>
  <c r="A234" i="1"/>
  <c r="H241" i="36"/>
  <c r="B241" i="36"/>
  <c r="G243" i="38"/>
  <c r="I243" i="38"/>
  <c r="A243" i="38"/>
  <c r="S245" i="38"/>
  <c r="AD245" i="38"/>
  <c r="C246" i="38"/>
  <c r="F246" i="38"/>
  <c r="I244" i="38"/>
  <c r="A244" i="38"/>
  <c r="I243" i="36"/>
  <c r="A243" i="36"/>
  <c r="C245" i="36"/>
  <c r="F245" i="36"/>
  <c r="S244" i="36"/>
  <c r="AD244" i="36"/>
  <c r="H242" i="34"/>
  <c r="B242" i="34"/>
  <c r="C245" i="34"/>
  <c r="F245" i="34"/>
  <c r="S244" i="34"/>
  <c r="AD244" i="34"/>
  <c r="I244" i="35"/>
  <c r="A244" i="35"/>
  <c r="C246" i="35"/>
  <c r="F246" i="35"/>
  <c r="S245" i="35"/>
  <c r="AD245" i="35"/>
  <c r="C246" i="32"/>
  <c r="F246" i="32"/>
  <c r="I244" i="32"/>
  <c r="A244" i="32"/>
  <c r="S245" i="32"/>
  <c r="AD245" i="32"/>
  <c r="C246" i="33"/>
  <c r="F246" i="33"/>
  <c r="S245" i="33"/>
  <c r="AD245" i="33"/>
  <c r="G243" i="32"/>
  <c r="I243" i="34"/>
  <c r="A243" i="34"/>
  <c r="G243" i="34"/>
  <c r="I243" i="32"/>
  <c r="A243" i="32"/>
  <c r="G244" i="35"/>
  <c r="G243" i="35"/>
  <c r="I243" i="35"/>
  <c r="A243" i="35"/>
  <c r="I242" i="34"/>
  <c r="A242" i="34"/>
  <c r="G243" i="33"/>
  <c r="S244" i="30"/>
  <c r="AD244" i="30"/>
  <c r="C245" i="30"/>
  <c r="F245" i="30"/>
  <c r="I243" i="30"/>
  <c r="A243" i="30"/>
  <c r="S245" i="31"/>
  <c r="AD245" i="31"/>
  <c r="I244" i="31"/>
  <c r="A244" i="31"/>
  <c r="C246" i="31"/>
  <c r="F246" i="31"/>
  <c r="G244" i="31"/>
  <c r="H243" i="31"/>
  <c r="B243" i="31"/>
  <c r="G242" i="30"/>
  <c r="H241" i="30"/>
  <c r="B241" i="30"/>
  <c r="I242" i="30"/>
  <c r="A242" i="30"/>
  <c r="B243" i="29"/>
  <c r="H243" i="29"/>
  <c r="H242" i="29"/>
  <c r="B242" i="29"/>
  <c r="I243" i="29"/>
  <c r="A243" i="29"/>
  <c r="C246" i="29"/>
  <c r="F246" i="29"/>
  <c r="S245" i="29"/>
  <c r="AD245" i="29"/>
  <c r="AH142" i="1"/>
  <c r="AJ141" i="1"/>
  <c r="C237" i="1"/>
  <c r="S236" i="1"/>
  <c r="AD236" i="1"/>
  <c r="C238" i="1"/>
  <c r="F238" i="1"/>
  <c r="F237" i="1"/>
  <c r="G244" i="37"/>
  <c r="H244" i="37"/>
  <c r="F246" i="37"/>
  <c r="I245" i="37"/>
  <c r="A245" i="37"/>
  <c r="C247" i="37"/>
  <c r="S246" i="37"/>
  <c r="AD246" i="37"/>
  <c r="H242" i="36"/>
  <c r="S238" i="1"/>
  <c r="AD238" i="1"/>
  <c r="C239" i="1"/>
  <c r="F239" i="1"/>
  <c r="G243" i="30"/>
  <c r="H243" i="30"/>
  <c r="G243" i="36"/>
  <c r="H243" i="36"/>
  <c r="G235" i="1"/>
  <c r="I235" i="1"/>
  <c r="A235" i="1"/>
  <c r="S246" i="38"/>
  <c r="AD246" i="38"/>
  <c r="C247" i="38"/>
  <c r="F247" i="38"/>
  <c r="G244" i="38"/>
  <c r="H243" i="38"/>
  <c r="B243" i="38"/>
  <c r="S245" i="36"/>
  <c r="AD245" i="36"/>
  <c r="C246" i="36"/>
  <c r="F246" i="36"/>
  <c r="I244" i="36"/>
  <c r="A244" i="36"/>
  <c r="B243" i="35"/>
  <c r="H243" i="35"/>
  <c r="S246" i="35"/>
  <c r="AD246" i="35"/>
  <c r="I245" i="35"/>
  <c r="A245" i="35"/>
  <c r="C247" i="35"/>
  <c r="F247" i="35"/>
  <c r="C247" i="33"/>
  <c r="F247" i="33"/>
  <c r="G245" i="33"/>
  <c r="S246" i="33"/>
  <c r="AD246" i="33"/>
  <c r="G244" i="32"/>
  <c r="H243" i="34"/>
  <c r="B243" i="34"/>
  <c r="H243" i="33"/>
  <c r="B243" i="33"/>
  <c r="B244" i="35"/>
  <c r="H244" i="35"/>
  <c r="I245" i="32"/>
  <c r="A245" i="32"/>
  <c r="C247" i="32"/>
  <c r="F247" i="32"/>
  <c r="S246" i="32"/>
  <c r="AD246" i="32"/>
  <c r="I244" i="33"/>
  <c r="A244" i="33"/>
  <c r="G244" i="34"/>
  <c r="C246" i="34"/>
  <c r="F246" i="34"/>
  <c r="S245" i="34"/>
  <c r="AD245" i="34"/>
  <c r="G244" i="33"/>
  <c r="H243" i="32"/>
  <c r="B243" i="32"/>
  <c r="H242" i="30"/>
  <c r="B242" i="30"/>
  <c r="H244" i="31"/>
  <c r="B244" i="31"/>
  <c r="S245" i="30"/>
  <c r="AD245" i="30"/>
  <c r="C246" i="30"/>
  <c r="F246" i="30"/>
  <c r="S246" i="31"/>
  <c r="AD246" i="31"/>
  <c r="G245" i="31"/>
  <c r="C247" i="31"/>
  <c r="F247" i="31"/>
  <c r="S246" i="29"/>
  <c r="AD246" i="29"/>
  <c r="C247" i="29"/>
  <c r="F247" i="29"/>
  <c r="I245" i="29"/>
  <c r="A245" i="29"/>
  <c r="I244" i="29"/>
  <c r="A244" i="29"/>
  <c r="G244" i="29"/>
  <c r="AH143" i="1"/>
  <c r="AJ142" i="1"/>
  <c r="H234" i="1"/>
  <c r="B234" i="1"/>
  <c r="S237" i="1"/>
  <c r="AD237" i="1"/>
  <c r="B243" i="30"/>
  <c r="G245" i="37"/>
  <c r="H245" i="37"/>
  <c r="B244" i="37"/>
  <c r="F247" i="37"/>
  <c r="G246" i="37"/>
  <c r="C248" i="37"/>
  <c r="S247" i="37"/>
  <c r="AD247" i="37"/>
  <c r="B243" i="36"/>
  <c r="S239" i="1"/>
  <c r="AD239" i="1"/>
  <c r="C240" i="1"/>
  <c r="F240" i="1"/>
  <c r="I238" i="1"/>
  <c r="A238" i="1"/>
  <c r="G238" i="1"/>
  <c r="I244" i="34"/>
  <c r="A244" i="34"/>
  <c r="G245" i="35"/>
  <c r="B245" i="35"/>
  <c r="I237" i="1"/>
  <c r="A237" i="1"/>
  <c r="G237" i="1"/>
  <c r="B237" i="1"/>
  <c r="G236" i="1"/>
  <c r="I236" i="1"/>
  <c r="A236" i="1"/>
  <c r="S247" i="38"/>
  <c r="AD247" i="38"/>
  <c r="C248" i="38"/>
  <c r="F248" i="38"/>
  <c r="I245" i="38"/>
  <c r="A245" i="38"/>
  <c r="S246" i="36"/>
  <c r="AD246" i="36"/>
  <c r="C247" i="36"/>
  <c r="F247" i="36"/>
  <c r="G245" i="38"/>
  <c r="H244" i="38"/>
  <c r="B244" i="38"/>
  <c r="G244" i="36"/>
  <c r="B245" i="33"/>
  <c r="H245" i="33"/>
  <c r="C248" i="33"/>
  <c r="F248" i="33"/>
  <c r="S247" i="33"/>
  <c r="AD247" i="33"/>
  <c r="S247" i="35"/>
  <c r="AD247" i="35"/>
  <c r="C248" i="35"/>
  <c r="F248" i="35"/>
  <c r="G245" i="32"/>
  <c r="I246" i="35"/>
  <c r="A246" i="35"/>
  <c r="G246" i="35"/>
  <c r="H244" i="33"/>
  <c r="B244" i="33"/>
  <c r="G246" i="32"/>
  <c r="I246" i="32"/>
  <c r="A246" i="32"/>
  <c r="H244" i="34"/>
  <c r="B244" i="34"/>
  <c r="I246" i="33"/>
  <c r="A246" i="33"/>
  <c r="G246" i="33"/>
  <c r="C247" i="34"/>
  <c r="F247" i="34"/>
  <c r="S246" i="34"/>
  <c r="AD246" i="34"/>
  <c r="I245" i="33"/>
  <c r="A245" i="33"/>
  <c r="S247" i="32"/>
  <c r="AD247" i="32"/>
  <c r="C248" i="32"/>
  <c r="F248" i="32"/>
  <c r="H244" i="32"/>
  <c r="B244" i="32"/>
  <c r="H245" i="31"/>
  <c r="B245" i="31"/>
  <c r="I245" i="31"/>
  <c r="A245" i="31"/>
  <c r="C247" i="30"/>
  <c r="F247" i="30"/>
  <c r="S246" i="30"/>
  <c r="AD246" i="30"/>
  <c r="I244" i="30"/>
  <c r="A244" i="30"/>
  <c r="G244" i="30"/>
  <c r="S247" i="31"/>
  <c r="AD247" i="31"/>
  <c r="C248" i="31"/>
  <c r="F248" i="31"/>
  <c r="H244" i="29"/>
  <c r="B244" i="29"/>
  <c r="S247" i="29"/>
  <c r="AD247" i="29"/>
  <c r="C248" i="29"/>
  <c r="F248" i="29"/>
  <c r="I246" i="29"/>
  <c r="A246" i="29"/>
  <c r="G245" i="29"/>
  <c r="AH144" i="1"/>
  <c r="AJ143" i="1"/>
  <c r="B235" i="1"/>
  <c r="H235" i="1"/>
  <c r="I246" i="37"/>
  <c r="A246" i="37"/>
  <c r="B245" i="37"/>
  <c r="H246" i="37"/>
  <c r="B246" i="37"/>
  <c r="F248" i="37"/>
  <c r="I247" i="37"/>
  <c r="A247" i="37"/>
  <c r="C249" i="37"/>
  <c r="S248" i="37"/>
  <c r="AD248" i="37"/>
  <c r="H245" i="35"/>
  <c r="H237" i="1"/>
  <c r="B238" i="1"/>
  <c r="H238" i="1"/>
  <c r="C241" i="1"/>
  <c r="F241" i="1"/>
  <c r="S240" i="1"/>
  <c r="AD240" i="1"/>
  <c r="I239" i="1"/>
  <c r="A239" i="1"/>
  <c r="S247" i="36"/>
  <c r="AD247" i="36"/>
  <c r="C248" i="36"/>
  <c r="F248" i="36"/>
  <c r="H245" i="38"/>
  <c r="B245" i="38"/>
  <c r="I246" i="36"/>
  <c r="A246" i="36"/>
  <c r="G246" i="36"/>
  <c r="C249" i="38"/>
  <c r="F249" i="38"/>
  <c r="I247" i="38"/>
  <c r="A247" i="38"/>
  <c r="S248" i="38"/>
  <c r="AD248" i="38"/>
  <c r="G245" i="36"/>
  <c r="I245" i="36"/>
  <c r="A245" i="36"/>
  <c r="G246" i="38"/>
  <c r="I246" i="38"/>
  <c r="A246" i="38"/>
  <c r="H244" i="36"/>
  <c r="B244" i="36"/>
  <c r="H246" i="35"/>
  <c r="B246" i="35"/>
  <c r="B246" i="32"/>
  <c r="H246" i="32"/>
  <c r="C248" i="34"/>
  <c r="F248" i="34"/>
  <c r="S247" i="34"/>
  <c r="AD247" i="34"/>
  <c r="S248" i="32"/>
  <c r="AD248" i="32"/>
  <c r="C249" i="32"/>
  <c r="F249" i="32"/>
  <c r="H245" i="32"/>
  <c r="B245" i="32"/>
  <c r="G247" i="32"/>
  <c r="I247" i="32"/>
  <c r="A247" i="32"/>
  <c r="I247" i="35"/>
  <c r="A247" i="35"/>
  <c r="S248" i="35"/>
  <c r="AD248" i="35"/>
  <c r="C249" i="35"/>
  <c r="F249" i="35"/>
  <c r="I245" i="34"/>
  <c r="A245" i="34"/>
  <c r="C249" i="33"/>
  <c r="F249" i="33"/>
  <c r="I247" i="33"/>
  <c r="A247" i="33"/>
  <c r="S248" i="33"/>
  <c r="AD248" i="33"/>
  <c r="G245" i="34"/>
  <c r="H246" i="33"/>
  <c r="B246" i="33"/>
  <c r="C248" i="30"/>
  <c r="F248" i="30"/>
  <c r="S247" i="30"/>
  <c r="AD247" i="30"/>
  <c r="I246" i="31"/>
  <c r="A246" i="31"/>
  <c r="G245" i="30"/>
  <c r="I245" i="30"/>
  <c r="A245" i="30"/>
  <c r="C249" i="31"/>
  <c r="F249" i="31"/>
  <c r="S248" i="31"/>
  <c r="AD248" i="31"/>
  <c r="H244" i="30"/>
  <c r="B244" i="30"/>
  <c r="G246" i="31"/>
  <c r="H245" i="29"/>
  <c r="B245" i="29"/>
  <c r="G246" i="29"/>
  <c r="S248" i="29"/>
  <c r="AD248" i="29"/>
  <c r="C249" i="29"/>
  <c r="F249" i="29"/>
  <c r="AH145" i="1"/>
  <c r="AJ144" i="1"/>
  <c r="H236" i="1"/>
  <c r="B236" i="1"/>
  <c r="G247" i="37"/>
  <c r="H247" i="37"/>
  <c r="F249" i="37"/>
  <c r="I248" i="37"/>
  <c r="A248" i="37"/>
  <c r="C250" i="37"/>
  <c r="S249" i="37"/>
  <c r="AD249" i="37"/>
  <c r="G239" i="1"/>
  <c r="C242" i="1"/>
  <c r="F242" i="1"/>
  <c r="S241" i="1"/>
  <c r="AD241" i="1"/>
  <c r="G247" i="33"/>
  <c r="H247" i="33"/>
  <c r="H246" i="38"/>
  <c r="B246" i="38"/>
  <c r="H246" i="36"/>
  <c r="B246" i="36"/>
  <c r="G247" i="38"/>
  <c r="I248" i="38"/>
  <c r="A248" i="38"/>
  <c r="C250" i="38"/>
  <c r="F250" i="38"/>
  <c r="S249" i="38"/>
  <c r="AD249" i="38"/>
  <c r="S248" i="36"/>
  <c r="AD248" i="36"/>
  <c r="C249" i="36"/>
  <c r="F249" i="36"/>
  <c r="G247" i="36"/>
  <c r="H245" i="36"/>
  <c r="B245" i="36"/>
  <c r="G247" i="35"/>
  <c r="S249" i="32"/>
  <c r="AD249" i="32"/>
  <c r="C250" i="32"/>
  <c r="F250" i="32"/>
  <c r="G246" i="34"/>
  <c r="I246" i="34"/>
  <c r="A246" i="34"/>
  <c r="B247" i="32"/>
  <c r="H247" i="32"/>
  <c r="B245" i="34"/>
  <c r="H245" i="34"/>
  <c r="S249" i="35"/>
  <c r="AD249" i="35"/>
  <c r="C250" i="35"/>
  <c r="F250" i="35"/>
  <c r="C249" i="34"/>
  <c r="F249" i="34"/>
  <c r="S248" i="34"/>
  <c r="AD248" i="34"/>
  <c r="S249" i="33"/>
  <c r="AD249" i="33"/>
  <c r="G248" i="33"/>
  <c r="C250" i="33"/>
  <c r="F250" i="33"/>
  <c r="H245" i="30"/>
  <c r="B245" i="30"/>
  <c r="C250" i="31"/>
  <c r="F250" i="31"/>
  <c r="S249" i="31"/>
  <c r="AD249" i="31"/>
  <c r="B246" i="31"/>
  <c r="H246" i="31"/>
  <c r="I248" i="31"/>
  <c r="A248" i="31"/>
  <c r="G248" i="31"/>
  <c r="G247" i="31"/>
  <c r="G246" i="30"/>
  <c r="I247" i="31"/>
  <c r="A247" i="31"/>
  <c r="C249" i="30"/>
  <c r="F249" i="30"/>
  <c r="S248" i="30"/>
  <c r="AD248" i="30"/>
  <c r="I246" i="30"/>
  <c r="A246" i="30"/>
  <c r="C250" i="29"/>
  <c r="F250" i="29"/>
  <c r="I248" i="29"/>
  <c r="A248" i="29"/>
  <c r="S249" i="29"/>
  <c r="AD249" i="29"/>
  <c r="G248" i="29"/>
  <c r="B246" i="29"/>
  <c r="H246" i="29"/>
  <c r="I247" i="29"/>
  <c r="A247" i="29"/>
  <c r="G247" i="29"/>
  <c r="AH146" i="1"/>
  <c r="AJ145" i="1"/>
  <c r="G248" i="37"/>
  <c r="H248" i="37"/>
  <c r="B247" i="37"/>
  <c r="F250" i="37"/>
  <c r="G249" i="37"/>
  <c r="S250" i="37"/>
  <c r="AD250" i="37"/>
  <c r="C251" i="37"/>
  <c r="B247" i="33"/>
  <c r="S242" i="1"/>
  <c r="AD242" i="1"/>
  <c r="C243" i="1"/>
  <c r="F243" i="1"/>
  <c r="I241" i="1"/>
  <c r="A241" i="1"/>
  <c r="G241" i="1"/>
  <c r="I240" i="1"/>
  <c r="A240" i="1"/>
  <c r="G240" i="1"/>
  <c r="B239" i="1"/>
  <c r="H239" i="1"/>
  <c r="I247" i="36"/>
  <c r="A247" i="36"/>
  <c r="I248" i="33"/>
  <c r="A248" i="33"/>
  <c r="H247" i="36"/>
  <c r="B247" i="36"/>
  <c r="C250" i="36"/>
  <c r="F250" i="36"/>
  <c r="I248" i="36"/>
  <c r="A248" i="36"/>
  <c r="S249" i="36"/>
  <c r="AD249" i="36"/>
  <c r="G249" i="38"/>
  <c r="C251" i="38"/>
  <c r="F251" i="38"/>
  <c r="S250" i="38"/>
  <c r="AD250" i="38"/>
  <c r="B247" i="38"/>
  <c r="H247" i="38"/>
  <c r="G248" i="38"/>
  <c r="G248" i="34"/>
  <c r="C250" i="34"/>
  <c r="F250" i="34"/>
  <c r="S249" i="34"/>
  <c r="AD249" i="34"/>
  <c r="S250" i="35"/>
  <c r="AD250" i="35"/>
  <c r="I249" i="35"/>
  <c r="A249" i="35"/>
  <c r="C251" i="35"/>
  <c r="F251" i="35"/>
  <c r="B248" i="33"/>
  <c r="H248" i="33"/>
  <c r="S250" i="32"/>
  <c r="AD250" i="32"/>
  <c r="C251" i="32"/>
  <c r="F251" i="32"/>
  <c r="I248" i="35"/>
  <c r="A248" i="35"/>
  <c r="S250" i="33"/>
  <c r="AD250" i="33"/>
  <c r="C251" i="33"/>
  <c r="F251" i="33"/>
  <c r="I249" i="32"/>
  <c r="A249" i="32"/>
  <c r="G249" i="32"/>
  <c r="I249" i="33"/>
  <c r="A249" i="33"/>
  <c r="G249" i="33"/>
  <c r="B247" i="35"/>
  <c r="H247" i="35"/>
  <c r="B246" i="34"/>
  <c r="H246" i="34"/>
  <c r="G248" i="32"/>
  <c r="G247" i="34"/>
  <c r="G248" i="35"/>
  <c r="I248" i="32"/>
  <c r="A248" i="32"/>
  <c r="I247" i="34"/>
  <c r="A247" i="34"/>
  <c r="G247" i="30"/>
  <c r="B247" i="31"/>
  <c r="H247" i="31"/>
  <c r="I247" i="30"/>
  <c r="A247" i="30"/>
  <c r="H246" i="30"/>
  <c r="B246" i="30"/>
  <c r="H248" i="31"/>
  <c r="B248" i="31"/>
  <c r="C251" i="31"/>
  <c r="F251" i="31"/>
  <c r="S250" i="31"/>
  <c r="AD250" i="31"/>
  <c r="S249" i="30"/>
  <c r="AD249" i="30"/>
  <c r="C250" i="30"/>
  <c r="F250" i="30"/>
  <c r="H247" i="29"/>
  <c r="B247" i="29"/>
  <c r="H248" i="29"/>
  <c r="B248" i="29"/>
  <c r="C251" i="29"/>
  <c r="F251" i="29"/>
  <c r="I249" i="29"/>
  <c r="A249" i="29"/>
  <c r="S250" i="29"/>
  <c r="AD250" i="29"/>
  <c r="AH147" i="1"/>
  <c r="AJ146" i="1"/>
  <c r="I249" i="37"/>
  <c r="A249" i="37"/>
  <c r="B248" i="37"/>
  <c r="B249" i="37"/>
  <c r="H249" i="37"/>
  <c r="F251" i="37"/>
  <c r="G250" i="37"/>
  <c r="S251" i="37"/>
  <c r="AD251" i="37"/>
  <c r="C252" i="37"/>
  <c r="B240" i="1"/>
  <c r="H240" i="1"/>
  <c r="B241" i="1"/>
  <c r="H241" i="1"/>
  <c r="C244" i="1"/>
  <c r="F244" i="1"/>
  <c r="S243" i="1"/>
  <c r="AD243" i="1"/>
  <c r="I242" i="1"/>
  <c r="A242" i="1"/>
  <c r="G242" i="1"/>
  <c r="G249" i="35"/>
  <c r="B249" i="35"/>
  <c r="I248" i="34"/>
  <c r="A248" i="34"/>
  <c r="G248" i="36"/>
  <c r="H248" i="36"/>
  <c r="B249" i="38"/>
  <c r="H249" i="38"/>
  <c r="I249" i="36"/>
  <c r="A249" i="36"/>
  <c r="C251" i="36"/>
  <c r="F251" i="36"/>
  <c r="S250" i="36"/>
  <c r="AD250" i="36"/>
  <c r="H248" i="38"/>
  <c r="B248" i="38"/>
  <c r="C252" i="38"/>
  <c r="F252" i="38"/>
  <c r="S251" i="38"/>
  <c r="AD251" i="38"/>
  <c r="G250" i="38"/>
  <c r="I250" i="38"/>
  <c r="A250" i="38"/>
  <c r="I249" i="38"/>
  <c r="A249" i="38"/>
  <c r="S251" i="32"/>
  <c r="AD251" i="32"/>
  <c r="C252" i="32"/>
  <c r="F252" i="32"/>
  <c r="G250" i="32"/>
  <c r="B248" i="34"/>
  <c r="H248" i="34"/>
  <c r="H248" i="35"/>
  <c r="B248" i="35"/>
  <c r="S251" i="35"/>
  <c r="AD251" i="35"/>
  <c r="C252" i="35"/>
  <c r="F252" i="35"/>
  <c r="B247" i="34"/>
  <c r="H247" i="34"/>
  <c r="I250" i="35"/>
  <c r="A250" i="35"/>
  <c r="G250" i="35"/>
  <c r="B248" i="32"/>
  <c r="H248" i="32"/>
  <c r="C252" i="33"/>
  <c r="F252" i="33"/>
  <c r="S251" i="33"/>
  <c r="AD251" i="33"/>
  <c r="B249" i="33"/>
  <c r="H249" i="33"/>
  <c r="S250" i="34"/>
  <c r="AD250" i="34"/>
  <c r="C251" i="34"/>
  <c r="F251" i="34"/>
  <c r="H249" i="32"/>
  <c r="B249" i="32"/>
  <c r="G249" i="34"/>
  <c r="I249" i="34"/>
  <c r="A249" i="34"/>
  <c r="I249" i="31"/>
  <c r="A249" i="31"/>
  <c r="S251" i="31"/>
  <c r="AD251" i="31"/>
  <c r="C252" i="31"/>
  <c r="F252" i="31"/>
  <c r="H247" i="30"/>
  <c r="B247" i="30"/>
  <c r="G248" i="30"/>
  <c r="C251" i="30"/>
  <c r="F251" i="30"/>
  <c r="G249" i="30"/>
  <c r="S250" i="30"/>
  <c r="AD250" i="30"/>
  <c r="G249" i="31"/>
  <c r="I248" i="30"/>
  <c r="A248" i="30"/>
  <c r="G249" i="29"/>
  <c r="I250" i="29"/>
  <c r="A250" i="29"/>
  <c r="S251" i="29"/>
  <c r="AD251" i="29"/>
  <c r="C252" i="29"/>
  <c r="F252" i="29"/>
  <c r="AH148" i="1"/>
  <c r="AJ147" i="1"/>
  <c r="I250" i="37"/>
  <c r="A250" i="37"/>
  <c r="H250" i="37"/>
  <c r="B250" i="37"/>
  <c r="F252" i="37"/>
  <c r="I251" i="37"/>
  <c r="A251" i="37"/>
  <c r="C253" i="37"/>
  <c r="S252" i="37"/>
  <c r="AD252" i="37"/>
  <c r="B248" i="36"/>
  <c r="H249" i="35"/>
  <c r="B242" i="1"/>
  <c r="H242" i="1"/>
  <c r="S244" i="1"/>
  <c r="AD244" i="1"/>
  <c r="C245" i="1"/>
  <c r="F245" i="1"/>
  <c r="I250" i="32"/>
  <c r="A250" i="32"/>
  <c r="G250" i="29"/>
  <c r="B250" i="29"/>
  <c r="S252" i="38"/>
  <c r="AD252" i="38"/>
  <c r="C253" i="38"/>
  <c r="F253" i="38"/>
  <c r="G251" i="38"/>
  <c r="I251" i="38"/>
  <c r="A251" i="38"/>
  <c r="B250" i="38"/>
  <c r="H250" i="38"/>
  <c r="G249" i="36"/>
  <c r="I250" i="36"/>
  <c r="A250" i="36"/>
  <c r="S251" i="36"/>
  <c r="AD251" i="36"/>
  <c r="C252" i="36"/>
  <c r="F252" i="36"/>
  <c r="S252" i="35"/>
  <c r="AD252" i="35"/>
  <c r="G251" i="35"/>
  <c r="C253" i="35"/>
  <c r="F253" i="35"/>
  <c r="B249" i="34"/>
  <c r="H249" i="34"/>
  <c r="B250" i="35"/>
  <c r="H250" i="35"/>
  <c r="C253" i="33"/>
  <c r="F253" i="33"/>
  <c r="S252" i="33"/>
  <c r="AD252" i="33"/>
  <c r="S251" i="34"/>
  <c r="AD251" i="34"/>
  <c r="C252" i="34"/>
  <c r="F252" i="34"/>
  <c r="H250" i="32"/>
  <c r="B250" i="32"/>
  <c r="S252" i="32"/>
  <c r="AD252" i="32"/>
  <c r="C253" i="32"/>
  <c r="F253" i="32"/>
  <c r="G251" i="33"/>
  <c r="I251" i="33"/>
  <c r="A251" i="33"/>
  <c r="G250" i="33"/>
  <c r="I250" i="33"/>
  <c r="A250" i="33"/>
  <c r="B249" i="30"/>
  <c r="H249" i="30"/>
  <c r="I250" i="30"/>
  <c r="A250" i="30"/>
  <c r="S251" i="30"/>
  <c r="AD251" i="30"/>
  <c r="C252" i="30"/>
  <c r="F252" i="30"/>
  <c r="B248" i="30"/>
  <c r="H248" i="30"/>
  <c r="H249" i="31"/>
  <c r="B249" i="31"/>
  <c r="I249" i="30"/>
  <c r="A249" i="30"/>
  <c r="I250" i="31"/>
  <c r="A250" i="31"/>
  <c r="S252" i="31"/>
  <c r="AD252" i="31"/>
  <c r="C253" i="31"/>
  <c r="F253" i="31"/>
  <c r="G250" i="31"/>
  <c r="G251" i="29"/>
  <c r="C253" i="29"/>
  <c r="F253" i="29"/>
  <c r="S252" i="29"/>
  <c r="AD252" i="29"/>
  <c r="H249" i="29"/>
  <c r="B249" i="29"/>
  <c r="AH149" i="1"/>
  <c r="AJ148" i="1"/>
  <c r="G251" i="37"/>
  <c r="H251" i="37"/>
  <c r="F253" i="37"/>
  <c r="G252" i="37"/>
  <c r="S253" i="37"/>
  <c r="AD253" i="37"/>
  <c r="C254" i="37"/>
  <c r="H250" i="29"/>
  <c r="C246" i="1"/>
  <c r="F246" i="1"/>
  <c r="S245" i="1"/>
  <c r="AD245" i="1"/>
  <c r="I243" i="1"/>
  <c r="A243" i="1"/>
  <c r="G244" i="1"/>
  <c r="G243" i="1"/>
  <c r="G250" i="30"/>
  <c r="H250" i="30"/>
  <c r="I251" i="35"/>
  <c r="A251" i="35"/>
  <c r="G250" i="36"/>
  <c r="H250" i="36"/>
  <c r="I251" i="29"/>
  <c r="A251" i="29"/>
  <c r="H249" i="36"/>
  <c r="B249" i="36"/>
  <c r="B251" i="38"/>
  <c r="H251" i="38"/>
  <c r="S252" i="36"/>
  <c r="AD252" i="36"/>
  <c r="I251" i="36"/>
  <c r="A251" i="36"/>
  <c r="C253" i="36"/>
  <c r="F253" i="36"/>
  <c r="S253" i="38"/>
  <c r="AD253" i="38"/>
  <c r="C254" i="38"/>
  <c r="F254" i="38"/>
  <c r="I252" i="38"/>
  <c r="A252" i="38"/>
  <c r="G252" i="38"/>
  <c r="G251" i="32"/>
  <c r="I251" i="32"/>
  <c r="A251" i="32"/>
  <c r="S253" i="33"/>
  <c r="AD253" i="33"/>
  <c r="C254" i="33"/>
  <c r="F254" i="33"/>
  <c r="B251" i="35"/>
  <c r="H251" i="35"/>
  <c r="C254" i="32"/>
  <c r="F254" i="32"/>
  <c r="S253" i="32"/>
  <c r="AD253" i="32"/>
  <c r="C253" i="34"/>
  <c r="F253" i="34"/>
  <c r="G251" i="34"/>
  <c r="S252" i="34"/>
  <c r="AD252" i="34"/>
  <c r="G250" i="34"/>
  <c r="S253" i="35"/>
  <c r="AD253" i="35"/>
  <c r="C254" i="35"/>
  <c r="F254" i="35"/>
  <c r="I252" i="35"/>
  <c r="A252" i="35"/>
  <c r="H251" i="33"/>
  <c r="B251" i="33"/>
  <c r="I250" i="34"/>
  <c r="A250" i="34"/>
  <c r="H250" i="33"/>
  <c r="B250" i="33"/>
  <c r="B250" i="31"/>
  <c r="H250" i="31"/>
  <c r="G251" i="31"/>
  <c r="I251" i="31"/>
  <c r="A251" i="31"/>
  <c r="S252" i="30"/>
  <c r="AD252" i="30"/>
  <c r="C253" i="30"/>
  <c r="F253" i="30"/>
  <c r="G251" i="30"/>
  <c r="C254" i="31"/>
  <c r="F254" i="31"/>
  <c r="S253" i="31"/>
  <c r="AD253" i="31"/>
  <c r="G252" i="31"/>
  <c r="I251" i="30"/>
  <c r="A251" i="30"/>
  <c r="C254" i="29"/>
  <c r="F254" i="29"/>
  <c r="I252" i="29"/>
  <c r="A252" i="29"/>
  <c r="S253" i="29"/>
  <c r="AD253" i="29"/>
  <c r="B251" i="29"/>
  <c r="H251" i="29"/>
  <c r="AH150" i="1"/>
  <c r="AJ149" i="1"/>
  <c r="I252" i="37"/>
  <c r="A252" i="37"/>
  <c r="B251" i="37"/>
  <c r="B252" i="37"/>
  <c r="H252" i="37"/>
  <c r="F254" i="37"/>
  <c r="I253" i="37"/>
  <c r="A253" i="37"/>
  <c r="S254" i="37"/>
  <c r="AD254" i="37"/>
  <c r="C255" i="37"/>
  <c r="B250" i="36"/>
  <c r="B250" i="30"/>
  <c r="H243" i="1"/>
  <c r="B243" i="1"/>
  <c r="H244" i="1"/>
  <c r="B244" i="1"/>
  <c r="I244" i="1"/>
  <c r="A244" i="1"/>
  <c r="S246" i="1"/>
  <c r="AD246" i="1"/>
  <c r="C247" i="1"/>
  <c r="F247" i="1"/>
  <c r="G252" i="29"/>
  <c r="B252" i="29"/>
  <c r="S253" i="36"/>
  <c r="AD253" i="36"/>
  <c r="C254" i="36"/>
  <c r="F254" i="36"/>
  <c r="H252" i="38"/>
  <c r="B252" i="38"/>
  <c r="G251" i="36"/>
  <c r="S254" i="38"/>
  <c r="AD254" i="38"/>
  <c r="C255" i="38"/>
  <c r="F255" i="38"/>
  <c r="I253" i="38"/>
  <c r="A253" i="38"/>
  <c r="I252" i="36"/>
  <c r="A252" i="36"/>
  <c r="G252" i="36"/>
  <c r="H251" i="34"/>
  <c r="B251" i="34"/>
  <c r="C255" i="35"/>
  <c r="F255" i="35"/>
  <c r="S254" i="35"/>
  <c r="AD254" i="35"/>
  <c r="I253" i="35"/>
  <c r="A253" i="35"/>
  <c r="S254" i="33"/>
  <c r="AD254" i="33"/>
  <c r="C255" i="33"/>
  <c r="F255" i="33"/>
  <c r="I253" i="33"/>
  <c r="A253" i="33"/>
  <c r="I252" i="33"/>
  <c r="A252" i="33"/>
  <c r="H250" i="34"/>
  <c r="B250" i="34"/>
  <c r="G252" i="33"/>
  <c r="C254" i="34"/>
  <c r="F254" i="34"/>
  <c r="S253" i="34"/>
  <c r="AD253" i="34"/>
  <c r="G252" i="35"/>
  <c r="I252" i="34"/>
  <c r="A252" i="34"/>
  <c r="G252" i="34"/>
  <c r="C255" i="32"/>
  <c r="F255" i="32"/>
  <c r="S254" i="32"/>
  <c r="AD254" i="32"/>
  <c r="H251" i="32"/>
  <c r="B251" i="32"/>
  <c r="G252" i="32"/>
  <c r="I251" i="34"/>
  <c r="A251" i="34"/>
  <c r="I252" i="32"/>
  <c r="A252" i="32"/>
  <c r="B252" i="31"/>
  <c r="H252" i="31"/>
  <c r="B251" i="31"/>
  <c r="H251" i="31"/>
  <c r="I252" i="31"/>
  <c r="A252" i="31"/>
  <c r="S253" i="30"/>
  <c r="AD253" i="30"/>
  <c r="C254" i="30"/>
  <c r="F254" i="30"/>
  <c r="I252" i="30"/>
  <c r="A252" i="30"/>
  <c r="B251" i="30"/>
  <c r="H251" i="30"/>
  <c r="C255" i="31"/>
  <c r="F255" i="31"/>
  <c r="S254" i="31"/>
  <c r="AD254" i="31"/>
  <c r="S254" i="29"/>
  <c r="AD254" i="29"/>
  <c r="I253" i="29"/>
  <c r="A253" i="29"/>
  <c r="C255" i="29"/>
  <c r="F255" i="29"/>
  <c r="AH151" i="1"/>
  <c r="AJ150" i="1"/>
  <c r="G253" i="37"/>
  <c r="H253" i="37"/>
  <c r="F255" i="37"/>
  <c r="G254" i="37"/>
  <c r="S255" i="37"/>
  <c r="AD255" i="37"/>
  <c r="C256" i="37"/>
  <c r="H252" i="29"/>
  <c r="G245" i="1"/>
  <c r="S247" i="1"/>
  <c r="AD247" i="1"/>
  <c r="C248" i="1"/>
  <c r="F248" i="1"/>
  <c r="I245" i="1"/>
  <c r="A245" i="1"/>
  <c r="G253" i="33"/>
  <c r="H253" i="33"/>
  <c r="G253" i="38"/>
  <c r="B253" i="38"/>
  <c r="G253" i="35"/>
  <c r="B253" i="35"/>
  <c r="B251" i="36"/>
  <c r="H251" i="36"/>
  <c r="S255" i="38"/>
  <c r="AD255" i="38"/>
  <c r="C256" i="38"/>
  <c r="F256" i="38"/>
  <c r="S254" i="36"/>
  <c r="AD254" i="36"/>
  <c r="C255" i="36"/>
  <c r="F255" i="36"/>
  <c r="H252" i="36"/>
  <c r="B252" i="36"/>
  <c r="G254" i="32"/>
  <c r="C256" i="32"/>
  <c r="F256" i="32"/>
  <c r="S255" i="32"/>
  <c r="AD255" i="32"/>
  <c r="C256" i="33"/>
  <c r="F256" i="33"/>
  <c r="I254" i="33"/>
  <c r="A254" i="33"/>
  <c r="S255" i="33"/>
  <c r="AD255" i="33"/>
  <c r="H252" i="32"/>
  <c r="B252" i="32"/>
  <c r="H252" i="35"/>
  <c r="B252" i="35"/>
  <c r="G253" i="32"/>
  <c r="C256" i="35"/>
  <c r="F256" i="35"/>
  <c r="G254" i="35"/>
  <c r="S255" i="35"/>
  <c r="AD255" i="35"/>
  <c r="H252" i="34"/>
  <c r="B252" i="34"/>
  <c r="C255" i="34"/>
  <c r="F255" i="34"/>
  <c r="S254" i="34"/>
  <c r="AD254" i="34"/>
  <c r="G253" i="34"/>
  <c r="H252" i="33"/>
  <c r="B252" i="33"/>
  <c r="I253" i="32"/>
  <c r="A253" i="32"/>
  <c r="G252" i="30"/>
  <c r="S254" i="30"/>
  <c r="AD254" i="30"/>
  <c r="C255" i="30"/>
  <c r="F255" i="30"/>
  <c r="G254" i="31"/>
  <c r="C256" i="31"/>
  <c r="F256" i="31"/>
  <c r="S255" i="31"/>
  <c r="AD255" i="31"/>
  <c r="I253" i="30"/>
  <c r="A253" i="30"/>
  <c r="G253" i="30"/>
  <c r="I253" i="31"/>
  <c r="A253" i="31"/>
  <c r="G253" i="31"/>
  <c r="G253" i="29"/>
  <c r="S255" i="29"/>
  <c r="AD255" i="29"/>
  <c r="C256" i="29"/>
  <c r="F256" i="29"/>
  <c r="AH152" i="1"/>
  <c r="AJ151" i="1"/>
  <c r="H253" i="38"/>
  <c r="I254" i="37"/>
  <c r="A254" i="37"/>
  <c r="B253" i="37"/>
  <c r="H254" i="37"/>
  <c r="B254" i="37"/>
  <c r="F256" i="37"/>
  <c r="G255" i="37"/>
  <c r="C257" i="37"/>
  <c r="S256" i="37"/>
  <c r="AD256" i="37"/>
  <c r="H253" i="35"/>
  <c r="B253" i="33"/>
  <c r="C249" i="1"/>
  <c r="F249" i="1"/>
  <c r="S248" i="1"/>
  <c r="AD248" i="1"/>
  <c r="G246" i="1"/>
  <c r="I246" i="1"/>
  <c r="A246" i="1"/>
  <c r="B245" i="1"/>
  <c r="H245" i="1"/>
  <c r="I253" i="34"/>
  <c r="A253" i="34"/>
  <c r="I254" i="35"/>
  <c r="A254" i="35"/>
  <c r="I254" i="32"/>
  <c r="A254" i="32"/>
  <c r="G254" i="38"/>
  <c r="I253" i="36"/>
  <c r="A253" i="36"/>
  <c r="G253" i="36"/>
  <c r="I254" i="38"/>
  <c r="A254" i="38"/>
  <c r="S255" i="36"/>
  <c r="AD255" i="36"/>
  <c r="C256" i="36"/>
  <c r="F256" i="36"/>
  <c r="C257" i="38"/>
  <c r="F257" i="38"/>
  <c r="I255" i="38"/>
  <c r="A255" i="38"/>
  <c r="S256" i="38"/>
  <c r="AD256" i="38"/>
  <c r="B253" i="34"/>
  <c r="H253" i="34"/>
  <c r="G254" i="33"/>
  <c r="C257" i="33"/>
  <c r="F257" i="33"/>
  <c r="S256" i="33"/>
  <c r="AD256" i="33"/>
  <c r="H253" i="32"/>
  <c r="B253" i="32"/>
  <c r="B254" i="32"/>
  <c r="H254" i="32"/>
  <c r="G254" i="34"/>
  <c r="S255" i="34"/>
  <c r="AD255" i="34"/>
  <c r="C256" i="34"/>
  <c r="F256" i="34"/>
  <c r="C257" i="32"/>
  <c r="F257" i="32"/>
  <c r="S256" i="32"/>
  <c r="AD256" i="32"/>
  <c r="H254" i="35"/>
  <c r="B254" i="35"/>
  <c r="G255" i="32"/>
  <c r="I255" i="32"/>
  <c r="A255" i="32"/>
  <c r="C257" i="35"/>
  <c r="F257" i="35"/>
  <c r="S256" i="35"/>
  <c r="AD256" i="35"/>
  <c r="I255" i="33"/>
  <c r="A255" i="33"/>
  <c r="G255" i="33"/>
  <c r="H254" i="31"/>
  <c r="B254" i="31"/>
  <c r="H253" i="30"/>
  <c r="B253" i="30"/>
  <c r="I254" i="31"/>
  <c r="A254" i="31"/>
  <c r="B253" i="31"/>
  <c r="H253" i="31"/>
  <c r="S255" i="30"/>
  <c r="AD255" i="30"/>
  <c r="C256" i="30"/>
  <c r="F256" i="30"/>
  <c r="G254" i="30"/>
  <c r="C257" i="31"/>
  <c r="F257" i="31"/>
  <c r="I255" i="31"/>
  <c r="A255" i="31"/>
  <c r="S256" i="31"/>
  <c r="AD256" i="31"/>
  <c r="G255" i="31"/>
  <c r="B252" i="30"/>
  <c r="H252" i="30"/>
  <c r="S256" i="29"/>
  <c r="AD256" i="29"/>
  <c r="C257" i="29"/>
  <c r="F257" i="29"/>
  <c r="I255" i="29"/>
  <c r="A255" i="29"/>
  <c r="I254" i="29"/>
  <c r="A254" i="29"/>
  <c r="H253" i="29"/>
  <c r="B253" i="29"/>
  <c r="G254" i="29"/>
  <c r="AH153" i="1"/>
  <c r="AJ152" i="1"/>
  <c r="I255" i="37"/>
  <c r="A255" i="37"/>
  <c r="B255" i="37"/>
  <c r="H255" i="37"/>
  <c r="F257" i="37"/>
  <c r="G256" i="37"/>
  <c r="C258" i="37"/>
  <c r="S257" i="37"/>
  <c r="AD257" i="37"/>
  <c r="H246" i="1"/>
  <c r="B246" i="1"/>
  <c r="C250" i="1"/>
  <c r="F250" i="1"/>
  <c r="S249" i="1"/>
  <c r="AD249" i="1"/>
  <c r="I247" i="1"/>
  <c r="A247" i="1"/>
  <c r="G247" i="1"/>
  <c r="G255" i="29"/>
  <c r="B255" i="29"/>
  <c r="S257" i="38"/>
  <c r="AD257" i="38"/>
  <c r="C258" i="38"/>
  <c r="F258" i="38"/>
  <c r="S256" i="36"/>
  <c r="AD256" i="36"/>
  <c r="C257" i="36"/>
  <c r="F257" i="36"/>
  <c r="G254" i="36"/>
  <c r="H253" i="36"/>
  <c r="B253" i="36"/>
  <c r="H254" i="38"/>
  <c r="B254" i="38"/>
  <c r="I254" i="36"/>
  <c r="A254" i="36"/>
  <c r="G255" i="38"/>
  <c r="B254" i="34"/>
  <c r="H254" i="34"/>
  <c r="G256" i="32"/>
  <c r="C258" i="32"/>
  <c r="F258" i="32"/>
  <c r="S257" i="32"/>
  <c r="AD257" i="32"/>
  <c r="B255" i="32"/>
  <c r="H255" i="32"/>
  <c r="S256" i="34"/>
  <c r="AD256" i="34"/>
  <c r="C257" i="34"/>
  <c r="F257" i="34"/>
  <c r="G255" i="35"/>
  <c r="S257" i="33"/>
  <c r="AD257" i="33"/>
  <c r="C258" i="33"/>
  <c r="F258" i="33"/>
  <c r="I255" i="35"/>
  <c r="A255" i="35"/>
  <c r="I256" i="33"/>
  <c r="A256" i="33"/>
  <c r="G256" i="33"/>
  <c r="H255" i="33"/>
  <c r="B255" i="33"/>
  <c r="H254" i="33"/>
  <c r="B254" i="33"/>
  <c r="I256" i="35"/>
  <c r="A256" i="35"/>
  <c r="C258" i="35"/>
  <c r="F258" i="35"/>
  <c r="S257" i="35"/>
  <c r="AD257" i="35"/>
  <c r="I254" i="34"/>
  <c r="A254" i="34"/>
  <c r="H254" i="30"/>
  <c r="B254" i="30"/>
  <c r="C258" i="31"/>
  <c r="F258" i="31"/>
  <c r="S257" i="31"/>
  <c r="AD257" i="31"/>
  <c r="I254" i="30"/>
  <c r="A254" i="30"/>
  <c r="B255" i="31"/>
  <c r="H255" i="31"/>
  <c r="S256" i="30"/>
  <c r="AD256" i="30"/>
  <c r="I255" i="30"/>
  <c r="A255" i="30"/>
  <c r="C257" i="30"/>
  <c r="F257" i="30"/>
  <c r="G256" i="31"/>
  <c r="I256" i="31"/>
  <c r="A256" i="31"/>
  <c r="B254" i="29"/>
  <c r="H254" i="29"/>
  <c r="C258" i="29"/>
  <c r="F258" i="29"/>
  <c r="I256" i="29"/>
  <c r="A256" i="29"/>
  <c r="S257" i="29"/>
  <c r="AD257" i="29"/>
  <c r="AH154" i="1"/>
  <c r="AJ153" i="1"/>
  <c r="I256" i="37"/>
  <c r="A256" i="37"/>
  <c r="B256" i="37"/>
  <c r="H256" i="37"/>
  <c r="F258" i="37"/>
  <c r="I257" i="37"/>
  <c r="A257" i="37"/>
  <c r="S258" i="37"/>
  <c r="AD258" i="37"/>
  <c r="C259" i="37"/>
  <c r="H255" i="29"/>
  <c r="H247" i="1"/>
  <c r="B247" i="1"/>
  <c r="C251" i="1"/>
  <c r="F251" i="1"/>
  <c r="S250" i="1"/>
  <c r="AD250" i="1"/>
  <c r="G248" i="1"/>
  <c r="I248" i="1"/>
  <c r="A248" i="1"/>
  <c r="I256" i="32"/>
  <c r="A256" i="32"/>
  <c r="G256" i="35"/>
  <c r="H256" i="35"/>
  <c r="C259" i="38"/>
  <c r="F259" i="38"/>
  <c r="S258" i="38"/>
  <c r="AD258" i="38"/>
  <c r="H254" i="36"/>
  <c r="B254" i="36"/>
  <c r="C258" i="36"/>
  <c r="F258" i="36"/>
  <c r="S257" i="36"/>
  <c r="AD257" i="36"/>
  <c r="B255" i="38"/>
  <c r="H255" i="38"/>
  <c r="G256" i="38"/>
  <c r="I255" i="36"/>
  <c r="A255" i="36"/>
  <c r="I256" i="38"/>
  <c r="A256" i="38"/>
  <c r="G255" i="36"/>
  <c r="H255" i="35"/>
  <c r="B255" i="35"/>
  <c r="H256" i="33"/>
  <c r="B256" i="33"/>
  <c r="B256" i="32"/>
  <c r="H256" i="32"/>
  <c r="G255" i="34"/>
  <c r="S258" i="33"/>
  <c r="AD258" i="33"/>
  <c r="C259" i="33"/>
  <c r="F259" i="33"/>
  <c r="S257" i="34"/>
  <c r="AD257" i="34"/>
  <c r="G256" i="34"/>
  <c r="C258" i="34"/>
  <c r="F258" i="34"/>
  <c r="I255" i="34"/>
  <c r="A255" i="34"/>
  <c r="I257" i="33"/>
  <c r="A257" i="33"/>
  <c r="G257" i="33"/>
  <c r="S258" i="32"/>
  <c r="AD258" i="32"/>
  <c r="C259" i="32"/>
  <c r="F259" i="32"/>
  <c r="C259" i="35"/>
  <c r="F259" i="35"/>
  <c r="I257" i="35"/>
  <c r="A257" i="35"/>
  <c r="S258" i="35"/>
  <c r="AD258" i="35"/>
  <c r="S257" i="30"/>
  <c r="AD257" i="30"/>
  <c r="C258" i="30"/>
  <c r="F258" i="30"/>
  <c r="I256" i="30"/>
  <c r="A256" i="30"/>
  <c r="H256" i="31"/>
  <c r="B256" i="31"/>
  <c r="C259" i="31"/>
  <c r="F259" i="31"/>
  <c r="S258" i="31"/>
  <c r="AD258" i="31"/>
  <c r="G255" i="30"/>
  <c r="G256" i="29"/>
  <c r="C259" i="29"/>
  <c r="F259" i="29"/>
  <c r="I257" i="29"/>
  <c r="A257" i="29"/>
  <c r="S258" i="29"/>
  <c r="AD258" i="29"/>
  <c r="AH155" i="1"/>
  <c r="AJ154" i="1"/>
  <c r="G257" i="37"/>
  <c r="H257" i="37"/>
  <c r="F259" i="37"/>
  <c r="G258" i="37"/>
  <c r="C260" i="37"/>
  <c r="S259" i="37"/>
  <c r="AD259" i="37"/>
  <c r="B256" i="35"/>
  <c r="B248" i="1"/>
  <c r="H248" i="1"/>
  <c r="I249" i="1"/>
  <c r="A249" i="1"/>
  <c r="C252" i="1"/>
  <c r="F252" i="1"/>
  <c r="S251" i="1"/>
  <c r="AD251" i="1"/>
  <c r="G249" i="1"/>
  <c r="G257" i="29"/>
  <c r="H257" i="29"/>
  <c r="G256" i="30"/>
  <c r="H256" i="30"/>
  <c r="S258" i="36"/>
  <c r="AD258" i="36"/>
  <c r="C259" i="36"/>
  <c r="F259" i="36"/>
  <c r="I256" i="36"/>
  <c r="A256" i="36"/>
  <c r="H256" i="38"/>
  <c r="B256" i="38"/>
  <c r="G256" i="36"/>
  <c r="I257" i="38"/>
  <c r="A257" i="38"/>
  <c r="C260" i="38"/>
  <c r="F260" i="38"/>
  <c r="S259" i="38"/>
  <c r="AD259" i="38"/>
  <c r="G257" i="38"/>
  <c r="H255" i="36"/>
  <c r="B255" i="36"/>
  <c r="H256" i="34"/>
  <c r="B256" i="34"/>
  <c r="B255" i="34"/>
  <c r="H255" i="34"/>
  <c r="C260" i="35"/>
  <c r="F260" i="35"/>
  <c r="S259" i="35"/>
  <c r="AD259" i="35"/>
  <c r="I256" i="34"/>
  <c r="A256" i="34"/>
  <c r="C260" i="33"/>
  <c r="F260" i="33"/>
  <c r="S259" i="33"/>
  <c r="AD259" i="33"/>
  <c r="G257" i="35"/>
  <c r="S259" i="32"/>
  <c r="AD259" i="32"/>
  <c r="C260" i="32"/>
  <c r="F260" i="32"/>
  <c r="S258" i="34"/>
  <c r="AD258" i="34"/>
  <c r="C259" i="34"/>
  <c r="F259" i="34"/>
  <c r="H257" i="33"/>
  <c r="B257" i="33"/>
  <c r="G257" i="32"/>
  <c r="I257" i="32"/>
  <c r="A257" i="32"/>
  <c r="I257" i="31"/>
  <c r="A257" i="31"/>
  <c r="S259" i="31"/>
  <c r="AD259" i="31"/>
  <c r="C260" i="31"/>
  <c r="F260" i="31"/>
  <c r="G257" i="31"/>
  <c r="H255" i="30"/>
  <c r="B255" i="30"/>
  <c r="C259" i="30"/>
  <c r="F259" i="30"/>
  <c r="I257" i="30"/>
  <c r="A257" i="30"/>
  <c r="S258" i="30"/>
  <c r="AD258" i="30"/>
  <c r="S259" i="29"/>
  <c r="AD259" i="29"/>
  <c r="C260" i="29"/>
  <c r="F260" i="29"/>
  <c r="H256" i="29"/>
  <c r="B256" i="29"/>
  <c r="AH156" i="1"/>
  <c r="AJ155" i="1"/>
  <c r="I258" i="37"/>
  <c r="A258" i="37"/>
  <c r="B257" i="37"/>
  <c r="B258" i="37"/>
  <c r="H258" i="37"/>
  <c r="F260" i="37"/>
  <c r="I259" i="37"/>
  <c r="A259" i="37"/>
  <c r="S260" i="37"/>
  <c r="AD260" i="37"/>
  <c r="C261" i="37"/>
  <c r="B256" i="30"/>
  <c r="B257" i="29"/>
  <c r="B249" i="1"/>
  <c r="H249" i="1"/>
  <c r="I250" i="1"/>
  <c r="A250" i="1"/>
  <c r="C253" i="1"/>
  <c r="F253" i="1"/>
  <c r="S252" i="1"/>
  <c r="AD252" i="1"/>
  <c r="G250" i="1"/>
  <c r="S259" i="36"/>
  <c r="AD259" i="36"/>
  <c r="C260" i="36"/>
  <c r="F260" i="36"/>
  <c r="B257" i="38"/>
  <c r="H257" i="38"/>
  <c r="G258" i="36"/>
  <c r="I258" i="36"/>
  <c r="A258" i="36"/>
  <c r="I257" i="36"/>
  <c r="A257" i="36"/>
  <c r="G257" i="36"/>
  <c r="S260" i="38"/>
  <c r="AD260" i="38"/>
  <c r="C261" i="38"/>
  <c r="F261" i="38"/>
  <c r="I259" i="38"/>
  <c r="A259" i="38"/>
  <c r="G259" i="38"/>
  <c r="H256" i="36"/>
  <c r="B256" i="36"/>
  <c r="G258" i="38"/>
  <c r="I258" i="38"/>
  <c r="A258" i="38"/>
  <c r="S259" i="34"/>
  <c r="AD259" i="34"/>
  <c r="C260" i="34"/>
  <c r="F260" i="34"/>
  <c r="I258" i="34"/>
  <c r="A258" i="34"/>
  <c r="C261" i="33"/>
  <c r="F261" i="33"/>
  <c r="S260" i="33"/>
  <c r="AD260" i="33"/>
  <c r="S260" i="35"/>
  <c r="AD260" i="35"/>
  <c r="G259" i="35"/>
  <c r="C261" i="35"/>
  <c r="F261" i="35"/>
  <c r="I259" i="35"/>
  <c r="A259" i="35"/>
  <c r="G258" i="32"/>
  <c r="G258" i="33"/>
  <c r="G257" i="34"/>
  <c r="I258" i="32"/>
  <c r="A258" i="32"/>
  <c r="S260" i="32"/>
  <c r="AD260" i="32"/>
  <c r="C261" i="32"/>
  <c r="F261" i="32"/>
  <c r="I258" i="33"/>
  <c r="A258" i="33"/>
  <c r="I257" i="34"/>
  <c r="A257" i="34"/>
  <c r="G258" i="35"/>
  <c r="I258" i="35"/>
  <c r="A258" i="35"/>
  <c r="H257" i="35"/>
  <c r="B257" i="35"/>
  <c r="H257" i="32"/>
  <c r="B257" i="32"/>
  <c r="S259" i="30"/>
  <c r="AD259" i="30"/>
  <c r="C260" i="30"/>
  <c r="F260" i="30"/>
  <c r="B257" i="31"/>
  <c r="H257" i="31"/>
  <c r="G258" i="31"/>
  <c r="I258" i="30"/>
  <c r="A258" i="30"/>
  <c r="G258" i="30"/>
  <c r="G257" i="30"/>
  <c r="S260" i="31"/>
  <c r="AD260" i="31"/>
  <c r="I259" i="31"/>
  <c r="A259" i="31"/>
  <c r="C261" i="31"/>
  <c r="F261" i="31"/>
  <c r="I258" i="31"/>
  <c r="A258" i="31"/>
  <c r="G258" i="29"/>
  <c r="S260" i="29"/>
  <c r="AD260" i="29"/>
  <c r="G259" i="29"/>
  <c r="C261" i="29"/>
  <c r="F261" i="29"/>
  <c r="I258" i="29"/>
  <c r="A258" i="29"/>
  <c r="AH157" i="1"/>
  <c r="AJ156" i="1"/>
  <c r="G259" i="37"/>
  <c r="B259" i="37"/>
  <c r="F261" i="37"/>
  <c r="G260" i="37"/>
  <c r="S261" i="37"/>
  <c r="AD261" i="37"/>
  <c r="C262" i="37"/>
  <c r="H250" i="1"/>
  <c r="B250" i="1"/>
  <c r="S253" i="1"/>
  <c r="AD253" i="1"/>
  <c r="C254" i="1"/>
  <c r="F254" i="1"/>
  <c r="G251" i="1"/>
  <c r="G252" i="1"/>
  <c r="I251" i="1"/>
  <c r="A251" i="1"/>
  <c r="G258" i="34"/>
  <c r="H258" i="34"/>
  <c r="B258" i="38"/>
  <c r="H258" i="38"/>
  <c r="B258" i="36"/>
  <c r="H258" i="36"/>
  <c r="S260" i="36"/>
  <c r="AD260" i="36"/>
  <c r="C261" i="36"/>
  <c r="F261" i="36"/>
  <c r="I259" i="36"/>
  <c r="A259" i="36"/>
  <c r="G259" i="36"/>
  <c r="H259" i="38"/>
  <c r="B259" i="38"/>
  <c r="S261" i="38"/>
  <c r="AD261" i="38"/>
  <c r="C262" i="38"/>
  <c r="F262" i="38"/>
  <c r="H257" i="36"/>
  <c r="B257" i="36"/>
  <c r="H257" i="34"/>
  <c r="B257" i="34"/>
  <c r="G260" i="35"/>
  <c r="C262" i="35"/>
  <c r="F262" i="35"/>
  <c r="S261" i="35"/>
  <c r="AD261" i="35"/>
  <c r="H258" i="33"/>
  <c r="B258" i="33"/>
  <c r="G259" i="32"/>
  <c r="G260" i="33"/>
  <c r="C262" i="33"/>
  <c r="F262" i="33"/>
  <c r="S261" i="33"/>
  <c r="AD261" i="33"/>
  <c r="C262" i="32"/>
  <c r="F262" i="32"/>
  <c r="I260" i="32"/>
  <c r="A260" i="32"/>
  <c r="S261" i="32"/>
  <c r="AD261" i="32"/>
  <c r="B259" i="35"/>
  <c r="H259" i="35"/>
  <c r="I259" i="33"/>
  <c r="A259" i="33"/>
  <c r="G259" i="33"/>
  <c r="I259" i="32"/>
  <c r="A259" i="32"/>
  <c r="H258" i="35"/>
  <c r="B258" i="35"/>
  <c r="C261" i="34"/>
  <c r="F261" i="34"/>
  <c r="S260" i="34"/>
  <c r="AD260" i="34"/>
  <c r="H258" i="32"/>
  <c r="B258" i="32"/>
  <c r="C262" i="31"/>
  <c r="F262" i="31"/>
  <c r="S261" i="31"/>
  <c r="AD261" i="31"/>
  <c r="H257" i="30"/>
  <c r="B257" i="30"/>
  <c r="B258" i="31"/>
  <c r="H258" i="31"/>
  <c r="H258" i="30"/>
  <c r="B258" i="30"/>
  <c r="G259" i="31"/>
  <c r="S260" i="30"/>
  <c r="AD260" i="30"/>
  <c r="C261" i="30"/>
  <c r="F261" i="30"/>
  <c r="I260" i="31"/>
  <c r="A260" i="31"/>
  <c r="G260" i="31"/>
  <c r="B259" i="29"/>
  <c r="H259" i="29"/>
  <c r="H258" i="29"/>
  <c r="B258" i="29"/>
  <c r="S261" i="29"/>
  <c r="AD261" i="29"/>
  <c r="I260" i="29"/>
  <c r="A260" i="29"/>
  <c r="C262" i="29"/>
  <c r="F262" i="29"/>
  <c r="I259" i="29"/>
  <c r="A259" i="29"/>
  <c r="AH158" i="1"/>
  <c r="AJ157" i="1"/>
  <c r="I260" i="37"/>
  <c r="A260" i="37"/>
  <c r="H259" i="37"/>
  <c r="B260" i="37"/>
  <c r="H260" i="37"/>
  <c r="F262" i="37"/>
  <c r="G261" i="37"/>
  <c r="S262" i="37"/>
  <c r="AD262" i="37"/>
  <c r="C263" i="37"/>
  <c r="B258" i="34"/>
  <c r="H252" i="1"/>
  <c r="B252" i="1"/>
  <c r="B251" i="1"/>
  <c r="H251" i="1"/>
  <c r="C255" i="1"/>
  <c r="F255" i="1"/>
  <c r="S254" i="1"/>
  <c r="AD254" i="1"/>
  <c r="I252" i="1"/>
  <c r="A252" i="1"/>
  <c r="G253" i="1"/>
  <c r="I260" i="35"/>
  <c r="A260" i="35"/>
  <c r="G260" i="29"/>
  <c r="H260" i="29"/>
  <c r="S261" i="36"/>
  <c r="AD261" i="36"/>
  <c r="C262" i="36"/>
  <c r="F262" i="36"/>
  <c r="I260" i="36"/>
  <c r="A260" i="36"/>
  <c r="G260" i="36"/>
  <c r="G260" i="38"/>
  <c r="I260" i="38"/>
  <c r="A260" i="38"/>
  <c r="B259" i="36"/>
  <c r="H259" i="36"/>
  <c r="S262" i="38"/>
  <c r="AD262" i="38"/>
  <c r="C263" i="38"/>
  <c r="F263" i="38"/>
  <c r="I261" i="38"/>
  <c r="A261" i="38"/>
  <c r="H260" i="33"/>
  <c r="B260" i="33"/>
  <c r="H259" i="32"/>
  <c r="B259" i="32"/>
  <c r="I260" i="33"/>
  <c r="A260" i="33"/>
  <c r="S261" i="34"/>
  <c r="AD261" i="34"/>
  <c r="C262" i="34"/>
  <c r="F262" i="34"/>
  <c r="G259" i="34"/>
  <c r="I261" i="33"/>
  <c r="A261" i="33"/>
  <c r="C263" i="33"/>
  <c r="F263" i="33"/>
  <c r="S262" i="33"/>
  <c r="AD262" i="33"/>
  <c r="G260" i="32"/>
  <c r="I259" i="34"/>
  <c r="A259" i="34"/>
  <c r="C263" i="35"/>
  <c r="F263" i="35"/>
  <c r="G261" i="35"/>
  <c r="S262" i="35"/>
  <c r="AD262" i="35"/>
  <c r="H259" i="33"/>
  <c r="B259" i="33"/>
  <c r="B260" i="35"/>
  <c r="H260" i="35"/>
  <c r="I261" i="32"/>
  <c r="A261" i="32"/>
  <c r="C263" i="32"/>
  <c r="F263" i="32"/>
  <c r="S262" i="32"/>
  <c r="AD262" i="32"/>
  <c r="I259" i="30"/>
  <c r="A259" i="30"/>
  <c r="B259" i="31"/>
  <c r="H259" i="31"/>
  <c r="G259" i="30"/>
  <c r="B260" i="31"/>
  <c r="H260" i="31"/>
  <c r="S261" i="30"/>
  <c r="AD261" i="30"/>
  <c r="C262" i="30"/>
  <c r="F262" i="30"/>
  <c r="G260" i="30"/>
  <c r="C263" i="31"/>
  <c r="F263" i="31"/>
  <c r="S262" i="31"/>
  <c r="AD262" i="31"/>
  <c r="S262" i="29"/>
  <c r="AD262" i="29"/>
  <c r="C263" i="29"/>
  <c r="F263" i="29"/>
  <c r="G261" i="29"/>
  <c r="I261" i="29"/>
  <c r="A261" i="29"/>
  <c r="AH159" i="1"/>
  <c r="AJ158" i="1"/>
  <c r="I261" i="37"/>
  <c r="A261" i="37"/>
  <c r="B261" i="37"/>
  <c r="H261" i="37"/>
  <c r="F263" i="37"/>
  <c r="G262" i="37"/>
  <c r="C264" i="37"/>
  <c r="S263" i="37"/>
  <c r="AD263" i="37"/>
  <c r="B260" i="29"/>
  <c r="B253" i="1"/>
  <c r="H253" i="1"/>
  <c r="I253" i="1"/>
  <c r="A253" i="1"/>
  <c r="C256" i="1"/>
  <c r="F256" i="1"/>
  <c r="S255" i="1"/>
  <c r="AD255" i="1"/>
  <c r="S263" i="38"/>
  <c r="AD263" i="38"/>
  <c r="C264" i="38"/>
  <c r="F264" i="38"/>
  <c r="H260" i="38"/>
  <c r="B260" i="38"/>
  <c r="S262" i="36"/>
  <c r="AD262" i="36"/>
  <c r="C263" i="36"/>
  <c r="F263" i="36"/>
  <c r="I261" i="36"/>
  <c r="A261" i="36"/>
  <c r="G261" i="38"/>
  <c r="H260" i="36"/>
  <c r="B260" i="36"/>
  <c r="I262" i="38"/>
  <c r="A262" i="38"/>
  <c r="G262" i="38"/>
  <c r="H261" i="35"/>
  <c r="B261" i="35"/>
  <c r="H260" i="32"/>
  <c r="B260" i="32"/>
  <c r="G261" i="33"/>
  <c r="G260" i="34"/>
  <c r="I260" i="34"/>
  <c r="A260" i="34"/>
  <c r="G261" i="32"/>
  <c r="H259" i="34"/>
  <c r="B259" i="34"/>
  <c r="S263" i="32"/>
  <c r="AD263" i="32"/>
  <c r="C264" i="32"/>
  <c r="F264" i="32"/>
  <c r="C264" i="35"/>
  <c r="F264" i="35"/>
  <c r="S263" i="35"/>
  <c r="AD263" i="35"/>
  <c r="G262" i="32"/>
  <c r="I262" i="32"/>
  <c r="A262" i="32"/>
  <c r="G262" i="33"/>
  <c r="C264" i="33"/>
  <c r="F264" i="33"/>
  <c r="S263" i="33"/>
  <c r="AD263" i="33"/>
  <c r="I261" i="35"/>
  <c r="A261" i="35"/>
  <c r="S262" i="34"/>
  <c r="AD262" i="34"/>
  <c r="C263" i="34"/>
  <c r="F263" i="34"/>
  <c r="G261" i="34"/>
  <c r="B260" i="30"/>
  <c r="H260" i="30"/>
  <c r="C264" i="31"/>
  <c r="F264" i="31"/>
  <c r="S263" i="31"/>
  <c r="AD263" i="31"/>
  <c r="B259" i="30"/>
  <c r="H259" i="30"/>
  <c r="S262" i="30"/>
  <c r="AD262" i="30"/>
  <c r="C263" i="30"/>
  <c r="F263" i="30"/>
  <c r="G261" i="30"/>
  <c r="I261" i="31"/>
  <c r="A261" i="31"/>
  <c r="G261" i="31"/>
  <c r="I260" i="30"/>
  <c r="A260" i="30"/>
  <c r="H261" i="29"/>
  <c r="B261" i="29"/>
  <c r="S263" i="29"/>
  <c r="AD263" i="29"/>
  <c r="C264" i="29"/>
  <c r="F264" i="29"/>
  <c r="AH160" i="1"/>
  <c r="AJ159" i="1"/>
  <c r="I262" i="37"/>
  <c r="A262" i="37"/>
  <c r="H262" i="37"/>
  <c r="B262" i="37"/>
  <c r="F264" i="37"/>
  <c r="G263" i="37"/>
  <c r="C265" i="37"/>
  <c r="S264" i="37"/>
  <c r="AD264" i="37"/>
  <c r="I254" i="1"/>
  <c r="A254" i="1"/>
  <c r="S256" i="1"/>
  <c r="AD256" i="1"/>
  <c r="C257" i="1"/>
  <c r="F257" i="1"/>
  <c r="G254" i="1"/>
  <c r="G261" i="36"/>
  <c r="H261" i="36"/>
  <c r="H261" i="38"/>
  <c r="B261" i="38"/>
  <c r="H262" i="38"/>
  <c r="B262" i="38"/>
  <c r="C265" i="38"/>
  <c r="F265" i="38"/>
  <c r="S264" i="38"/>
  <c r="AD264" i="38"/>
  <c r="S263" i="36"/>
  <c r="AD263" i="36"/>
  <c r="C264" i="36"/>
  <c r="F264" i="36"/>
  <c r="I263" i="38"/>
  <c r="A263" i="38"/>
  <c r="G263" i="38"/>
  <c r="H262" i="33"/>
  <c r="B262" i="33"/>
  <c r="B261" i="34"/>
  <c r="H261" i="34"/>
  <c r="C265" i="33"/>
  <c r="F265" i="33"/>
  <c r="S264" i="33"/>
  <c r="AD264" i="33"/>
  <c r="H260" i="34"/>
  <c r="B260" i="34"/>
  <c r="B261" i="33"/>
  <c r="H261" i="33"/>
  <c r="H261" i="32"/>
  <c r="B261" i="32"/>
  <c r="I262" i="33"/>
  <c r="A262" i="33"/>
  <c r="I261" i="34"/>
  <c r="A261" i="34"/>
  <c r="G262" i="35"/>
  <c r="B262" i="32"/>
  <c r="H262" i="32"/>
  <c r="S264" i="35"/>
  <c r="AD264" i="35"/>
  <c r="C265" i="35"/>
  <c r="F265" i="35"/>
  <c r="I262" i="35"/>
  <c r="A262" i="35"/>
  <c r="S264" i="32"/>
  <c r="AD264" i="32"/>
  <c r="I263" i="32"/>
  <c r="A263" i="32"/>
  <c r="C265" i="32"/>
  <c r="F265" i="32"/>
  <c r="S263" i="34"/>
  <c r="AD263" i="34"/>
  <c r="I262" i="34"/>
  <c r="A262" i="34"/>
  <c r="C264" i="34"/>
  <c r="F264" i="34"/>
  <c r="B261" i="31"/>
  <c r="H261" i="31"/>
  <c r="G262" i="31"/>
  <c r="I262" i="31"/>
  <c r="A262" i="31"/>
  <c r="C264" i="30"/>
  <c r="F264" i="30"/>
  <c r="S263" i="30"/>
  <c r="AD263" i="30"/>
  <c r="H261" i="30"/>
  <c r="B261" i="30"/>
  <c r="I261" i="30"/>
  <c r="A261" i="30"/>
  <c r="C265" i="31"/>
  <c r="F265" i="31"/>
  <c r="S264" i="31"/>
  <c r="AD264" i="31"/>
  <c r="G262" i="29"/>
  <c r="S264" i="29"/>
  <c r="AD264" i="29"/>
  <c r="C265" i="29"/>
  <c r="F265" i="29"/>
  <c r="I262" i="29"/>
  <c r="A262" i="29"/>
  <c r="AH161" i="1"/>
  <c r="AJ160" i="1"/>
  <c r="I263" i="37"/>
  <c r="A263" i="37"/>
  <c r="H263" i="37"/>
  <c r="B263" i="37"/>
  <c r="F265" i="37"/>
  <c r="I264" i="37"/>
  <c r="A264" i="37"/>
  <c r="C266" i="37"/>
  <c r="S265" i="37"/>
  <c r="AD265" i="37"/>
  <c r="B261" i="36"/>
  <c r="H254" i="1"/>
  <c r="B254" i="1"/>
  <c r="C258" i="1"/>
  <c r="F258" i="1"/>
  <c r="S257" i="1"/>
  <c r="AD257" i="1"/>
  <c r="I256" i="1"/>
  <c r="A256" i="1"/>
  <c r="G256" i="1"/>
  <c r="I255" i="1"/>
  <c r="A255" i="1"/>
  <c r="G255" i="1"/>
  <c r="G263" i="32"/>
  <c r="H263" i="32"/>
  <c r="S264" i="36"/>
  <c r="AD264" i="36"/>
  <c r="C265" i="36"/>
  <c r="F265" i="36"/>
  <c r="G264" i="38"/>
  <c r="C266" i="38"/>
  <c r="F266" i="38"/>
  <c r="S265" i="38"/>
  <c r="AD265" i="38"/>
  <c r="B263" i="38"/>
  <c r="H263" i="38"/>
  <c r="G262" i="36"/>
  <c r="I262" i="36"/>
  <c r="A262" i="36"/>
  <c r="S265" i="33"/>
  <c r="AD265" i="33"/>
  <c r="I264" i="33"/>
  <c r="A264" i="33"/>
  <c r="C266" i="33"/>
  <c r="F266" i="33"/>
  <c r="G262" i="34"/>
  <c r="G263" i="35"/>
  <c r="S265" i="32"/>
  <c r="AD265" i="32"/>
  <c r="C266" i="32"/>
  <c r="F266" i="32"/>
  <c r="I263" i="35"/>
  <c r="A263" i="35"/>
  <c r="I263" i="33"/>
  <c r="A263" i="33"/>
  <c r="I264" i="32"/>
  <c r="A264" i="32"/>
  <c r="G264" i="32"/>
  <c r="C265" i="34"/>
  <c r="F265" i="34"/>
  <c r="S264" i="34"/>
  <c r="AD264" i="34"/>
  <c r="G263" i="33"/>
  <c r="H262" i="35"/>
  <c r="B262" i="35"/>
  <c r="S265" i="35"/>
  <c r="AD265" i="35"/>
  <c r="C266" i="35"/>
  <c r="F266" i="35"/>
  <c r="H262" i="31"/>
  <c r="B262" i="31"/>
  <c r="I263" i="31"/>
  <c r="A263" i="31"/>
  <c r="I262" i="30"/>
  <c r="A262" i="30"/>
  <c r="G263" i="31"/>
  <c r="C266" i="31"/>
  <c r="F266" i="31"/>
  <c r="S265" i="31"/>
  <c r="AD265" i="31"/>
  <c r="S264" i="30"/>
  <c r="AD264" i="30"/>
  <c r="C265" i="30"/>
  <c r="F265" i="30"/>
  <c r="G262" i="30"/>
  <c r="C266" i="29"/>
  <c r="F266" i="29"/>
  <c r="G264" i="29"/>
  <c r="S265" i="29"/>
  <c r="AD265" i="29"/>
  <c r="G263" i="29"/>
  <c r="B262" i="29"/>
  <c r="H262" i="29"/>
  <c r="I263" i="29"/>
  <c r="A263" i="29"/>
  <c r="AH162" i="1"/>
  <c r="AJ161" i="1"/>
  <c r="G264" i="37"/>
  <c r="H264" i="37"/>
  <c r="F266" i="37"/>
  <c r="I265" i="37"/>
  <c r="A265" i="37"/>
  <c r="C267" i="37"/>
  <c r="S266" i="37"/>
  <c r="AD266" i="37"/>
  <c r="B263" i="32"/>
  <c r="H255" i="1"/>
  <c r="B255" i="1"/>
  <c r="H256" i="1"/>
  <c r="B256" i="1"/>
  <c r="S258" i="1"/>
  <c r="AD258" i="1"/>
  <c r="C259" i="1"/>
  <c r="F259" i="1"/>
  <c r="G264" i="33"/>
  <c r="H264" i="33"/>
  <c r="H264" i="38"/>
  <c r="B264" i="38"/>
  <c r="C267" i="38"/>
  <c r="F267" i="38"/>
  <c r="S266" i="38"/>
  <c r="AD266" i="38"/>
  <c r="G263" i="36"/>
  <c r="G265" i="38"/>
  <c r="I265" i="38"/>
  <c r="A265" i="38"/>
  <c r="I263" i="36"/>
  <c r="A263" i="36"/>
  <c r="H262" i="36"/>
  <c r="B262" i="36"/>
  <c r="I264" i="38"/>
  <c r="A264" i="38"/>
  <c r="C266" i="36"/>
  <c r="F266" i="36"/>
  <c r="I264" i="36"/>
  <c r="A264" i="36"/>
  <c r="S265" i="36"/>
  <c r="AD265" i="36"/>
  <c r="I264" i="34"/>
  <c r="A264" i="34"/>
  <c r="C266" i="34"/>
  <c r="F266" i="34"/>
  <c r="S265" i="34"/>
  <c r="AD265" i="34"/>
  <c r="H263" i="33"/>
  <c r="B263" i="33"/>
  <c r="S266" i="32"/>
  <c r="AD266" i="32"/>
  <c r="C267" i="32"/>
  <c r="F267" i="32"/>
  <c r="H263" i="35"/>
  <c r="B263" i="35"/>
  <c r="S266" i="33"/>
  <c r="AD266" i="33"/>
  <c r="C267" i="33"/>
  <c r="F267" i="33"/>
  <c r="G265" i="33"/>
  <c r="I265" i="33"/>
  <c r="A265" i="33"/>
  <c r="B262" i="34"/>
  <c r="H262" i="34"/>
  <c r="S266" i="35"/>
  <c r="AD266" i="35"/>
  <c r="C267" i="35"/>
  <c r="F267" i="35"/>
  <c r="I265" i="35"/>
  <c r="A265" i="35"/>
  <c r="I263" i="34"/>
  <c r="A263" i="34"/>
  <c r="G264" i="35"/>
  <c r="B264" i="32"/>
  <c r="H264" i="32"/>
  <c r="G263" i="34"/>
  <c r="I264" i="35"/>
  <c r="A264" i="35"/>
  <c r="S265" i="30"/>
  <c r="AD265" i="30"/>
  <c r="G264" i="30"/>
  <c r="C266" i="30"/>
  <c r="F266" i="30"/>
  <c r="H262" i="30"/>
  <c r="B262" i="30"/>
  <c r="C267" i="31"/>
  <c r="F267" i="31"/>
  <c r="S266" i="31"/>
  <c r="AD266" i="31"/>
  <c r="B263" i="31"/>
  <c r="H263" i="31"/>
  <c r="G263" i="30"/>
  <c r="I263" i="30"/>
  <c r="A263" i="30"/>
  <c r="I264" i="31"/>
  <c r="A264" i="31"/>
  <c r="G264" i="31"/>
  <c r="H264" i="29"/>
  <c r="B264" i="29"/>
  <c r="C267" i="29"/>
  <c r="F267" i="29"/>
  <c r="I265" i="29"/>
  <c r="A265" i="29"/>
  <c r="S266" i="29"/>
  <c r="AD266" i="29"/>
  <c r="H263" i="29"/>
  <c r="B263" i="29"/>
  <c r="I264" i="29"/>
  <c r="A264" i="29"/>
  <c r="AH163" i="1"/>
  <c r="AJ162" i="1"/>
  <c r="B264" i="37"/>
  <c r="G265" i="37"/>
  <c r="H265" i="37"/>
  <c r="F267" i="37"/>
  <c r="I266" i="37"/>
  <c r="A266" i="37"/>
  <c r="S267" i="37"/>
  <c r="AD267" i="37"/>
  <c r="C268" i="37"/>
  <c r="B264" i="33"/>
  <c r="C260" i="1"/>
  <c r="F260" i="1"/>
  <c r="S259" i="1"/>
  <c r="AD259" i="1"/>
  <c r="I257" i="1"/>
  <c r="A257" i="1"/>
  <c r="G257" i="1"/>
  <c r="G265" i="35"/>
  <c r="H265" i="35"/>
  <c r="G264" i="34"/>
  <c r="B264" i="34"/>
  <c r="G264" i="36"/>
  <c r="B264" i="36"/>
  <c r="G265" i="29"/>
  <c r="B265" i="29"/>
  <c r="B265" i="38"/>
  <c r="H265" i="38"/>
  <c r="H263" i="36"/>
  <c r="B263" i="36"/>
  <c r="C267" i="36"/>
  <c r="F267" i="36"/>
  <c r="S266" i="36"/>
  <c r="AD266" i="36"/>
  <c r="G265" i="36"/>
  <c r="C268" i="38"/>
  <c r="F268" i="38"/>
  <c r="S267" i="38"/>
  <c r="AD267" i="38"/>
  <c r="I266" i="38"/>
  <c r="A266" i="38"/>
  <c r="S267" i="32"/>
  <c r="AD267" i="32"/>
  <c r="C268" i="32"/>
  <c r="F268" i="32"/>
  <c r="I266" i="32"/>
  <c r="A266" i="32"/>
  <c r="G266" i="32"/>
  <c r="G265" i="32"/>
  <c r="H264" i="35"/>
  <c r="B264" i="35"/>
  <c r="I265" i="32"/>
  <c r="A265" i="32"/>
  <c r="B265" i="33"/>
  <c r="H265" i="33"/>
  <c r="C268" i="33"/>
  <c r="F268" i="33"/>
  <c r="I266" i="33"/>
  <c r="A266" i="33"/>
  <c r="S267" i="33"/>
  <c r="AD267" i="33"/>
  <c r="S267" i="35"/>
  <c r="AD267" i="35"/>
  <c r="C268" i="35"/>
  <c r="F268" i="35"/>
  <c r="B263" i="34"/>
  <c r="H263" i="34"/>
  <c r="G265" i="34"/>
  <c r="C267" i="34"/>
  <c r="F267" i="34"/>
  <c r="S266" i="34"/>
  <c r="AD266" i="34"/>
  <c r="H264" i="30"/>
  <c r="B264" i="30"/>
  <c r="B264" i="31"/>
  <c r="H264" i="31"/>
  <c r="G265" i="31"/>
  <c r="C267" i="30"/>
  <c r="F267" i="30"/>
  <c r="S266" i="30"/>
  <c r="AD266" i="30"/>
  <c r="I265" i="31"/>
  <c r="A265" i="31"/>
  <c r="H263" i="30"/>
  <c r="B263" i="30"/>
  <c r="S267" i="31"/>
  <c r="AD267" i="31"/>
  <c r="C268" i="31"/>
  <c r="F268" i="31"/>
  <c r="I266" i="31"/>
  <c r="A266" i="31"/>
  <c r="I265" i="30"/>
  <c r="A265" i="30"/>
  <c r="G265" i="30"/>
  <c r="I264" i="30"/>
  <c r="A264" i="30"/>
  <c r="C268" i="29"/>
  <c r="F268" i="29"/>
  <c r="S267" i="29"/>
  <c r="AD267" i="29"/>
  <c r="AH164" i="1"/>
  <c r="AJ163" i="1"/>
  <c r="G266" i="37"/>
  <c r="B266" i="37"/>
  <c r="B265" i="37"/>
  <c r="F268" i="37"/>
  <c r="I267" i="37"/>
  <c r="A267" i="37"/>
  <c r="S268" i="37"/>
  <c r="AD268" i="37"/>
  <c r="C269" i="37"/>
  <c r="H264" i="34"/>
  <c r="H264" i="36"/>
  <c r="B265" i="35"/>
  <c r="H265" i="29"/>
  <c r="B257" i="1"/>
  <c r="H257" i="1"/>
  <c r="C261" i="1"/>
  <c r="F261" i="1"/>
  <c r="S260" i="1"/>
  <c r="AD260" i="1"/>
  <c r="I258" i="1"/>
  <c r="A258" i="1"/>
  <c r="G258" i="1"/>
  <c r="I265" i="34"/>
  <c r="A265" i="34"/>
  <c r="G266" i="38"/>
  <c r="H266" i="38"/>
  <c r="H265" i="36"/>
  <c r="B265" i="36"/>
  <c r="I265" i="36"/>
  <c r="A265" i="36"/>
  <c r="G266" i="36"/>
  <c r="C268" i="36"/>
  <c r="F268" i="36"/>
  <c r="S267" i="36"/>
  <c r="AD267" i="36"/>
  <c r="S268" i="38"/>
  <c r="AD268" i="38"/>
  <c r="G267" i="38"/>
  <c r="C269" i="38"/>
  <c r="F269" i="38"/>
  <c r="C269" i="33"/>
  <c r="F269" i="33"/>
  <c r="S268" i="33"/>
  <c r="AD268" i="33"/>
  <c r="G267" i="33"/>
  <c r="H265" i="32"/>
  <c r="B265" i="32"/>
  <c r="B266" i="32"/>
  <c r="H266" i="32"/>
  <c r="C268" i="34"/>
  <c r="F268" i="34"/>
  <c r="S267" i="34"/>
  <c r="AD267" i="34"/>
  <c r="G266" i="34"/>
  <c r="I266" i="34"/>
  <c r="A266" i="34"/>
  <c r="I266" i="35"/>
  <c r="A266" i="35"/>
  <c r="G266" i="33"/>
  <c r="G266" i="35"/>
  <c r="B265" i="34"/>
  <c r="H265" i="34"/>
  <c r="S268" i="32"/>
  <c r="AD268" i="32"/>
  <c r="C269" i="32"/>
  <c r="F269" i="32"/>
  <c r="I267" i="32"/>
  <c r="A267" i="32"/>
  <c r="S268" i="35"/>
  <c r="AD268" i="35"/>
  <c r="C269" i="35"/>
  <c r="F269" i="35"/>
  <c r="H265" i="30"/>
  <c r="B265" i="30"/>
  <c r="B265" i="31"/>
  <c r="H265" i="31"/>
  <c r="G266" i="31"/>
  <c r="G266" i="30"/>
  <c r="C268" i="30"/>
  <c r="F268" i="30"/>
  <c r="S267" i="30"/>
  <c r="AD267" i="30"/>
  <c r="S268" i="31"/>
  <c r="AD268" i="31"/>
  <c r="C269" i="31"/>
  <c r="F269" i="31"/>
  <c r="C269" i="29"/>
  <c r="F269" i="29"/>
  <c r="S268" i="29"/>
  <c r="AD268" i="29"/>
  <c r="G266" i="29"/>
  <c r="I266" i="29"/>
  <c r="A266" i="29"/>
  <c r="AH165" i="1"/>
  <c r="AJ164" i="1"/>
  <c r="G267" i="37"/>
  <c r="H267" i="37"/>
  <c r="H266" i="37"/>
  <c r="F269" i="37"/>
  <c r="I268" i="37"/>
  <c r="A268" i="37"/>
  <c r="C270" i="37"/>
  <c r="S269" i="37"/>
  <c r="AD269" i="37"/>
  <c r="B266" i="38"/>
  <c r="B258" i="1"/>
  <c r="H258" i="1"/>
  <c r="G259" i="1"/>
  <c r="C262" i="1"/>
  <c r="F262" i="1"/>
  <c r="S261" i="1"/>
  <c r="AD261" i="1"/>
  <c r="I259" i="1"/>
  <c r="A259" i="1"/>
  <c r="I266" i="30"/>
  <c r="A266" i="30"/>
  <c r="I267" i="33"/>
  <c r="A267" i="33"/>
  <c r="I267" i="38"/>
  <c r="A267" i="38"/>
  <c r="G267" i="32"/>
  <c r="H267" i="32"/>
  <c r="B266" i="36"/>
  <c r="H266" i="36"/>
  <c r="B267" i="38"/>
  <c r="H267" i="38"/>
  <c r="S269" i="38"/>
  <c r="AD269" i="38"/>
  <c r="C270" i="38"/>
  <c r="F270" i="38"/>
  <c r="I266" i="36"/>
  <c r="A266" i="36"/>
  <c r="C269" i="36"/>
  <c r="F269" i="36"/>
  <c r="S268" i="36"/>
  <c r="AD268" i="36"/>
  <c r="S268" i="34"/>
  <c r="AD268" i="34"/>
  <c r="G267" i="34"/>
  <c r="C269" i="34"/>
  <c r="F269" i="34"/>
  <c r="H267" i="33"/>
  <c r="B267" i="33"/>
  <c r="H266" i="35"/>
  <c r="B266" i="35"/>
  <c r="S269" i="35"/>
  <c r="AD269" i="35"/>
  <c r="C270" i="35"/>
  <c r="F270" i="35"/>
  <c r="G268" i="35"/>
  <c r="I268" i="35"/>
  <c r="A268" i="35"/>
  <c r="H266" i="33"/>
  <c r="B266" i="33"/>
  <c r="S269" i="33"/>
  <c r="AD269" i="33"/>
  <c r="G268" i="33"/>
  <c r="C270" i="33"/>
  <c r="F270" i="33"/>
  <c r="H266" i="34"/>
  <c r="B266" i="34"/>
  <c r="I267" i="35"/>
  <c r="A267" i="35"/>
  <c r="C270" i="32"/>
  <c r="F270" i="32"/>
  <c r="S269" i="32"/>
  <c r="AD269" i="32"/>
  <c r="G267" i="35"/>
  <c r="G267" i="31"/>
  <c r="B266" i="31"/>
  <c r="H266" i="31"/>
  <c r="H266" i="30"/>
  <c r="B266" i="30"/>
  <c r="C269" i="30"/>
  <c r="F269" i="30"/>
  <c r="G267" i="30"/>
  <c r="S268" i="30"/>
  <c r="AD268" i="30"/>
  <c r="S269" i="31"/>
  <c r="AD269" i="31"/>
  <c r="C270" i="31"/>
  <c r="F270" i="31"/>
  <c r="I267" i="31"/>
  <c r="A267" i="31"/>
  <c r="H266" i="29"/>
  <c r="B266" i="29"/>
  <c r="C270" i="29"/>
  <c r="F270" i="29"/>
  <c r="S269" i="29"/>
  <c r="AD269" i="29"/>
  <c r="I267" i="29"/>
  <c r="A267" i="29"/>
  <c r="G267" i="29"/>
  <c r="AH166" i="1"/>
  <c r="AJ165" i="1"/>
  <c r="G268" i="37"/>
  <c r="B268" i="37"/>
  <c r="B267" i="37"/>
  <c r="F270" i="37"/>
  <c r="I269" i="37"/>
  <c r="A269" i="37"/>
  <c r="C271" i="37"/>
  <c r="S270" i="37"/>
  <c r="AD270" i="37"/>
  <c r="B267" i="32"/>
  <c r="I260" i="1"/>
  <c r="A260" i="1"/>
  <c r="S262" i="1"/>
  <c r="AD262" i="1"/>
  <c r="C263" i="1"/>
  <c r="F263" i="1"/>
  <c r="G260" i="1"/>
  <c r="H259" i="1"/>
  <c r="B259" i="1"/>
  <c r="I267" i="34"/>
  <c r="A267" i="34"/>
  <c r="S270" i="38"/>
  <c r="AD270" i="38"/>
  <c r="C271" i="38"/>
  <c r="F271" i="38"/>
  <c r="I267" i="36"/>
  <c r="A267" i="36"/>
  <c r="G267" i="36"/>
  <c r="I268" i="38"/>
  <c r="A268" i="38"/>
  <c r="G268" i="38"/>
  <c r="S269" i="36"/>
  <c r="AD269" i="36"/>
  <c r="G268" i="36"/>
  <c r="C270" i="36"/>
  <c r="F270" i="36"/>
  <c r="H268" i="33"/>
  <c r="B268" i="33"/>
  <c r="I268" i="33"/>
  <c r="A268" i="33"/>
  <c r="S270" i="33"/>
  <c r="AD270" i="33"/>
  <c r="C271" i="33"/>
  <c r="F271" i="33"/>
  <c r="C271" i="35"/>
  <c r="F271" i="35"/>
  <c r="S270" i="35"/>
  <c r="AD270" i="35"/>
  <c r="C271" i="32"/>
  <c r="F271" i="32"/>
  <c r="S270" i="32"/>
  <c r="AD270" i="32"/>
  <c r="I269" i="35"/>
  <c r="A269" i="35"/>
  <c r="G269" i="35"/>
  <c r="I269" i="32"/>
  <c r="A269" i="32"/>
  <c r="G269" i="32"/>
  <c r="G268" i="32"/>
  <c r="S269" i="34"/>
  <c r="AD269" i="34"/>
  <c r="C270" i="34"/>
  <c r="F270" i="34"/>
  <c r="H267" i="35"/>
  <c r="B267" i="35"/>
  <c r="I268" i="32"/>
  <c r="A268" i="32"/>
  <c r="H268" i="35"/>
  <c r="B268" i="35"/>
  <c r="H267" i="34"/>
  <c r="B267" i="34"/>
  <c r="B267" i="30"/>
  <c r="H267" i="30"/>
  <c r="C271" i="31"/>
  <c r="F271" i="31"/>
  <c r="S270" i="31"/>
  <c r="AD270" i="31"/>
  <c r="I267" i="30"/>
  <c r="A267" i="30"/>
  <c r="C270" i="30"/>
  <c r="F270" i="30"/>
  <c r="S269" i="30"/>
  <c r="AD269" i="30"/>
  <c r="I269" i="31"/>
  <c r="A269" i="31"/>
  <c r="G269" i="31"/>
  <c r="B267" i="31"/>
  <c r="H267" i="31"/>
  <c r="G268" i="31"/>
  <c r="I268" i="30"/>
  <c r="A268" i="30"/>
  <c r="G268" i="30"/>
  <c r="I268" i="31"/>
  <c r="A268" i="31"/>
  <c r="S270" i="29"/>
  <c r="AD270" i="29"/>
  <c r="I269" i="29"/>
  <c r="A269" i="29"/>
  <c r="C271" i="29"/>
  <c r="F271" i="29"/>
  <c r="G269" i="29"/>
  <c r="G268" i="29"/>
  <c r="I268" i="29"/>
  <c r="A268" i="29"/>
  <c r="B267" i="29"/>
  <c r="H267" i="29"/>
  <c r="AH167" i="1"/>
  <c r="AJ166" i="1"/>
  <c r="G269" i="37"/>
  <c r="B269" i="37"/>
  <c r="H268" i="37"/>
  <c r="F271" i="37"/>
  <c r="G270" i="37"/>
  <c r="C272" i="37"/>
  <c r="S271" i="37"/>
  <c r="AD271" i="37"/>
  <c r="B260" i="1"/>
  <c r="H260" i="1"/>
  <c r="I261" i="1"/>
  <c r="A261" i="1"/>
  <c r="C264" i="1"/>
  <c r="F264" i="1"/>
  <c r="S263" i="1"/>
  <c r="AD263" i="1"/>
  <c r="G261" i="1"/>
  <c r="I268" i="36"/>
  <c r="A268" i="36"/>
  <c r="S271" i="38"/>
  <c r="AD271" i="38"/>
  <c r="I270" i="38"/>
  <c r="A270" i="38"/>
  <c r="C272" i="38"/>
  <c r="F272" i="38"/>
  <c r="H268" i="36"/>
  <c r="B268" i="36"/>
  <c r="B267" i="36"/>
  <c r="H267" i="36"/>
  <c r="B268" i="38"/>
  <c r="H268" i="38"/>
  <c r="S270" i="36"/>
  <c r="AD270" i="36"/>
  <c r="C271" i="36"/>
  <c r="F271" i="36"/>
  <c r="G269" i="36"/>
  <c r="G269" i="38"/>
  <c r="I269" i="38"/>
  <c r="A269" i="38"/>
  <c r="S270" i="34"/>
  <c r="AD270" i="34"/>
  <c r="C271" i="34"/>
  <c r="F271" i="34"/>
  <c r="S271" i="32"/>
  <c r="AD271" i="32"/>
  <c r="C272" i="32"/>
  <c r="F272" i="32"/>
  <c r="I270" i="32"/>
  <c r="A270" i="32"/>
  <c r="C272" i="35"/>
  <c r="F272" i="35"/>
  <c r="I270" i="35"/>
  <c r="A270" i="35"/>
  <c r="S271" i="35"/>
  <c r="AD271" i="35"/>
  <c r="I269" i="34"/>
  <c r="A269" i="34"/>
  <c r="G269" i="34"/>
  <c r="H269" i="35"/>
  <c r="B269" i="35"/>
  <c r="C272" i="33"/>
  <c r="F272" i="33"/>
  <c r="S271" i="33"/>
  <c r="AD271" i="33"/>
  <c r="H269" i="32"/>
  <c r="B269" i="32"/>
  <c r="G269" i="33"/>
  <c r="H268" i="32"/>
  <c r="B268" i="32"/>
  <c r="G268" i="34"/>
  <c r="I269" i="33"/>
  <c r="A269" i="33"/>
  <c r="I268" i="34"/>
  <c r="A268" i="34"/>
  <c r="B268" i="30"/>
  <c r="H268" i="30"/>
  <c r="B269" i="31"/>
  <c r="H269" i="31"/>
  <c r="C271" i="30"/>
  <c r="F271" i="30"/>
  <c r="S270" i="30"/>
  <c r="AD270" i="30"/>
  <c r="G270" i="31"/>
  <c r="S271" i="31"/>
  <c r="AD271" i="31"/>
  <c r="C272" i="31"/>
  <c r="F272" i="31"/>
  <c r="H268" i="31"/>
  <c r="B268" i="31"/>
  <c r="G269" i="30"/>
  <c r="I269" i="30"/>
  <c r="A269" i="30"/>
  <c r="B268" i="29"/>
  <c r="H268" i="29"/>
  <c r="G270" i="29"/>
  <c r="S271" i="29"/>
  <c r="AD271" i="29"/>
  <c r="C272" i="29"/>
  <c r="F272" i="29"/>
  <c r="B269" i="29"/>
  <c r="H269" i="29"/>
  <c r="AH168" i="1"/>
  <c r="AJ167" i="1"/>
  <c r="I270" i="37"/>
  <c r="A270" i="37"/>
  <c r="H269" i="37"/>
  <c r="H270" i="37"/>
  <c r="B270" i="37"/>
  <c r="F272" i="37"/>
  <c r="G271" i="37"/>
  <c r="C273" i="37"/>
  <c r="S272" i="37"/>
  <c r="AD272" i="37"/>
  <c r="H261" i="1"/>
  <c r="B261" i="1"/>
  <c r="C265" i="1"/>
  <c r="F265" i="1"/>
  <c r="S264" i="1"/>
  <c r="AD264" i="1"/>
  <c r="G262" i="1"/>
  <c r="G263" i="1"/>
  <c r="I263" i="1"/>
  <c r="A263" i="1"/>
  <c r="I262" i="1"/>
  <c r="A262" i="1"/>
  <c r="I270" i="29"/>
  <c r="A270" i="29"/>
  <c r="C273" i="38"/>
  <c r="F273" i="38"/>
  <c r="S272" i="38"/>
  <c r="AD272" i="38"/>
  <c r="G270" i="38"/>
  <c r="I271" i="38"/>
  <c r="A271" i="38"/>
  <c r="G271" i="38"/>
  <c r="H269" i="38"/>
  <c r="B269" i="38"/>
  <c r="H269" i="36"/>
  <c r="B269" i="36"/>
  <c r="S271" i="36"/>
  <c r="AD271" i="36"/>
  <c r="C272" i="36"/>
  <c r="F272" i="36"/>
  <c r="I270" i="36"/>
  <c r="A270" i="36"/>
  <c r="I269" i="36"/>
  <c r="A269" i="36"/>
  <c r="B269" i="33"/>
  <c r="H269" i="33"/>
  <c r="S272" i="35"/>
  <c r="AD272" i="35"/>
  <c r="C273" i="35"/>
  <c r="F273" i="35"/>
  <c r="I270" i="33"/>
  <c r="A270" i="33"/>
  <c r="S272" i="32"/>
  <c r="AD272" i="32"/>
  <c r="C273" i="32"/>
  <c r="F273" i="32"/>
  <c r="I271" i="32"/>
  <c r="A271" i="32"/>
  <c r="H269" i="34"/>
  <c r="B269" i="34"/>
  <c r="G270" i="32"/>
  <c r="C273" i="33"/>
  <c r="F273" i="33"/>
  <c r="S272" i="33"/>
  <c r="AD272" i="33"/>
  <c r="G270" i="33"/>
  <c r="B268" i="34"/>
  <c r="H268" i="34"/>
  <c r="C272" i="34"/>
  <c r="F272" i="34"/>
  <c r="G270" i="34"/>
  <c r="S271" i="34"/>
  <c r="AD271" i="34"/>
  <c r="G270" i="35"/>
  <c r="H270" i="31"/>
  <c r="B270" i="31"/>
  <c r="H269" i="30"/>
  <c r="B269" i="30"/>
  <c r="I270" i="31"/>
  <c r="A270" i="31"/>
  <c r="S272" i="31"/>
  <c r="AD272" i="31"/>
  <c r="I271" i="31"/>
  <c r="A271" i="31"/>
  <c r="C273" i="31"/>
  <c r="F273" i="31"/>
  <c r="C272" i="30"/>
  <c r="F272" i="30"/>
  <c r="S271" i="30"/>
  <c r="AD271" i="30"/>
  <c r="H270" i="29"/>
  <c r="B270" i="29"/>
  <c r="S272" i="29"/>
  <c r="AD272" i="29"/>
  <c r="C273" i="29"/>
  <c r="F273" i="29"/>
  <c r="AH169" i="1"/>
  <c r="AJ168" i="1"/>
  <c r="I271" i="37"/>
  <c r="A271" i="37"/>
  <c r="B271" i="37"/>
  <c r="H271" i="37"/>
  <c r="F273" i="37"/>
  <c r="G272" i="37"/>
  <c r="C274" i="37"/>
  <c r="S273" i="37"/>
  <c r="AD273" i="37"/>
  <c r="B263" i="1"/>
  <c r="H263" i="1"/>
  <c r="B262" i="1"/>
  <c r="H262" i="1"/>
  <c r="C266" i="1"/>
  <c r="F266" i="1"/>
  <c r="S265" i="1"/>
  <c r="AD265" i="1"/>
  <c r="G270" i="36"/>
  <c r="B270" i="36"/>
  <c r="I270" i="34"/>
  <c r="A270" i="34"/>
  <c r="B271" i="38"/>
  <c r="H271" i="38"/>
  <c r="S273" i="38"/>
  <c r="AD273" i="38"/>
  <c r="C274" i="38"/>
  <c r="F274" i="38"/>
  <c r="H270" i="38"/>
  <c r="B270" i="38"/>
  <c r="S272" i="36"/>
  <c r="AD272" i="36"/>
  <c r="C273" i="36"/>
  <c r="F273" i="36"/>
  <c r="I271" i="36"/>
  <c r="A271" i="36"/>
  <c r="H270" i="33"/>
  <c r="B270" i="33"/>
  <c r="C274" i="32"/>
  <c r="F274" i="32"/>
  <c r="I272" i="32"/>
  <c r="A272" i="32"/>
  <c r="S273" i="32"/>
  <c r="AD273" i="32"/>
  <c r="G271" i="32"/>
  <c r="S273" i="35"/>
  <c r="AD273" i="35"/>
  <c r="C274" i="35"/>
  <c r="F274" i="35"/>
  <c r="H270" i="34"/>
  <c r="B270" i="34"/>
  <c r="H270" i="35"/>
  <c r="B270" i="35"/>
  <c r="I272" i="35"/>
  <c r="A272" i="35"/>
  <c r="G272" i="35"/>
  <c r="C274" i="33"/>
  <c r="F274" i="33"/>
  <c r="S273" i="33"/>
  <c r="AD273" i="33"/>
  <c r="I272" i="33"/>
  <c r="A272" i="33"/>
  <c r="I271" i="33"/>
  <c r="A271" i="33"/>
  <c r="G271" i="35"/>
  <c r="G271" i="34"/>
  <c r="C273" i="34"/>
  <c r="F273" i="34"/>
  <c r="S272" i="34"/>
  <c r="AD272" i="34"/>
  <c r="I271" i="35"/>
  <c r="A271" i="35"/>
  <c r="B270" i="32"/>
  <c r="H270" i="32"/>
  <c r="G271" i="33"/>
  <c r="S273" i="31"/>
  <c r="AD273" i="31"/>
  <c r="C274" i="31"/>
  <c r="F274" i="31"/>
  <c r="I272" i="31"/>
  <c r="A272" i="31"/>
  <c r="G271" i="31"/>
  <c r="I270" i="30"/>
  <c r="A270" i="30"/>
  <c r="S272" i="30"/>
  <c r="AD272" i="30"/>
  <c r="C273" i="30"/>
  <c r="F273" i="30"/>
  <c r="G270" i="30"/>
  <c r="G271" i="29"/>
  <c r="S273" i="29"/>
  <c r="AD273" i="29"/>
  <c r="C274" i="29"/>
  <c r="F274" i="29"/>
  <c r="I271" i="29"/>
  <c r="A271" i="29"/>
  <c r="AH170" i="1"/>
  <c r="AJ169" i="1"/>
  <c r="I272" i="37"/>
  <c r="A272" i="37"/>
  <c r="H272" i="37"/>
  <c r="B272" i="37"/>
  <c r="F274" i="37"/>
  <c r="I273" i="37"/>
  <c r="A273" i="37"/>
  <c r="S274" i="37"/>
  <c r="AD274" i="37"/>
  <c r="C275" i="37"/>
  <c r="H270" i="36"/>
  <c r="S266" i="1"/>
  <c r="AD266" i="1"/>
  <c r="C267" i="1"/>
  <c r="F267" i="1"/>
  <c r="I265" i="1"/>
  <c r="A265" i="1"/>
  <c r="I264" i="1"/>
  <c r="A264" i="1"/>
  <c r="G264" i="1"/>
  <c r="G272" i="31"/>
  <c r="H272" i="31"/>
  <c r="G272" i="32"/>
  <c r="B272" i="32"/>
  <c r="G271" i="36"/>
  <c r="B271" i="36"/>
  <c r="S274" i="38"/>
  <c r="AD274" i="38"/>
  <c r="C275" i="38"/>
  <c r="F275" i="38"/>
  <c r="G272" i="38"/>
  <c r="I272" i="38"/>
  <c r="A272" i="38"/>
  <c r="C274" i="36"/>
  <c r="F274" i="36"/>
  <c r="S273" i="36"/>
  <c r="AD273" i="36"/>
  <c r="H272" i="35"/>
  <c r="B272" i="35"/>
  <c r="B271" i="32"/>
  <c r="H271" i="32"/>
  <c r="S274" i="35"/>
  <c r="AD274" i="35"/>
  <c r="I273" i="35"/>
  <c r="A273" i="35"/>
  <c r="C275" i="35"/>
  <c r="F275" i="35"/>
  <c r="S274" i="32"/>
  <c r="AD274" i="32"/>
  <c r="C275" i="32"/>
  <c r="F275" i="32"/>
  <c r="I273" i="32"/>
  <c r="A273" i="32"/>
  <c r="G272" i="34"/>
  <c r="C274" i="34"/>
  <c r="F274" i="34"/>
  <c r="S273" i="34"/>
  <c r="AD273" i="34"/>
  <c r="G272" i="33"/>
  <c r="H271" i="34"/>
  <c r="B271" i="34"/>
  <c r="B271" i="33"/>
  <c r="H271" i="33"/>
  <c r="H271" i="35"/>
  <c r="B271" i="35"/>
  <c r="C275" i="33"/>
  <c r="F275" i="33"/>
  <c r="S274" i="33"/>
  <c r="AD274" i="33"/>
  <c r="I271" i="34"/>
  <c r="A271" i="34"/>
  <c r="H270" i="30"/>
  <c r="B270" i="30"/>
  <c r="S273" i="30"/>
  <c r="AD273" i="30"/>
  <c r="I272" i="30"/>
  <c r="A272" i="30"/>
  <c r="C274" i="30"/>
  <c r="F274" i="30"/>
  <c r="S274" i="31"/>
  <c r="AD274" i="31"/>
  <c r="C275" i="31"/>
  <c r="F275" i="31"/>
  <c r="I273" i="31"/>
  <c r="A273" i="31"/>
  <c r="G273" i="31"/>
  <c r="G271" i="30"/>
  <c r="B271" i="31"/>
  <c r="H271" i="31"/>
  <c r="I271" i="30"/>
  <c r="A271" i="30"/>
  <c r="S274" i="29"/>
  <c r="AD274" i="29"/>
  <c r="C275" i="29"/>
  <c r="F275" i="29"/>
  <c r="I272" i="29"/>
  <c r="A272" i="29"/>
  <c r="B271" i="29"/>
  <c r="H271" i="29"/>
  <c r="G272" i="29"/>
  <c r="AH171" i="1"/>
  <c r="AJ170" i="1"/>
  <c r="G273" i="37"/>
  <c r="B273" i="37"/>
  <c r="F275" i="37"/>
  <c r="I274" i="37"/>
  <c r="A274" i="37"/>
  <c r="C276" i="37"/>
  <c r="S275" i="37"/>
  <c r="AD275" i="37"/>
  <c r="H271" i="36"/>
  <c r="H272" i="32"/>
  <c r="B272" i="31"/>
  <c r="H264" i="1"/>
  <c r="B264" i="1"/>
  <c r="G265" i="1"/>
  <c r="S267" i="1"/>
  <c r="AD267" i="1"/>
  <c r="C268" i="1"/>
  <c r="F268" i="1"/>
  <c r="G273" i="35"/>
  <c r="H273" i="35"/>
  <c r="G272" i="30"/>
  <c r="H272" i="30"/>
  <c r="S274" i="36"/>
  <c r="AD274" i="36"/>
  <c r="C275" i="36"/>
  <c r="F275" i="36"/>
  <c r="G274" i="38"/>
  <c r="C276" i="38"/>
  <c r="F276" i="38"/>
  <c r="S275" i="38"/>
  <c r="AD275" i="38"/>
  <c r="I273" i="38"/>
  <c r="A273" i="38"/>
  <c r="H272" i="38"/>
  <c r="B272" i="38"/>
  <c r="G273" i="36"/>
  <c r="I273" i="36"/>
  <c r="A273" i="36"/>
  <c r="G272" i="36"/>
  <c r="G273" i="38"/>
  <c r="I272" i="36"/>
  <c r="A272" i="36"/>
  <c r="B272" i="34"/>
  <c r="H272" i="34"/>
  <c r="C276" i="33"/>
  <c r="F276" i="33"/>
  <c r="S275" i="33"/>
  <c r="AD275" i="33"/>
  <c r="G273" i="32"/>
  <c r="I274" i="33"/>
  <c r="A274" i="33"/>
  <c r="G274" i="33"/>
  <c r="H272" i="33"/>
  <c r="B272" i="33"/>
  <c r="I274" i="32"/>
  <c r="A274" i="32"/>
  <c r="G274" i="32"/>
  <c r="G273" i="33"/>
  <c r="C275" i="34"/>
  <c r="F275" i="34"/>
  <c r="S274" i="34"/>
  <c r="AD274" i="34"/>
  <c r="I273" i="33"/>
  <c r="A273" i="33"/>
  <c r="S275" i="35"/>
  <c r="AD275" i="35"/>
  <c r="I274" i="35"/>
  <c r="A274" i="35"/>
  <c r="C276" i="35"/>
  <c r="F276" i="35"/>
  <c r="S275" i="32"/>
  <c r="AD275" i="32"/>
  <c r="C276" i="32"/>
  <c r="F276" i="32"/>
  <c r="I272" i="34"/>
  <c r="A272" i="34"/>
  <c r="C275" i="30"/>
  <c r="F275" i="30"/>
  <c r="S274" i="30"/>
  <c r="AD274" i="30"/>
  <c r="H273" i="31"/>
  <c r="B273" i="31"/>
  <c r="S275" i="31"/>
  <c r="AD275" i="31"/>
  <c r="C276" i="31"/>
  <c r="F276" i="31"/>
  <c r="I273" i="30"/>
  <c r="A273" i="30"/>
  <c r="G273" i="30"/>
  <c r="B271" i="30"/>
  <c r="H271" i="30"/>
  <c r="I274" i="31"/>
  <c r="A274" i="31"/>
  <c r="G274" i="31"/>
  <c r="B272" i="29"/>
  <c r="H272" i="29"/>
  <c r="S275" i="29"/>
  <c r="AD275" i="29"/>
  <c r="I274" i="29"/>
  <c r="A274" i="29"/>
  <c r="C276" i="29"/>
  <c r="F276" i="29"/>
  <c r="G273" i="29"/>
  <c r="I273" i="29"/>
  <c r="A273" i="29"/>
  <c r="AH172" i="1"/>
  <c r="AJ171" i="1"/>
  <c r="G274" i="37"/>
  <c r="B274" i="37"/>
  <c r="H273" i="37"/>
  <c r="F276" i="37"/>
  <c r="I275" i="37"/>
  <c r="A275" i="37"/>
  <c r="C277" i="37"/>
  <c r="S276" i="37"/>
  <c r="AD276" i="37"/>
  <c r="B273" i="35"/>
  <c r="B272" i="30"/>
  <c r="G266" i="1"/>
  <c r="S268" i="1"/>
  <c r="AD268" i="1"/>
  <c r="C269" i="1"/>
  <c r="F269" i="1"/>
  <c r="I266" i="1"/>
  <c r="A266" i="1"/>
  <c r="H265" i="1"/>
  <c r="B265" i="1"/>
  <c r="G274" i="29"/>
  <c r="H274" i="29"/>
  <c r="B274" i="38"/>
  <c r="H274" i="38"/>
  <c r="B273" i="38"/>
  <c r="H273" i="38"/>
  <c r="H272" i="36"/>
  <c r="B272" i="36"/>
  <c r="I274" i="38"/>
  <c r="A274" i="38"/>
  <c r="G274" i="36"/>
  <c r="S275" i="36"/>
  <c r="AD275" i="36"/>
  <c r="C276" i="36"/>
  <c r="F276" i="36"/>
  <c r="S276" i="38"/>
  <c r="AD276" i="38"/>
  <c r="G275" i="38"/>
  <c r="C277" i="38"/>
  <c r="F277" i="38"/>
  <c r="H273" i="36"/>
  <c r="B273" i="36"/>
  <c r="S275" i="34"/>
  <c r="AD275" i="34"/>
  <c r="C276" i="34"/>
  <c r="F276" i="34"/>
  <c r="H274" i="33"/>
  <c r="B274" i="33"/>
  <c r="B273" i="33"/>
  <c r="H273" i="33"/>
  <c r="H273" i="32"/>
  <c r="B273" i="32"/>
  <c r="G274" i="35"/>
  <c r="H274" i="32"/>
  <c r="B274" i="32"/>
  <c r="S276" i="35"/>
  <c r="AD276" i="35"/>
  <c r="C277" i="35"/>
  <c r="F277" i="35"/>
  <c r="S276" i="32"/>
  <c r="AD276" i="32"/>
  <c r="C277" i="32"/>
  <c r="F277" i="32"/>
  <c r="G275" i="32"/>
  <c r="C277" i="33"/>
  <c r="F277" i="33"/>
  <c r="S276" i="33"/>
  <c r="AD276" i="33"/>
  <c r="I274" i="34"/>
  <c r="A274" i="34"/>
  <c r="G274" i="34"/>
  <c r="I273" i="34"/>
  <c r="A273" i="34"/>
  <c r="G273" i="34"/>
  <c r="H274" i="31"/>
  <c r="B274" i="31"/>
  <c r="S276" i="31"/>
  <c r="AD276" i="31"/>
  <c r="C277" i="31"/>
  <c r="F277" i="31"/>
  <c r="H273" i="30"/>
  <c r="B273" i="30"/>
  <c r="I275" i="31"/>
  <c r="A275" i="31"/>
  <c r="G275" i="31"/>
  <c r="G274" i="30"/>
  <c r="S275" i="30"/>
  <c r="AD275" i="30"/>
  <c r="C276" i="30"/>
  <c r="F276" i="30"/>
  <c r="B273" i="29"/>
  <c r="H273" i="29"/>
  <c r="S276" i="29"/>
  <c r="AD276" i="29"/>
  <c r="C277" i="29"/>
  <c r="F277" i="29"/>
  <c r="AH173" i="1"/>
  <c r="AJ172" i="1"/>
  <c r="H274" i="37"/>
  <c r="G275" i="37"/>
  <c r="H275" i="37"/>
  <c r="F277" i="37"/>
  <c r="G276" i="37"/>
  <c r="S277" i="37"/>
  <c r="AD277" i="37"/>
  <c r="C278" i="37"/>
  <c r="B274" i="29"/>
  <c r="I267" i="1"/>
  <c r="A267" i="1"/>
  <c r="S269" i="1"/>
  <c r="AD269" i="1"/>
  <c r="C270" i="1"/>
  <c r="F270" i="1"/>
  <c r="G267" i="1"/>
  <c r="B266" i="1"/>
  <c r="H266" i="1"/>
  <c r="I275" i="38"/>
  <c r="A275" i="38"/>
  <c r="B274" i="36"/>
  <c r="H274" i="36"/>
  <c r="S276" i="36"/>
  <c r="AD276" i="36"/>
  <c r="C277" i="36"/>
  <c r="F277" i="36"/>
  <c r="H275" i="38"/>
  <c r="B275" i="38"/>
  <c r="S277" i="38"/>
  <c r="AD277" i="38"/>
  <c r="C278" i="38"/>
  <c r="F278" i="38"/>
  <c r="I275" i="36"/>
  <c r="A275" i="36"/>
  <c r="G275" i="36"/>
  <c r="I276" i="38"/>
  <c r="A276" i="38"/>
  <c r="G276" i="38"/>
  <c r="I274" i="36"/>
  <c r="A274" i="36"/>
  <c r="B275" i="32"/>
  <c r="H275" i="32"/>
  <c r="H274" i="35"/>
  <c r="B274" i="35"/>
  <c r="C278" i="32"/>
  <c r="F278" i="32"/>
  <c r="S277" i="32"/>
  <c r="AD277" i="32"/>
  <c r="I275" i="32"/>
  <c r="A275" i="32"/>
  <c r="I275" i="33"/>
  <c r="A275" i="33"/>
  <c r="S277" i="35"/>
  <c r="AD277" i="35"/>
  <c r="C278" i="35"/>
  <c r="F278" i="35"/>
  <c r="H274" i="34"/>
  <c r="B274" i="34"/>
  <c r="I276" i="35"/>
  <c r="A276" i="35"/>
  <c r="G276" i="35"/>
  <c r="B273" i="34"/>
  <c r="H273" i="34"/>
  <c r="G275" i="35"/>
  <c r="S276" i="34"/>
  <c r="AD276" i="34"/>
  <c r="C277" i="34"/>
  <c r="F277" i="34"/>
  <c r="I275" i="34"/>
  <c r="A275" i="34"/>
  <c r="I275" i="35"/>
  <c r="A275" i="35"/>
  <c r="S277" i="33"/>
  <c r="AD277" i="33"/>
  <c r="C278" i="33"/>
  <c r="F278" i="33"/>
  <c r="I276" i="33"/>
  <c r="A276" i="33"/>
  <c r="G275" i="33"/>
  <c r="H274" i="30"/>
  <c r="B274" i="30"/>
  <c r="I274" i="30"/>
  <c r="A274" i="30"/>
  <c r="S277" i="31"/>
  <c r="AD277" i="31"/>
  <c r="C278" i="31"/>
  <c r="F278" i="31"/>
  <c r="S276" i="30"/>
  <c r="AD276" i="30"/>
  <c r="C277" i="30"/>
  <c r="F277" i="30"/>
  <c r="I276" i="31"/>
  <c r="A276" i="31"/>
  <c r="G276" i="31"/>
  <c r="G275" i="30"/>
  <c r="I275" i="30"/>
  <c r="A275" i="30"/>
  <c r="H275" i="31"/>
  <c r="B275" i="31"/>
  <c r="G275" i="29"/>
  <c r="I275" i="29"/>
  <c r="A275" i="29"/>
  <c r="S277" i="29"/>
  <c r="AD277" i="29"/>
  <c r="C278" i="29"/>
  <c r="F278" i="29"/>
  <c r="AH174" i="1"/>
  <c r="AJ173" i="1"/>
  <c r="B275" i="37"/>
  <c r="I276" i="37"/>
  <c r="A276" i="37"/>
  <c r="H276" i="37"/>
  <c r="B276" i="37"/>
  <c r="F278" i="37"/>
  <c r="I277" i="37"/>
  <c r="A277" i="37"/>
  <c r="S278" i="37"/>
  <c r="AD278" i="37"/>
  <c r="C279" i="37"/>
  <c r="H267" i="1"/>
  <c r="B267" i="1"/>
  <c r="C271" i="1"/>
  <c r="F271" i="1"/>
  <c r="S270" i="1"/>
  <c r="AD270" i="1"/>
  <c r="G268" i="1"/>
  <c r="I269" i="1"/>
  <c r="A269" i="1"/>
  <c r="G269" i="1"/>
  <c r="I268" i="1"/>
  <c r="G276" i="33"/>
  <c r="H276" i="33"/>
  <c r="B275" i="36"/>
  <c r="H275" i="36"/>
  <c r="S278" i="38"/>
  <c r="AD278" i="38"/>
  <c r="C279" i="38"/>
  <c r="F279" i="38"/>
  <c r="I277" i="38"/>
  <c r="A277" i="38"/>
  <c r="G277" i="38"/>
  <c r="S277" i="36"/>
  <c r="AD277" i="36"/>
  <c r="G276" i="36"/>
  <c r="C278" i="36"/>
  <c r="F278" i="36"/>
  <c r="H276" i="38"/>
  <c r="B276" i="38"/>
  <c r="H275" i="35"/>
  <c r="B275" i="35"/>
  <c r="B275" i="33"/>
  <c r="H275" i="33"/>
  <c r="I277" i="35"/>
  <c r="A277" i="35"/>
  <c r="G277" i="35"/>
  <c r="G275" i="34"/>
  <c r="I277" i="32"/>
  <c r="A277" i="32"/>
  <c r="S278" i="32"/>
  <c r="AD278" i="32"/>
  <c r="C279" i="32"/>
  <c r="F279" i="32"/>
  <c r="I276" i="34"/>
  <c r="A276" i="34"/>
  <c r="C278" i="34"/>
  <c r="F278" i="34"/>
  <c r="S277" i="34"/>
  <c r="AD277" i="34"/>
  <c r="C279" i="33"/>
  <c r="F279" i="33"/>
  <c r="S278" i="33"/>
  <c r="AD278" i="33"/>
  <c r="H276" i="35"/>
  <c r="B276" i="35"/>
  <c r="C279" i="35"/>
  <c r="F279" i="35"/>
  <c r="S278" i="35"/>
  <c r="AD278" i="35"/>
  <c r="G276" i="32"/>
  <c r="I276" i="32"/>
  <c r="A276" i="32"/>
  <c r="B275" i="30"/>
  <c r="H275" i="30"/>
  <c r="C279" i="31"/>
  <c r="F279" i="31"/>
  <c r="S278" i="31"/>
  <c r="AD278" i="31"/>
  <c r="I277" i="31"/>
  <c r="A277" i="31"/>
  <c r="G277" i="31"/>
  <c r="S277" i="30"/>
  <c r="AD277" i="30"/>
  <c r="C278" i="30"/>
  <c r="F278" i="30"/>
  <c r="H276" i="31"/>
  <c r="B276" i="31"/>
  <c r="S278" i="29"/>
  <c r="AD278" i="29"/>
  <c r="I277" i="29"/>
  <c r="A277" i="29"/>
  <c r="C279" i="29"/>
  <c r="F279" i="29"/>
  <c r="G277" i="29"/>
  <c r="G276" i="29"/>
  <c r="H275" i="29"/>
  <c r="B275" i="29"/>
  <c r="I276" i="29"/>
  <c r="A276" i="29"/>
  <c r="AH175" i="1"/>
  <c r="AJ174" i="1"/>
  <c r="G277" i="37"/>
  <c r="B277" i="37"/>
  <c r="F279" i="37"/>
  <c r="I278" i="37"/>
  <c r="A278" i="37"/>
  <c r="C280" i="37"/>
  <c r="S279" i="37"/>
  <c r="AD279" i="37"/>
  <c r="A268" i="1"/>
  <c r="B269" i="1"/>
  <c r="H269" i="1"/>
  <c r="B268" i="1"/>
  <c r="H268" i="1"/>
  <c r="C272" i="1"/>
  <c r="F272" i="1"/>
  <c r="S271" i="1"/>
  <c r="AD271" i="1"/>
  <c r="I270" i="1"/>
  <c r="A270" i="1"/>
  <c r="I276" i="36"/>
  <c r="A276" i="36"/>
  <c r="B276" i="33"/>
  <c r="G276" i="34"/>
  <c r="B276" i="34"/>
  <c r="H277" i="38"/>
  <c r="B277" i="38"/>
  <c r="S278" i="36"/>
  <c r="AD278" i="36"/>
  <c r="C279" i="36"/>
  <c r="F279" i="36"/>
  <c r="S279" i="38"/>
  <c r="AD279" i="38"/>
  <c r="C280" i="38"/>
  <c r="F280" i="38"/>
  <c r="G278" i="38"/>
  <c r="H276" i="36"/>
  <c r="B276" i="36"/>
  <c r="I277" i="36"/>
  <c r="A277" i="36"/>
  <c r="G277" i="36"/>
  <c r="G277" i="32"/>
  <c r="I278" i="32"/>
  <c r="A278" i="32"/>
  <c r="S279" i="32"/>
  <c r="AD279" i="32"/>
  <c r="C280" i="32"/>
  <c r="F280" i="32"/>
  <c r="H277" i="35"/>
  <c r="B277" i="35"/>
  <c r="S279" i="33"/>
  <c r="AD279" i="33"/>
  <c r="C280" i="33"/>
  <c r="F280" i="33"/>
  <c r="H275" i="34"/>
  <c r="B275" i="34"/>
  <c r="G277" i="33"/>
  <c r="I277" i="33"/>
  <c r="A277" i="33"/>
  <c r="S278" i="34"/>
  <c r="AD278" i="34"/>
  <c r="C279" i="34"/>
  <c r="F279" i="34"/>
  <c r="H276" i="32"/>
  <c r="B276" i="32"/>
  <c r="C280" i="35"/>
  <c r="F280" i="35"/>
  <c r="G278" i="35"/>
  <c r="S279" i="35"/>
  <c r="AD279" i="35"/>
  <c r="S278" i="30"/>
  <c r="AD278" i="30"/>
  <c r="C279" i="30"/>
  <c r="F279" i="30"/>
  <c r="G277" i="30"/>
  <c r="G276" i="30"/>
  <c r="I278" i="31"/>
  <c r="A278" i="31"/>
  <c r="C280" i="31"/>
  <c r="F280" i="31"/>
  <c r="S279" i="31"/>
  <c r="AD279" i="31"/>
  <c r="H277" i="31"/>
  <c r="B277" i="31"/>
  <c r="I276" i="30"/>
  <c r="A276" i="30"/>
  <c r="H276" i="29"/>
  <c r="B276" i="29"/>
  <c r="C280" i="29"/>
  <c r="F280" i="29"/>
  <c r="I278" i="29"/>
  <c r="A278" i="29"/>
  <c r="S279" i="29"/>
  <c r="AD279" i="29"/>
  <c r="H277" i="29"/>
  <c r="B277" i="29"/>
  <c r="AH176" i="1"/>
  <c r="AJ175" i="1"/>
  <c r="G278" i="37"/>
  <c r="B278" i="37"/>
  <c r="H277" i="37"/>
  <c r="F280" i="37"/>
  <c r="G279" i="37"/>
  <c r="C281" i="37"/>
  <c r="S280" i="37"/>
  <c r="AD280" i="37"/>
  <c r="S272" i="1"/>
  <c r="AD272" i="1"/>
  <c r="C273" i="1"/>
  <c r="F273" i="1"/>
  <c r="G270" i="1"/>
  <c r="G271" i="1"/>
  <c r="G278" i="29"/>
  <c r="H278" i="29"/>
  <c r="H276" i="34"/>
  <c r="I278" i="35"/>
  <c r="A278" i="35"/>
  <c r="G278" i="32"/>
  <c r="H278" i="32"/>
  <c r="H278" i="38"/>
  <c r="B278" i="38"/>
  <c r="S279" i="36"/>
  <c r="AD279" i="36"/>
  <c r="C280" i="36"/>
  <c r="F280" i="36"/>
  <c r="I278" i="38"/>
  <c r="A278" i="38"/>
  <c r="C281" i="38"/>
  <c r="F281" i="38"/>
  <c r="I279" i="38"/>
  <c r="A279" i="38"/>
  <c r="S280" i="38"/>
  <c r="AD280" i="38"/>
  <c r="H277" i="36"/>
  <c r="B277" i="36"/>
  <c r="H278" i="35"/>
  <c r="B278" i="35"/>
  <c r="C280" i="34"/>
  <c r="F280" i="34"/>
  <c r="S279" i="34"/>
  <c r="AD279" i="34"/>
  <c r="S280" i="32"/>
  <c r="AD280" i="32"/>
  <c r="C281" i="32"/>
  <c r="F281" i="32"/>
  <c r="G278" i="34"/>
  <c r="I278" i="34"/>
  <c r="A278" i="34"/>
  <c r="G279" i="33"/>
  <c r="G279" i="32"/>
  <c r="I279" i="32"/>
  <c r="A279" i="32"/>
  <c r="C281" i="35"/>
  <c r="F281" i="35"/>
  <c r="S280" i="35"/>
  <c r="AD280" i="35"/>
  <c r="G278" i="33"/>
  <c r="B277" i="33"/>
  <c r="H277" i="33"/>
  <c r="I278" i="33"/>
  <c r="A278" i="33"/>
  <c r="H277" i="32"/>
  <c r="B277" i="32"/>
  <c r="I277" i="34"/>
  <c r="A277" i="34"/>
  <c r="C281" i="33"/>
  <c r="F281" i="33"/>
  <c r="I279" i="33"/>
  <c r="A279" i="33"/>
  <c r="S280" i="33"/>
  <c r="AD280" i="33"/>
  <c r="G277" i="34"/>
  <c r="H277" i="30"/>
  <c r="B277" i="30"/>
  <c r="C281" i="31"/>
  <c r="F281" i="31"/>
  <c r="S280" i="31"/>
  <c r="AD280" i="31"/>
  <c r="S279" i="30"/>
  <c r="AD279" i="30"/>
  <c r="C280" i="30"/>
  <c r="F280" i="30"/>
  <c r="G278" i="31"/>
  <c r="B276" i="30"/>
  <c r="H276" i="30"/>
  <c r="I279" i="31"/>
  <c r="A279" i="31"/>
  <c r="G279" i="31"/>
  <c r="I278" i="30"/>
  <c r="A278" i="30"/>
  <c r="G278" i="30"/>
  <c r="I277" i="30"/>
  <c r="A277" i="30"/>
  <c r="G279" i="29"/>
  <c r="C281" i="29"/>
  <c r="F281" i="29"/>
  <c r="S280" i="29"/>
  <c r="AD280" i="29"/>
  <c r="AH177" i="1"/>
  <c r="AJ176" i="1"/>
  <c r="I279" i="37"/>
  <c r="A279" i="37"/>
  <c r="H278" i="37"/>
  <c r="B279" i="37"/>
  <c r="H279" i="37"/>
  <c r="F281" i="37"/>
  <c r="G280" i="37"/>
  <c r="S281" i="37"/>
  <c r="AD281" i="37"/>
  <c r="C282" i="37"/>
  <c r="B278" i="32"/>
  <c r="B278" i="29"/>
  <c r="H271" i="1"/>
  <c r="B271" i="1"/>
  <c r="H270" i="1"/>
  <c r="B270" i="1"/>
  <c r="C274" i="1"/>
  <c r="F274" i="1"/>
  <c r="S273" i="1"/>
  <c r="AD273" i="1"/>
  <c r="I271" i="1"/>
  <c r="G272" i="1"/>
  <c r="G279" i="38"/>
  <c r="B279" i="38"/>
  <c r="G278" i="36"/>
  <c r="S280" i="36"/>
  <c r="AD280" i="36"/>
  <c r="C281" i="36"/>
  <c r="F281" i="36"/>
  <c r="G279" i="36"/>
  <c r="C282" i="38"/>
  <c r="F282" i="38"/>
  <c r="S281" i="38"/>
  <c r="AD281" i="38"/>
  <c r="I278" i="36"/>
  <c r="A278" i="36"/>
  <c r="B278" i="33"/>
  <c r="H278" i="33"/>
  <c r="H278" i="34"/>
  <c r="B278" i="34"/>
  <c r="H277" i="34"/>
  <c r="B277" i="34"/>
  <c r="S281" i="32"/>
  <c r="AD281" i="32"/>
  <c r="G280" i="32"/>
  <c r="C282" i="32"/>
  <c r="F282" i="32"/>
  <c r="I279" i="35"/>
  <c r="A279" i="35"/>
  <c r="H279" i="33"/>
  <c r="B279" i="33"/>
  <c r="C282" i="33"/>
  <c r="F282" i="33"/>
  <c r="S281" i="33"/>
  <c r="AD281" i="33"/>
  <c r="C282" i="35"/>
  <c r="F282" i="35"/>
  <c r="I280" i="35"/>
  <c r="A280" i="35"/>
  <c r="S281" i="35"/>
  <c r="AD281" i="35"/>
  <c r="G279" i="35"/>
  <c r="C281" i="34"/>
  <c r="F281" i="34"/>
  <c r="I279" i="34"/>
  <c r="A279" i="34"/>
  <c r="S280" i="34"/>
  <c r="AD280" i="34"/>
  <c r="H279" i="32"/>
  <c r="B279" i="32"/>
  <c r="B279" i="31"/>
  <c r="H279" i="31"/>
  <c r="H278" i="31"/>
  <c r="B278" i="31"/>
  <c r="H278" i="30"/>
  <c r="B278" i="30"/>
  <c r="C282" i="31"/>
  <c r="F282" i="31"/>
  <c r="S281" i="31"/>
  <c r="AD281" i="31"/>
  <c r="S280" i="30"/>
  <c r="AD280" i="30"/>
  <c r="C281" i="30"/>
  <c r="F281" i="30"/>
  <c r="H279" i="29"/>
  <c r="B279" i="29"/>
  <c r="C282" i="29"/>
  <c r="F282" i="29"/>
  <c r="G280" i="29"/>
  <c r="S281" i="29"/>
  <c r="AD281" i="29"/>
  <c r="I280" i="29"/>
  <c r="A280" i="29"/>
  <c r="I279" i="29"/>
  <c r="A279" i="29"/>
  <c r="AH178" i="1"/>
  <c r="AJ177" i="1"/>
  <c r="I280" i="37"/>
  <c r="A280" i="37"/>
  <c r="H280" i="37"/>
  <c r="B280" i="37"/>
  <c r="F282" i="37"/>
  <c r="G281" i="37"/>
  <c r="C283" i="37"/>
  <c r="S282" i="37"/>
  <c r="AD282" i="37"/>
  <c r="H279" i="38"/>
  <c r="S274" i="1"/>
  <c r="AD274" i="1"/>
  <c r="C275" i="1"/>
  <c r="F275" i="1"/>
  <c r="I272" i="1"/>
  <c r="A272" i="1"/>
  <c r="G273" i="1"/>
  <c r="I273" i="1"/>
  <c r="A273" i="1"/>
  <c r="A271" i="1"/>
  <c r="H272" i="1"/>
  <c r="B272" i="1"/>
  <c r="G279" i="34"/>
  <c r="B279" i="34"/>
  <c r="I279" i="36"/>
  <c r="A279" i="36"/>
  <c r="G280" i="35"/>
  <c r="B280" i="35"/>
  <c r="H278" i="36"/>
  <c r="B278" i="36"/>
  <c r="H279" i="36"/>
  <c r="B279" i="36"/>
  <c r="I281" i="38"/>
  <c r="A281" i="38"/>
  <c r="C283" i="38"/>
  <c r="F283" i="38"/>
  <c r="S282" i="38"/>
  <c r="AD282" i="38"/>
  <c r="C282" i="36"/>
  <c r="F282" i="36"/>
  <c r="I280" i="36"/>
  <c r="A280" i="36"/>
  <c r="S281" i="36"/>
  <c r="AD281" i="36"/>
  <c r="G280" i="38"/>
  <c r="I280" i="38"/>
  <c r="A280" i="38"/>
  <c r="H280" i="32"/>
  <c r="B280" i="32"/>
  <c r="S282" i="33"/>
  <c r="AD282" i="33"/>
  <c r="C283" i="33"/>
  <c r="F283" i="33"/>
  <c r="I280" i="32"/>
  <c r="A280" i="32"/>
  <c r="C283" i="35"/>
  <c r="F283" i="35"/>
  <c r="S282" i="35"/>
  <c r="AD282" i="35"/>
  <c r="G281" i="35"/>
  <c r="S282" i="32"/>
  <c r="AD282" i="32"/>
  <c r="C283" i="32"/>
  <c r="F283" i="32"/>
  <c r="I281" i="33"/>
  <c r="A281" i="33"/>
  <c r="G281" i="33"/>
  <c r="G280" i="33"/>
  <c r="I281" i="32"/>
  <c r="A281" i="32"/>
  <c r="G281" i="32"/>
  <c r="C282" i="34"/>
  <c r="F282" i="34"/>
  <c r="S281" i="34"/>
  <c r="AD281" i="34"/>
  <c r="H279" i="35"/>
  <c r="B279" i="35"/>
  <c r="I280" i="33"/>
  <c r="A280" i="33"/>
  <c r="G281" i="31"/>
  <c r="C283" i="31"/>
  <c r="F283" i="31"/>
  <c r="S282" i="31"/>
  <c r="AD282" i="31"/>
  <c r="I279" i="30"/>
  <c r="A279" i="30"/>
  <c r="I280" i="31"/>
  <c r="A280" i="31"/>
  <c r="S281" i="30"/>
  <c r="AD281" i="30"/>
  <c r="C282" i="30"/>
  <c r="F282" i="30"/>
  <c r="G279" i="30"/>
  <c r="G280" i="31"/>
  <c r="I281" i="29"/>
  <c r="A281" i="29"/>
  <c r="C283" i="29"/>
  <c r="F283" i="29"/>
  <c r="S282" i="29"/>
  <c r="AD282" i="29"/>
  <c r="B280" i="29"/>
  <c r="H280" i="29"/>
  <c r="AH179" i="1"/>
  <c r="AJ178" i="1"/>
  <c r="I281" i="37"/>
  <c r="A281" i="37"/>
  <c r="B281" i="37"/>
  <c r="H281" i="37"/>
  <c r="F283" i="37"/>
  <c r="G282" i="37"/>
  <c r="C284" i="37"/>
  <c r="S283" i="37"/>
  <c r="AD283" i="37"/>
  <c r="H280" i="35"/>
  <c r="H279" i="34"/>
  <c r="B273" i="1"/>
  <c r="H273" i="1"/>
  <c r="S275" i="1"/>
  <c r="AD275" i="1"/>
  <c r="C276" i="1"/>
  <c r="F276" i="1"/>
  <c r="G274" i="1"/>
  <c r="I274" i="1"/>
  <c r="I281" i="31"/>
  <c r="A281" i="31"/>
  <c r="G281" i="38"/>
  <c r="B281" i="38"/>
  <c r="I281" i="35"/>
  <c r="A281" i="35"/>
  <c r="G280" i="36"/>
  <c r="B280" i="36"/>
  <c r="S282" i="36"/>
  <c r="AD282" i="36"/>
  <c r="C283" i="36"/>
  <c r="F283" i="36"/>
  <c r="C284" i="38"/>
  <c r="F284" i="38"/>
  <c r="S283" i="38"/>
  <c r="AD283" i="38"/>
  <c r="H280" i="38"/>
  <c r="B280" i="38"/>
  <c r="S282" i="34"/>
  <c r="AD282" i="34"/>
  <c r="C283" i="34"/>
  <c r="F283" i="34"/>
  <c r="S283" i="32"/>
  <c r="AD283" i="32"/>
  <c r="C284" i="32"/>
  <c r="F284" i="32"/>
  <c r="I281" i="34"/>
  <c r="A281" i="34"/>
  <c r="G281" i="34"/>
  <c r="H281" i="35"/>
  <c r="B281" i="35"/>
  <c r="C284" i="35"/>
  <c r="F284" i="35"/>
  <c r="S283" i="35"/>
  <c r="AD283" i="35"/>
  <c r="H281" i="33"/>
  <c r="B281" i="33"/>
  <c r="B281" i="32"/>
  <c r="H281" i="32"/>
  <c r="G280" i="34"/>
  <c r="S283" i="33"/>
  <c r="AD283" i="33"/>
  <c r="C284" i="33"/>
  <c r="F284" i="33"/>
  <c r="H280" i="33"/>
  <c r="B280" i="33"/>
  <c r="I280" i="34"/>
  <c r="A280" i="34"/>
  <c r="G282" i="32"/>
  <c r="H280" i="31"/>
  <c r="B280" i="31"/>
  <c r="H279" i="30"/>
  <c r="B279" i="30"/>
  <c r="C283" i="30"/>
  <c r="F283" i="30"/>
  <c r="S282" i="30"/>
  <c r="AD282" i="30"/>
  <c r="I281" i="30"/>
  <c r="A281" i="30"/>
  <c r="H281" i="31"/>
  <c r="B281" i="31"/>
  <c r="G280" i="30"/>
  <c r="S283" i="31"/>
  <c r="AD283" i="31"/>
  <c r="G282" i="31"/>
  <c r="C284" i="31"/>
  <c r="F284" i="31"/>
  <c r="I280" i="30"/>
  <c r="A280" i="30"/>
  <c r="C284" i="29"/>
  <c r="F284" i="29"/>
  <c r="S283" i="29"/>
  <c r="AD283" i="29"/>
  <c r="G282" i="29"/>
  <c r="I282" i="29"/>
  <c r="A282" i="29"/>
  <c r="G281" i="29"/>
  <c r="AH180" i="1"/>
  <c r="AJ179" i="1"/>
  <c r="I282" i="37"/>
  <c r="A282" i="37"/>
  <c r="B282" i="37"/>
  <c r="H282" i="37"/>
  <c r="F284" i="37"/>
  <c r="G283" i="37"/>
  <c r="C285" i="37"/>
  <c r="S284" i="37"/>
  <c r="AD284" i="37"/>
  <c r="H280" i="36"/>
  <c r="B274" i="1"/>
  <c r="H274" i="1"/>
  <c r="S276" i="1"/>
  <c r="AD276" i="1"/>
  <c r="C277" i="1"/>
  <c r="F277" i="1"/>
  <c r="I275" i="1"/>
  <c r="A275" i="1"/>
  <c r="A274" i="1"/>
  <c r="H281" i="38"/>
  <c r="S284" i="38"/>
  <c r="AD284" i="38"/>
  <c r="C285" i="38"/>
  <c r="F285" i="38"/>
  <c r="I283" i="38"/>
  <c r="A283" i="38"/>
  <c r="G283" i="38"/>
  <c r="S283" i="36"/>
  <c r="AD283" i="36"/>
  <c r="C284" i="36"/>
  <c r="F284" i="36"/>
  <c r="G282" i="36"/>
  <c r="I282" i="36"/>
  <c r="A282" i="36"/>
  <c r="G282" i="38"/>
  <c r="I281" i="36"/>
  <c r="A281" i="36"/>
  <c r="I282" i="38"/>
  <c r="A282" i="38"/>
  <c r="G281" i="36"/>
  <c r="S284" i="35"/>
  <c r="AD284" i="35"/>
  <c r="G283" i="35"/>
  <c r="C285" i="35"/>
  <c r="F285" i="35"/>
  <c r="S284" i="33"/>
  <c r="AD284" i="33"/>
  <c r="C285" i="33"/>
  <c r="F285" i="33"/>
  <c r="G283" i="33"/>
  <c r="B281" i="34"/>
  <c r="H281" i="34"/>
  <c r="I282" i="32"/>
  <c r="A282" i="32"/>
  <c r="S284" i="32"/>
  <c r="AD284" i="32"/>
  <c r="C285" i="32"/>
  <c r="F285" i="32"/>
  <c r="H280" i="34"/>
  <c r="B280" i="34"/>
  <c r="G282" i="35"/>
  <c r="G282" i="33"/>
  <c r="H282" i="32"/>
  <c r="B282" i="32"/>
  <c r="I282" i="33"/>
  <c r="A282" i="33"/>
  <c r="S283" i="34"/>
  <c r="AD283" i="34"/>
  <c r="I282" i="34"/>
  <c r="A282" i="34"/>
  <c r="C284" i="34"/>
  <c r="F284" i="34"/>
  <c r="I282" i="35"/>
  <c r="A282" i="35"/>
  <c r="B282" i="31"/>
  <c r="H282" i="31"/>
  <c r="I282" i="30"/>
  <c r="A282" i="30"/>
  <c r="C284" i="30"/>
  <c r="F284" i="30"/>
  <c r="S283" i="30"/>
  <c r="AD283" i="30"/>
  <c r="S284" i="31"/>
  <c r="AD284" i="31"/>
  <c r="C285" i="31"/>
  <c r="F285" i="31"/>
  <c r="G283" i="31"/>
  <c r="G281" i="30"/>
  <c r="I282" i="31"/>
  <c r="A282" i="31"/>
  <c r="H280" i="30"/>
  <c r="B280" i="30"/>
  <c r="B282" i="29"/>
  <c r="H282" i="29"/>
  <c r="B281" i="29"/>
  <c r="H281" i="29"/>
  <c r="S284" i="29"/>
  <c r="AD284" i="29"/>
  <c r="G283" i="29"/>
  <c r="C285" i="29"/>
  <c r="F285" i="29"/>
  <c r="AH181" i="1"/>
  <c r="AJ180" i="1"/>
  <c r="I283" i="37"/>
  <c r="A283" i="37"/>
  <c r="H283" i="37"/>
  <c r="B283" i="37"/>
  <c r="F285" i="37"/>
  <c r="I284" i="37"/>
  <c r="A284" i="37"/>
  <c r="S285" i="37"/>
  <c r="AD285" i="37"/>
  <c r="C286" i="37"/>
  <c r="C278" i="1"/>
  <c r="F278" i="1"/>
  <c r="S277" i="1"/>
  <c r="AD277" i="1"/>
  <c r="G275" i="1"/>
  <c r="G276" i="1"/>
  <c r="I283" i="35"/>
  <c r="A283" i="35"/>
  <c r="I283" i="31"/>
  <c r="A283" i="31"/>
  <c r="G282" i="34"/>
  <c r="B282" i="34"/>
  <c r="G282" i="30"/>
  <c r="H282" i="30"/>
  <c r="H283" i="38"/>
  <c r="B283" i="38"/>
  <c r="B282" i="36"/>
  <c r="H282" i="36"/>
  <c r="S285" i="38"/>
  <c r="AD285" i="38"/>
  <c r="C286" i="38"/>
  <c r="F286" i="38"/>
  <c r="B282" i="38"/>
  <c r="H282" i="38"/>
  <c r="I284" i="38"/>
  <c r="A284" i="38"/>
  <c r="G284" i="38"/>
  <c r="H281" i="36"/>
  <c r="B281" i="36"/>
  <c r="C285" i="36"/>
  <c r="F285" i="36"/>
  <c r="S284" i="36"/>
  <c r="AD284" i="36"/>
  <c r="I283" i="36"/>
  <c r="A283" i="36"/>
  <c r="G283" i="36"/>
  <c r="B283" i="33"/>
  <c r="H283" i="33"/>
  <c r="S285" i="33"/>
  <c r="AD285" i="33"/>
  <c r="G284" i="33"/>
  <c r="C286" i="33"/>
  <c r="F286" i="33"/>
  <c r="H283" i="35"/>
  <c r="B283" i="35"/>
  <c r="S284" i="34"/>
  <c r="AD284" i="34"/>
  <c r="G283" i="34"/>
  <c r="C285" i="34"/>
  <c r="F285" i="34"/>
  <c r="B282" i="33"/>
  <c r="H282" i="33"/>
  <c r="G283" i="32"/>
  <c r="I283" i="33"/>
  <c r="A283" i="33"/>
  <c r="H282" i="35"/>
  <c r="B282" i="35"/>
  <c r="C286" i="32"/>
  <c r="F286" i="32"/>
  <c r="S285" i="32"/>
  <c r="AD285" i="32"/>
  <c r="I284" i="32"/>
  <c r="A284" i="32"/>
  <c r="S285" i="35"/>
  <c r="AD285" i="35"/>
  <c r="C286" i="35"/>
  <c r="F286" i="35"/>
  <c r="I284" i="35"/>
  <c r="A284" i="35"/>
  <c r="I283" i="32"/>
  <c r="A283" i="32"/>
  <c r="H281" i="30"/>
  <c r="B281" i="30"/>
  <c r="B283" i="31"/>
  <c r="H283" i="31"/>
  <c r="C285" i="30"/>
  <c r="F285" i="30"/>
  <c r="I283" i="30"/>
  <c r="A283" i="30"/>
  <c r="S284" i="30"/>
  <c r="AD284" i="30"/>
  <c r="G284" i="31"/>
  <c r="S285" i="31"/>
  <c r="AD285" i="31"/>
  <c r="C286" i="31"/>
  <c r="F286" i="31"/>
  <c r="I284" i="31"/>
  <c r="A284" i="31"/>
  <c r="B283" i="29"/>
  <c r="H283" i="29"/>
  <c r="I283" i="29"/>
  <c r="A283" i="29"/>
  <c r="S285" i="29"/>
  <c r="AD285" i="29"/>
  <c r="C286" i="29"/>
  <c r="F286" i="29"/>
  <c r="AH182" i="1"/>
  <c r="AJ181" i="1"/>
  <c r="G284" i="37"/>
  <c r="B284" i="37"/>
  <c r="F286" i="37"/>
  <c r="I285" i="37"/>
  <c r="A285" i="37"/>
  <c r="C287" i="37"/>
  <c r="S286" i="37"/>
  <c r="AD286" i="37"/>
  <c r="H282" i="34"/>
  <c r="B282" i="30"/>
  <c r="B276" i="1"/>
  <c r="H276" i="1"/>
  <c r="B275" i="1"/>
  <c r="H275" i="1"/>
  <c r="C279" i="1"/>
  <c r="F279" i="1"/>
  <c r="S278" i="1"/>
  <c r="AD278" i="1"/>
  <c r="I276" i="1"/>
  <c r="G277" i="1"/>
  <c r="I277" i="1"/>
  <c r="A277" i="1"/>
  <c r="G284" i="35"/>
  <c r="B284" i="35"/>
  <c r="I283" i="34"/>
  <c r="A283" i="34"/>
  <c r="G283" i="30"/>
  <c r="H283" i="30"/>
  <c r="I284" i="33"/>
  <c r="A284" i="33"/>
  <c r="G284" i="32"/>
  <c r="B284" i="32"/>
  <c r="H284" i="38"/>
  <c r="B284" i="38"/>
  <c r="S286" i="38"/>
  <c r="AD286" i="38"/>
  <c r="C287" i="38"/>
  <c r="F287" i="38"/>
  <c r="I285" i="38"/>
  <c r="A285" i="38"/>
  <c r="S285" i="36"/>
  <c r="AD285" i="36"/>
  <c r="C286" i="36"/>
  <c r="F286" i="36"/>
  <c r="B283" i="36"/>
  <c r="H283" i="36"/>
  <c r="H284" i="33"/>
  <c r="B284" i="33"/>
  <c r="B283" i="34"/>
  <c r="H283" i="34"/>
  <c r="C287" i="35"/>
  <c r="F287" i="35"/>
  <c r="S286" i="35"/>
  <c r="AD286" i="35"/>
  <c r="S286" i="33"/>
  <c r="AD286" i="33"/>
  <c r="C287" i="33"/>
  <c r="F287" i="33"/>
  <c r="G285" i="33"/>
  <c r="I285" i="33"/>
  <c r="A285" i="33"/>
  <c r="H283" i="32"/>
  <c r="B283" i="32"/>
  <c r="S285" i="34"/>
  <c r="AD285" i="34"/>
  <c r="I284" i="34"/>
  <c r="A284" i="34"/>
  <c r="C286" i="34"/>
  <c r="F286" i="34"/>
  <c r="C287" i="32"/>
  <c r="F287" i="32"/>
  <c r="G285" i="32"/>
  <c r="S286" i="32"/>
  <c r="AD286" i="32"/>
  <c r="C287" i="31"/>
  <c r="F287" i="31"/>
  <c r="I285" i="31"/>
  <c r="A285" i="31"/>
  <c r="S286" i="31"/>
  <c r="AD286" i="31"/>
  <c r="H284" i="31"/>
  <c r="B284" i="31"/>
  <c r="I284" i="30"/>
  <c r="A284" i="30"/>
  <c r="C286" i="30"/>
  <c r="F286" i="30"/>
  <c r="S285" i="30"/>
  <c r="AD285" i="30"/>
  <c r="G284" i="29"/>
  <c r="S286" i="29"/>
  <c r="AD286" i="29"/>
  <c r="C287" i="29"/>
  <c r="F287" i="29"/>
  <c r="G285" i="29"/>
  <c r="I284" i="29"/>
  <c r="A284" i="29"/>
  <c r="AH183" i="1"/>
  <c r="AJ182" i="1"/>
  <c r="G285" i="37"/>
  <c r="B285" i="37"/>
  <c r="H284" i="37"/>
  <c r="F287" i="37"/>
  <c r="I286" i="37"/>
  <c r="A286" i="37"/>
  <c r="C288" i="37"/>
  <c r="S287" i="37"/>
  <c r="AD287" i="37"/>
  <c r="H284" i="35"/>
  <c r="H284" i="32"/>
  <c r="B283" i="30"/>
  <c r="S279" i="1"/>
  <c r="AD279" i="1"/>
  <c r="C280" i="1"/>
  <c r="F280" i="1"/>
  <c r="H277" i="1"/>
  <c r="B277" i="1"/>
  <c r="I278" i="1"/>
  <c r="A278" i="1"/>
  <c r="G278" i="1"/>
  <c r="A276" i="1"/>
  <c r="G284" i="30"/>
  <c r="H284" i="30"/>
  <c r="G285" i="31"/>
  <c r="B285" i="31"/>
  <c r="I285" i="32"/>
  <c r="A285" i="32"/>
  <c r="S286" i="36"/>
  <c r="AD286" i="36"/>
  <c r="C287" i="36"/>
  <c r="F287" i="36"/>
  <c r="G285" i="38"/>
  <c r="S287" i="38"/>
  <c r="AD287" i="38"/>
  <c r="C288" i="38"/>
  <c r="F288" i="38"/>
  <c r="I285" i="36"/>
  <c r="A285" i="36"/>
  <c r="G285" i="36"/>
  <c r="G284" i="36"/>
  <c r="I284" i="36"/>
  <c r="A284" i="36"/>
  <c r="H285" i="33"/>
  <c r="B285" i="33"/>
  <c r="C288" i="35"/>
  <c r="F288" i="35"/>
  <c r="I286" i="35"/>
  <c r="A286" i="35"/>
  <c r="S287" i="35"/>
  <c r="AD287" i="35"/>
  <c r="I286" i="32"/>
  <c r="A286" i="32"/>
  <c r="S287" i="32"/>
  <c r="AD287" i="32"/>
  <c r="C288" i="32"/>
  <c r="F288" i="32"/>
  <c r="S287" i="33"/>
  <c r="AD287" i="33"/>
  <c r="C288" i="33"/>
  <c r="F288" i="33"/>
  <c r="G285" i="35"/>
  <c r="S286" i="34"/>
  <c r="AD286" i="34"/>
  <c r="C287" i="34"/>
  <c r="F287" i="34"/>
  <c r="G285" i="34"/>
  <c r="I285" i="35"/>
  <c r="A285" i="35"/>
  <c r="H285" i="32"/>
  <c r="B285" i="32"/>
  <c r="G284" i="34"/>
  <c r="G285" i="30"/>
  <c r="S286" i="30"/>
  <c r="AD286" i="30"/>
  <c r="C287" i="30"/>
  <c r="F287" i="30"/>
  <c r="S287" i="31"/>
  <c r="AD287" i="31"/>
  <c r="C288" i="31"/>
  <c r="F288" i="31"/>
  <c r="H285" i="29"/>
  <c r="B285" i="29"/>
  <c r="B284" i="29"/>
  <c r="H284" i="29"/>
  <c r="C288" i="29"/>
  <c r="F288" i="29"/>
  <c r="G286" i="29"/>
  <c r="S287" i="29"/>
  <c r="AD287" i="29"/>
  <c r="I286" i="29"/>
  <c r="A286" i="29"/>
  <c r="I285" i="29"/>
  <c r="A285" i="29"/>
  <c r="AH184" i="1"/>
  <c r="AJ183" i="1"/>
  <c r="G286" i="37"/>
  <c r="B286" i="37"/>
  <c r="H285" i="37"/>
  <c r="F288" i="37"/>
  <c r="G287" i="37"/>
  <c r="C289" i="37"/>
  <c r="S288" i="37"/>
  <c r="AD288" i="37"/>
  <c r="H285" i="31"/>
  <c r="B284" i="30"/>
  <c r="B278" i="1"/>
  <c r="H278" i="1"/>
  <c r="S280" i="1"/>
  <c r="AD280" i="1"/>
  <c r="C281" i="1"/>
  <c r="F281" i="1"/>
  <c r="G279" i="1"/>
  <c r="I279" i="1"/>
  <c r="H285" i="38"/>
  <c r="B285" i="38"/>
  <c r="I286" i="38"/>
  <c r="A286" i="38"/>
  <c r="G286" i="38"/>
  <c r="B285" i="36"/>
  <c r="H285" i="36"/>
  <c r="C289" i="38"/>
  <c r="F289" i="38"/>
  <c r="G287" i="38"/>
  <c r="S288" i="38"/>
  <c r="AD288" i="38"/>
  <c r="B284" i="36"/>
  <c r="H284" i="36"/>
  <c r="S287" i="36"/>
  <c r="AD287" i="36"/>
  <c r="C288" i="36"/>
  <c r="F288" i="36"/>
  <c r="I286" i="36"/>
  <c r="A286" i="36"/>
  <c r="H285" i="34"/>
  <c r="B285" i="34"/>
  <c r="G286" i="32"/>
  <c r="S288" i="32"/>
  <c r="AD288" i="32"/>
  <c r="C289" i="32"/>
  <c r="F289" i="32"/>
  <c r="H285" i="35"/>
  <c r="B285" i="35"/>
  <c r="I285" i="34"/>
  <c r="A285" i="34"/>
  <c r="S288" i="35"/>
  <c r="AD288" i="35"/>
  <c r="C289" i="35"/>
  <c r="F289" i="35"/>
  <c r="G286" i="35"/>
  <c r="C288" i="34"/>
  <c r="F288" i="34"/>
  <c r="S287" i="34"/>
  <c r="AD287" i="34"/>
  <c r="G287" i="32"/>
  <c r="I287" i="32"/>
  <c r="A287" i="32"/>
  <c r="H284" i="34"/>
  <c r="B284" i="34"/>
  <c r="C289" i="33"/>
  <c r="F289" i="33"/>
  <c r="I287" i="33"/>
  <c r="A287" i="33"/>
  <c r="S288" i="33"/>
  <c r="AD288" i="33"/>
  <c r="G286" i="33"/>
  <c r="I286" i="33"/>
  <c r="A286" i="33"/>
  <c r="B285" i="30"/>
  <c r="H285" i="30"/>
  <c r="G286" i="31"/>
  <c r="G287" i="31"/>
  <c r="C289" i="31"/>
  <c r="F289" i="31"/>
  <c r="S288" i="31"/>
  <c r="AD288" i="31"/>
  <c r="I286" i="31"/>
  <c r="A286" i="31"/>
  <c r="C288" i="30"/>
  <c r="F288" i="30"/>
  <c r="S287" i="30"/>
  <c r="AD287" i="30"/>
  <c r="G286" i="30"/>
  <c r="I285" i="30"/>
  <c r="A285" i="30"/>
  <c r="I287" i="29"/>
  <c r="A287" i="29"/>
  <c r="C289" i="29"/>
  <c r="F289" i="29"/>
  <c r="S288" i="29"/>
  <c r="AD288" i="29"/>
  <c r="H286" i="29"/>
  <c r="B286" i="29"/>
  <c r="AH185" i="1"/>
  <c r="AJ184" i="1"/>
  <c r="I287" i="37"/>
  <c r="A287" i="37"/>
  <c r="H286" i="37"/>
  <c r="H287" i="37"/>
  <c r="B287" i="37"/>
  <c r="F289" i="37"/>
  <c r="G288" i="37"/>
  <c r="S289" i="37"/>
  <c r="AD289" i="37"/>
  <c r="C290" i="37"/>
  <c r="B279" i="1"/>
  <c r="H279" i="1"/>
  <c r="S281" i="1"/>
  <c r="AD281" i="1"/>
  <c r="C282" i="1"/>
  <c r="F282" i="1"/>
  <c r="I280" i="1"/>
  <c r="A280" i="1"/>
  <c r="A279" i="1"/>
  <c r="G287" i="29"/>
  <c r="H287" i="29"/>
  <c r="G287" i="33"/>
  <c r="H287" i="33"/>
  <c r="H287" i="38"/>
  <c r="B287" i="38"/>
  <c r="H286" i="38"/>
  <c r="B286" i="38"/>
  <c r="S288" i="36"/>
  <c r="AD288" i="36"/>
  <c r="C289" i="36"/>
  <c r="F289" i="36"/>
  <c r="I287" i="38"/>
  <c r="A287" i="38"/>
  <c r="I288" i="38"/>
  <c r="A288" i="38"/>
  <c r="S289" i="38"/>
  <c r="AD289" i="38"/>
  <c r="C290" i="38"/>
  <c r="F290" i="38"/>
  <c r="G286" i="36"/>
  <c r="H286" i="35"/>
  <c r="B286" i="35"/>
  <c r="H286" i="32"/>
  <c r="B286" i="32"/>
  <c r="H287" i="32"/>
  <c r="B287" i="32"/>
  <c r="S289" i="35"/>
  <c r="AD289" i="35"/>
  <c r="G288" i="35"/>
  <c r="C290" i="35"/>
  <c r="F290" i="35"/>
  <c r="S289" i="32"/>
  <c r="AD289" i="32"/>
  <c r="C290" i="32"/>
  <c r="F290" i="32"/>
  <c r="G287" i="35"/>
  <c r="I287" i="35"/>
  <c r="A287" i="35"/>
  <c r="I286" i="34"/>
  <c r="A286" i="34"/>
  <c r="G286" i="34"/>
  <c r="S288" i="34"/>
  <c r="AD288" i="34"/>
  <c r="C289" i="34"/>
  <c r="F289" i="34"/>
  <c r="H286" i="33"/>
  <c r="B286" i="33"/>
  <c r="C290" i="33"/>
  <c r="F290" i="33"/>
  <c r="S289" i="33"/>
  <c r="AD289" i="33"/>
  <c r="B286" i="30"/>
  <c r="H286" i="30"/>
  <c r="B287" i="31"/>
  <c r="H287" i="31"/>
  <c r="I286" i="30"/>
  <c r="A286" i="30"/>
  <c r="S289" i="31"/>
  <c r="AD289" i="31"/>
  <c r="G288" i="31"/>
  <c r="C290" i="31"/>
  <c r="F290" i="31"/>
  <c r="I287" i="31"/>
  <c r="A287" i="31"/>
  <c r="S288" i="30"/>
  <c r="AD288" i="30"/>
  <c r="C289" i="30"/>
  <c r="F289" i="30"/>
  <c r="H286" i="31"/>
  <c r="B286" i="31"/>
  <c r="G288" i="29"/>
  <c r="C290" i="29"/>
  <c r="F290" i="29"/>
  <c r="S289" i="29"/>
  <c r="AD289" i="29"/>
  <c r="I288" i="29"/>
  <c r="A288" i="29"/>
  <c r="AH186" i="1"/>
  <c r="AJ185" i="1"/>
  <c r="I288" i="37"/>
  <c r="A288" i="37"/>
  <c r="H288" i="37"/>
  <c r="B288" i="37"/>
  <c r="F290" i="37"/>
  <c r="G289" i="37"/>
  <c r="S290" i="37"/>
  <c r="AD290" i="37"/>
  <c r="C291" i="37"/>
  <c r="B287" i="33"/>
  <c r="B287" i="29"/>
  <c r="C283" i="1"/>
  <c r="F283" i="1"/>
  <c r="S282" i="1"/>
  <c r="AD282" i="1"/>
  <c r="G280" i="1"/>
  <c r="G281" i="1"/>
  <c r="G288" i="38"/>
  <c r="H288" i="38"/>
  <c r="H286" i="36"/>
  <c r="B286" i="36"/>
  <c r="S290" i="38"/>
  <c r="AD290" i="38"/>
  <c r="C291" i="38"/>
  <c r="F291" i="38"/>
  <c r="C290" i="36"/>
  <c r="F290" i="36"/>
  <c r="I288" i="36"/>
  <c r="A288" i="36"/>
  <c r="S289" i="36"/>
  <c r="AD289" i="36"/>
  <c r="G289" i="38"/>
  <c r="I289" i="38"/>
  <c r="A289" i="38"/>
  <c r="I287" i="36"/>
  <c r="A287" i="36"/>
  <c r="G287" i="36"/>
  <c r="B288" i="35"/>
  <c r="H288" i="35"/>
  <c r="B286" i="34"/>
  <c r="H286" i="34"/>
  <c r="I288" i="34"/>
  <c r="A288" i="34"/>
  <c r="S289" i="34"/>
  <c r="AD289" i="34"/>
  <c r="C290" i="34"/>
  <c r="F290" i="34"/>
  <c r="I287" i="34"/>
  <c r="A287" i="34"/>
  <c r="S290" i="35"/>
  <c r="AD290" i="35"/>
  <c r="I289" i="35"/>
  <c r="A289" i="35"/>
  <c r="C291" i="35"/>
  <c r="F291" i="35"/>
  <c r="G287" i="34"/>
  <c r="H287" i="35"/>
  <c r="B287" i="35"/>
  <c r="I288" i="35"/>
  <c r="A288" i="35"/>
  <c r="G288" i="33"/>
  <c r="G288" i="32"/>
  <c r="S290" i="32"/>
  <c r="AD290" i="32"/>
  <c r="G289" i="32"/>
  <c r="C291" i="32"/>
  <c r="F291" i="32"/>
  <c r="I289" i="33"/>
  <c r="A289" i="33"/>
  <c r="C291" i="33"/>
  <c r="F291" i="33"/>
  <c r="S290" i="33"/>
  <c r="AD290" i="33"/>
  <c r="I288" i="33"/>
  <c r="A288" i="33"/>
  <c r="I288" i="32"/>
  <c r="A288" i="32"/>
  <c r="G287" i="30"/>
  <c r="S290" i="31"/>
  <c r="AD290" i="31"/>
  <c r="C291" i="31"/>
  <c r="F291" i="31"/>
  <c r="B288" i="31"/>
  <c r="H288" i="31"/>
  <c r="I287" i="30"/>
  <c r="A287" i="30"/>
  <c r="S289" i="30"/>
  <c r="AD289" i="30"/>
  <c r="C290" i="30"/>
  <c r="F290" i="30"/>
  <c r="I288" i="31"/>
  <c r="A288" i="31"/>
  <c r="I289" i="29"/>
  <c r="A289" i="29"/>
  <c r="C291" i="29"/>
  <c r="F291" i="29"/>
  <c r="S290" i="29"/>
  <c r="AD290" i="29"/>
  <c r="G289" i="29"/>
  <c r="B288" i="29"/>
  <c r="H288" i="29"/>
  <c r="AH187" i="1"/>
  <c r="AJ186" i="1"/>
  <c r="I289" i="37"/>
  <c r="A289" i="37"/>
  <c r="B289" i="37"/>
  <c r="H289" i="37"/>
  <c r="F291" i="37"/>
  <c r="I290" i="37"/>
  <c r="A290" i="37"/>
  <c r="C292" i="37"/>
  <c r="S291" i="37"/>
  <c r="AD291" i="37"/>
  <c r="H280" i="1"/>
  <c r="H281" i="1"/>
  <c r="B281" i="1"/>
  <c r="B280" i="1"/>
  <c r="I281" i="1"/>
  <c r="A281" i="1"/>
  <c r="C284" i="1"/>
  <c r="F284" i="1"/>
  <c r="S283" i="1"/>
  <c r="AD283" i="1"/>
  <c r="G288" i="34"/>
  <c r="B288" i="34"/>
  <c r="G289" i="33"/>
  <c r="H289" i="33"/>
  <c r="B288" i="38"/>
  <c r="G288" i="36"/>
  <c r="S291" i="38"/>
  <c r="AD291" i="38"/>
  <c r="C292" i="38"/>
  <c r="F292" i="38"/>
  <c r="H287" i="36"/>
  <c r="B287" i="36"/>
  <c r="B289" i="38"/>
  <c r="H289" i="38"/>
  <c r="G289" i="36"/>
  <c r="C291" i="36"/>
  <c r="F291" i="36"/>
  <c r="S290" i="36"/>
  <c r="AD290" i="36"/>
  <c r="H289" i="32"/>
  <c r="B289" i="32"/>
  <c r="G289" i="35"/>
  <c r="H287" i="34"/>
  <c r="B287" i="34"/>
  <c r="S290" i="34"/>
  <c r="AD290" i="34"/>
  <c r="C291" i="34"/>
  <c r="F291" i="34"/>
  <c r="S291" i="35"/>
  <c r="AD291" i="35"/>
  <c r="C292" i="35"/>
  <c r="F292" i="35"/>
  <c r="I289" i="34"/>
  <c r="A289" i="34"/>
  <c r="G289" i="34"/>
  <c r="C292" i="33"/>
  <c r="F292" i="33"/>
  <c r="S291" i="33"/>
  <c r="AD291" i="33"/>
  <c r="S291" i="32"/>
  <c r="AD291" i="32"/>
  <c r="C292" i="32"/>
  <c r="F292" i="32"/>
  <c r="I290" i="33"/>
  <c r="A290" i="33"/>
  <c r="G290" i="33"/>
  <c r="I290" i="32"/>
  <c r="A290" i="32"/>
  <c r="I289" i="32"/>
  <c r="A289" i="32"/>
  <c r="H288" i="33"/>
  <c r="B288" i="33"/>
  <c r="B288" i="32"/>
  <c r="H288" i="32"/>
  <c r="S291" i="31"/>
  <c r="AD291" i="31"/>
  <c r="C292" i="31"/>
  <c r="F292" i="31"/>
  <c r="G290" i="31"/>
  <c r="I289" i="31"/>
  <c r="A289" i="31"/>
  <c r="B287" i="30"/>
  <c r="H287" i="30"/>
  <c r="G288" i="30"/>
  <c r="C291" i="30"/>
  <c r="F291" i="30"/>
  <c r="S290" i="30"/>
  <c r="AD290" i="30"/>
  <c r="G289" i="31"/>
  <c r="I288" i="30"/>
  <c r="A288" i="30"/>
  <c r="B289" i="29"/>
  <c r="H289" i="29"/>
  <c r="C292" i="29"/>
  <c r="F292" i="29"/>
  <c r="S291" i="29"/>
  <c r="AD291" i="29"/>
  <c r="I290" i="29"/>
  <c r="A290" i="29"/>
  <c r="G290" i="29"/>
  <c r="AH188" i="1"/>
  <c r="AJ187" i="1"/>
  <c r="G290" i="37"/>
  <c r="B290" i="37"/>
  <c r="F292" i="37"/>
  <c r="G291" i="37"/>
  <c r="S292" i="37"/>
  <c r="AD292" i="37"/>
  <c r="C293" i="37"/>
  <c r="H288" i="34"/>
  <c r="B289" i="33"/>
  <c r="C285" i="1"/>
  <c r="F285" i="1"/>
  <c r="S284" i="1"/>
  <c r="AD284" i="1"/>
  <c r="G283" i="1"/>
  <c r="I282" i="1"/>
  <c r="A282" i="1"/>
  <c r="G282" i="1"/>
  <c r="H289" i="36"/>
  <c r="B289" i="36"/>
  <c r="H288" i="36"/>
  <c r="B288" i="36"/>
  <c r="I289" i="36"/>
  <c r="A289" i="36"/>
  <c r="G290" i="36"/>
  <c r="S291" i="36"/>
  <c r="AD291" i="36"/>
  <c r="C292" i="36"/>
  <c r="F292" i="36"/>
  <c r="G290" i="38"/>
  <c r="S292" i="38"/>
  <c r="AD292" i="38"/>
  <c r="C293" i="38"/>
  <c r="F293" i="38"/>
  <c r="G291" i="38"/>
  <c r="I290" i="38"/>
  <c r="A290" i="38"/>
  <c r="C292" i="34"/>
  <c r="F292" i="34"/>
  <c r="S291" i="34"/>
  <c r="AD291" i="34"/>
  <c r="I290" i="34"/>
  <c r="A290" i="34"/>
  <c r="G291" i="33"/>
  <c r="C293" i="33"/>
  <c r="F293" i="33"/>
  <c r="S292" i="33"/>
  <c r="AD292" i="33"/>
  <c r="C293" i="35"/>
  <c r="F293" i="35"/>
  <c r="S292" i="35"/>
  <c r="AD292" i="35"/>
  <c r="I291" i="35"/>
  <c r="A291" i="35"/>
  <c r="B290" i="33"/>
  <c r="H290" i="33"/>
  <c r="G291" i="35"/>
  <c r="G290" i="35"/>
  <c r="S292" i="32"/>
  <c r="AD292" i="32"/>
  <c r="C293" i="32"/>
  <c r="F293" i="32"/>
  <c r="I290" i="35"/>
  <c r="A290" i="35"/>
  <c r="H289" i="35"/>
  <c r="B289" i="35"/>
  <c r="B289" i="34"/>
  <c r="H289" i="34"/>
  <c r="G290" i="32"/>
  <c r="H290" i="31"/>
  <c r="B290" i="31"/>
  <c r="H288" i="30"/>
  <c r="B288" i="30"/>
  <c r="I290" i="31"/>
  <c r="A290" i="31"/>
  <c r="H289" i="31"/>
  <c r="B289" i="31"/>
  <c r="G290" i="30"/>
  <c r="S291" i="30"/>
  <c r="AD291" i="30"/>
  <c r="C292" i="30"/>
  <c r="F292" i="30"/>
  <c r="S292" i="31"/>
  <c r="AD292" i="31"/>
  <c r="C293" i="31"/>
  <c r="F293" i="31"/>
  <c r="I291" i="31"/>
  <c r="A291" i="31"/>
  <c r="G289" i="30"/>
  <c r="I289" i="30"/>
  <c r="A289" i="30"/>
  <c r="S292" i="29"/>
  <c r="AD292" i="29"/>
  <c r="G291" i="29"/>
  <c r="C293" i="29"/>
  <c r="F293" i="29"/>
  <c r="H290" i="29"/>
  <c r="B290" i="29"/>
  <c r="AH189" i="1"/>
  <c r="AJ188" i="1"/>
  <c r="I291" i="37"/>
  <c r="A291" i="37"/>
  <c r="H290" i="37"/>
  <c r="H291" i="37"/>
  <c r="B291" i="37"/>
  <c r="F293" i="37"/>
  <c r="I292" i="37"/>
  <c r="A292" i="37"/>
  <c r="S293" i="37"/>
  <c r="AD293" i="37"/>
  <c r="C294" i="37"/>
  <c r="B282" i="1"/>
  <c r="H282" i="1"/>
  <c r="H283" i="1"/>
  <c r="B283" i="1"/>
  <c r="I283" i="1"/>
  <c r="A283" i="1"/>
  <c r="S285" i="1"/>
  <c r="AD285" i="1"/>
  <c r="C286" i="1"/>
  <c r="F286" i="1"/>
  <c r="I290" i="36"/>
  <c r="A290" i="36"/>
  <c r="I291" i="33"/>
  <c r="A291" i="33"/>
  <c r="G290" i="34"/>
  <c r="H290" i="34"/>
  <c r="I291" i="29"/>
  <c r="A291" i="29"/>
  <c r="H291" i="38"/>
  <c r="B291" i="38"/>
  <c r="S293" i="38"/>
  <c r="AD293" i="38"/>
  <c r="C294" i="38"/>
  <c r="F294" i="38"/>
  <c r="B290" i="36"/>
  <c r="H290" i="36"/>
  <c r="S292" i="36"/>
  <c r="AD292" i="36"/>
  <c r="I291" i="36"/>
  <c r="A291" i="36"/>
  <c r="C293" i="36"/>
  <c r="F293" i="36"/>
  <c r="I292" i="38"/>
  <c r="A292" i="38"/>
  <c r="G292" i="38"/>
  <c r="B290" i="38"/>
  <c r="H290" i="38"/>
  <c r="I291" i="38"/>
  <c r="A291" i="38"/>
  <c r="H290" i="35"/>
  <c r="B290" i="35"/>
  <c r="C294" i="35"/>
  <c r="F294" i="35"/>
  <c r="S293" i="35"/>
  <c r="AD293" i="35"/>
  <c r="S293" i="33"/>
  <c r="AD293" i="33"/>
  <c r="C294" i="33"/>
  <c r="F294" i="33"/>
  <c r="B291" i="33"/>
  <c r="H291" i="33"/>
  <c r="I292" i="33"/>
  <c r="A292" i="33"/>
  <c r="G292" i="33"/>
  <c r="H290" i="32"/>
  <c r="B290" i="32"/>
  <c r="G291" i="32"/>
  <c r="H291" i="35"/>
  <c r="B291" i="35"/>
  <c r="I291" i="32"/>
  <c r="A291" i="32"/>
  <c r="G291" i="34"/>
  <c r="C294" i="32"/>
  <c r="F294" i="32"/>
  <c r="S293" i="32"/>
  <c r="AD293" i="32"/>
  <c r="S292" i="34"/>
  <c r="AD292" i="34"/>
  <c r="C293" i="34"/>
  <c r="F293" i="34"/>
  <c r="I291" i="34"/>
  <c r="A291" i="34"/>
  <c r="H290" i="30"/>
  <c r="B290" i="30"/>
  <c r="S292" i="30"/>
  <c r="AD292" i="30"/>
  <c r="C293" i="30"/>
  <c r="F293" i="30"/>
  <c r="G291" i="30"/>
  <c r="H289" i="30"/>
  <c r="B289" i="30"/>
  <c r="G291" i="31"/>
  <c r="I290" i="30"/>
  <c r="A290" i="30"/>
  <c r="S293" i="31"/>
  <c r="AD293" i="31"/>
  <c r="C294" i="31"/>
  <c r="F294" i="31"/>
  <c r="I292" i="31"/>
  <c r="A292" i="31"/>
  <c r="G292" i="31"/>
  <c r="H291" i="29"/>
  <c r="B291" i="29"/>
  <c r="S293" i="29"/>
  <c r="AD293" i="29"/>
  <c r="C294" i="29"/>
  <c r="F294" i="29"/>
  <c r="AH190" i="1"/>
  <c r="AJ189" i="1"/>
  <c r="G292" i="37"/>
  <c r="H292" i="37"/>
  <c r="F294" i="37"/>
  <c r="G293" i="37"/>
  <c r="C295" i="37"/>
  <c r="S294" i="37"/>
  <c r="AD294" i="37"/>
  <c r="B290" i="34"/>
  <c r="I284" i="1"/>
  <c r="A284" i="1"/>
  <c r="G284" i="1"/>
  <c r="S286" i="1"/>
  <c r="AD286" i="1"/>
  <c r="C287" i="1"/>
  <c r="F287" i="1"/>
  <c r="G291" i="36"/>
  <c r="H291" i="36"/>
  <c r="I291" i="30"/>
  <c r="A291" i="30"/>
  <c r="S294" i="38"/>
  <c r="AD294" i="38"/>
  <c r="C295" i="38"/>
  <c r="F295" i="38"/>
  <c r="S293" i="36"/>
  <c r="AD293" i="36"/>
  <c r="I292" i="36"/>
  <c r="A292" i="36"/>
  <c r="C294" i="36"/>
  <c r="F294" i="36"/>
  <c r="G292" i="36"/>
  <c r="I293" i="38"/>
  <c r="A293" i="38"/>
  <c r="G293" i="38"/>
  <c r="B292" i="38"/>
  <c r="H292" i="38"/>
  <c r="C295" i="35"/>
  <c r="F295" i="35"/>
  <c r="S294" i="35"/>
  <c r="AD294" i="35"/>
  <c r="H291" i="32"/>
  <c r="B291" i="32"/>
  <c r="I293" i="35"/>
  <c r="A293" i="35"/>
  <c r="G293" i="35"/>
  <c r="G292" i="32"/>
  <c r="H292" i="33"/>
  <c r="B292" i="33"/>
  <c r="S294" i="32"/>
  <c r="AD294" i="32"/>
  <c r="C295" i="32"/>
  <c r="F295" i="32"/>
  <c r="I292" i="32"/>
  <c r="A292" i="32"/>
  <c r="S294" i="33"/>
  <c r="AD294" i="33"/>
  <c r="G293" i="33"/>
  <c r="C295" i="33"/>
  <c r="F295" i="33"/>
  <c r="S293" i="34"/>
  <c r="AD293" i="34"/>
  <c r="I292" i="34"/>
  <c r="A292" i="34"/>
  <c r="C294" i="34"/>
  <c r="F294" i="34"/>
  <c r="G292" i="35"/>
  <c r="B291" i="34"/>
  <c r="H291" i="34"/>
  <c r="I292" i="35"/>
  <c r="A292" i="35"/>
  <c r="C295" i="31"/>
  <c r="F295" i="31"/>
  <c r="I293" i="31"/>
  <c r="A293" i="31"/>
  <c r="S294" i="31"/>
  <c r="AD294" i="31"/>
  <c r="H292" i="31"/>
  <c r="B292" i="31"/>
  <c r="G293" i="31"/>
  <c r="H291" i="31"/>
  <c r="B291" i="31"/>
  <c r="S293" i="30"/>
  <c r="AD293" i="30"/>
  <c r="C294" i="30"/>
  <c r="F294" i="30"/>
  <c r="B291" i="30"/>
  <c r="H291" i="30"/>
  <c r="G292" i="29"/>
  <c r="I292" i="29"/>
  <c r="A292" i="29"/>
  <c r="S294" i="29"/>
  <c r="AD294" i="29"/>
  <c r="C295" i="29"/>
  <c r="F295" i="29"/>
  <c r="AH191" i="1"/>
  <c r="AJ190" i="1"/>
  <c r="I293" i="37"/>
  <c r="A293" i="37"/>
  <c r="B292" i="37"/>
  <c r="B293" i="37"/>
  <c r="H293" i="37"/>
  <c r="F295" i="37"/>
  <c r="G294" i="37"/>
  <c r="S295" i="37"/>
  <c r="AD295" i="37"/>
  <c r="C296" i="37"/>
  <c r="B291" i="36"/>
  <c r="I285" i="1"/>
  <c r="A285" i="1"/>
  <c r="S287" i="1"/>
  <c r="AD287" i="1"/>
  <c r="C288" i="1"/>
  <c r="F288" i="1"/>
  <c r="B284" i="1"/>
  <c r="H284" i="1"/>
  <c r="G285" i="1"/>
  <c r="G292" i="34"/>
  <c r="B292" i="34"/>
  <c r="H292" i="36"/>
  <c r="B292" i="36"/>
  <c r="B293" i="38"/>
  <c r="H293" i="38"/>
  <c r="S294" i="36"/>
  <c r="AD294" i="36"/>
  <c r="C295" i="36"/>
  <c r="F295" i="36"/>
  <c r="I293" i="36"/>
  <c r="A293" i="36"/>
  <c r="G293" i="36"/>
  <c r="S295" i="38"/>
  <c r="AD295" i="38"/>
  <c r="C296" i="38"/>
  <c r="F296" i="38"/>
  <c r="H293" i="33"/>
  <c r="B293" i="33"/>
  <c r="I293" i="32"/>
  <c r="A293" i="32"/>
  <c r="B293" i="35"/>
  <c r="H293" i="35"/>
  <c r="I293" i="33"/>
  <c r="A293" i="33"/>
  <c r="G293" i="32"/>
  <c r="H292" i="32"/>
  <c r="B292" i="32"/>
  <c r="H292" i="35"/>
  <c r="B292" i="35"/>
  <c r="S294" i="34"/>
  <c r="AD294" i="34"/>
  <c r="C295" i="34"/>
  <c r="F295" i="34"/>
  <c r="S295" i="33"/>
  <c r="AD295" i="33"/>
  <c r="C296" i="33"/>
  <c r="F296" i="33"/>
  <c r="I294" i="33"/>
  <c r="A294" i="33"/>
  <c r="I294" i="32"/>
  <c r="A294" i="32"/>
  <c r="S295" i="32"/>
  <c r="AD295" i="32"/>
  <c r="C296" i="32"/>
  <c r="F296" i="32"/>
  <c r="C296" i="35"/>
  <c r="F296" i="35"/>
  <c r="G294" i="35"/>
  <c r="S295" i="35"/>
  <c r="AD295" i="35"/>
  <c r="S294" i="30"/>
  <c r="AD294" i="30"/>
  <c r="C295" i="30"/>
  <c r="F295" i="30"/>
  <c r="G292" i="30"/>
  <c r="I292" i="30"/>
  <c r="A292" i="30"/>
  <c r="H293" i="31"/>
  <c r="B293" i="31"/>
  <c r="G294" i="31"/>
  <c r="S295" i="31"/>
  <c r="AD295" i="31"/>
  <c r="C296" i="31"/>
  <c r="F296" i="31"/>
  <c r="C296" i="29"/>
  <c r="F296" i="29"/>
  <c r="I294" i="29"/>
  <c r="A294" i="29"/>
  <c r="S295" i="29"/>
  <c r="AD295" i="29"/>
  <c r="G293" i="29"/>
  <c r="H292" i="29"/>
  <c r="B292" i="29"/>
  <c r="I293" i="29"/>
  <c r="A293" i="29"/>
  <c r="AH192" i="1"/>
  <c r="AJ191" i="1"/>
  <c r="I294" i="37"/>
  <c r="A294" i="37"/>
  <c r="B294" i="37"/>
  <c r="H294" i="37"/>
  <c r="F296" i="37"/>
  <c r="G295" i="37"/>
  <c r="C297" i="37"/>
  <c r="S296" i="37"/>
  <c r="AD296" i="37"/>
  <c r="I286" i="1"/>
  <c r="A286" i="1"/>
  <c r="H285" i="1"/>
  <c r="B285" i="1"/>
  <c r="S288" i="1"/>
  <c r="AD288" i="1"/>
  <c r="C289" i="1"/>
  <c r="F289" i="1"/>
  <c r="G286" i="1"/>
  <c r="G294" i="29"/>
  <c r="H294" i="29"/>
  <c r="I294" i="35"/>
  <c r="A294" i="35"/>
  <c r="G294" i="33"/>
  <c r="H294" i="33"/>
  <c r="H292" i="34"/>
  <c r="H293" i="36"/>
  <c r="B293" i="36"/>
  <c r="I294" i="38"/>
  <c r="A294" i="38"/>
  <c r="C297" i="38"/>
  <c r="F297" i="38"/>
  <c r="I295" i="38"/>
  <c r="A295" i="38"/>
  <c r="S296" i="38"/>
  <c r="AD296" i="38"/>
  <c r="G294" i="38"/>
  <c r="S295" i="36"/>
  <c r="AD295" i="36"/>
  <c r="C296" i="36"/>
  <c r="F296" i="36"/>
  <c r="C297" i="33"/>
  <c r="F297" i="33"/>
  <c r="I295" i="33"/>
  <c r="A295" i="33"/>
  <c r="S296" i="33"/>
  <c r="AD296" i="33"/>
  <c r="C296" i="34"/>
  <c r="F296" i="34"/>
  <c r="S295" i="34"/>
  <c r="AD295" i="34"/>
  <c r="G294" i="34"/>
  <c r="H294" i="35"/>
  <c r="B294" i="35"/>
  <c r="S296" i="35"/>
  <c r="AD296" i="35"/>
  <c r="C297" i="35"/>
  <c r="F297" i="35"/>
  <c r="S296" i="32"/>
  <c r="AD296" i="32"/>
  <c r="C297" i="32"/>
  <c r="F297" i="32"/>
  <c r="G294" i="32"/>
  <c r="G293" i="34"/>
  <c r="H293" i="32"/>
  <c r="B293" i="32"/>
  <c r="I293" i="34"/>
  <c r="A293" i="34"/>
  <c r="I295" i="32"/>
  <c r="A295" i="32"/>
  <c r="H294" i="31"/>
  <c r="B294" i="31"/>
  <c r="S296" i="31"/>
  <c r="AD296" i="31"/>
  <c r="G295" i="31"/>
  <c r="C297" i="31"/>
  <c r="F297" i="31"/>
  <c r="I294" i="31"/>
  <c r="A294" i="31"/>
  <c r="S295" i="30"/>
  <c r="AD295" i="30"/>
  <c r="G294" i="30"/>
  <c r="C296" i="30"/>
  <c r="F296" i="30"/>
  <c r="I293" i="30"/>
  <c r="A293" i="30"/>
  <c r="B292" i="30"/>
  <c r="H292" i="30"/>
  <c r="G293" i="30"/>
  <c r="H293" i="29"/>
  <c r="B293" i="29"/>
  <c r="I295" i="29"/>
  <c r="A295" i="29"/>
  <c r="S296" i="29"/>
  <c r="AD296" i="29"/>
  <c r="C297" i="29"/>
  <c r="F297" i="29"/>
  <c r="AH193" i="1"/>
  <c r="AJ192" i="1"/>
  <c r="I295" i="37"/>
  <c r="A295" i="37"/>
  <c r="B295" i="37"/>
  <c r="H295" i="37"/>
  <c r="F297" i="37"/>
  <c r="I296" i="37"/>
  <c r="A296" i="37"/>
  <c r="S297" i="37"/>
  <c r="AD297" i="37"/>
  <c r="C298" i="37"/>
  <c r="B294" i="33"/>
  <c r="B294" i="29"/>
  <c r="S289" i="1"/>
  <c r="AD289" i="1"/>
  <c r="C290" i="1"/>
  <c r="F290" i="1"/>
  <c r="B286" i="1"/>
  <c r="H286" i="1"/>
  <c r="I287" i="1"/>
  <c r="A287" i="1"/>
  <c r="G287" i="1"/>
  <c r="I295" i="31"/>
  <c r="A295" i="31"/>
  <c r="G295" i="33"/>
  <c r="B295" i="33"/>
  <c r="I294" i="30"/>
  <c r="A294" i="30"/>
  <c r="G295" i="38"/>
  <c r="H295" i="38"/>
  <c r="H294" i="38"/>
  <c r="B294" i="38"/>
  <c r="S296" i="36"/>
  <c r="AD296" i="36"/>
  <c r="C297" i="36"/>
  <c r="F297" i="36"/>
  <c r="G295" i="36"/>
  <c r="G296" i="38"/>
  <c r="S297" i="38"/>
  <c r="AD297" i="38"/>
  <c r="C298" i="38"/>
  <c r="F298" i="38"/>
  <c r="G294" i="36"/>
  <c r="I294" i="36"/>
  <c r="A294" i="36"/>
  <c r="H294" i="34"/>
  <c r="B294" i="34"/>
  <c r="H294" i="32"/>
  <c r="B294" i="32"/>
  <c r="S297" i="35"/>
  <c r="AD297" i="35"/>
  <c r="C298" i="35"/>
  <c r="F298" i="35"/>
  <c r="H293" i="34"/>
  <c r="B293" i="34"/>
  <c r="C297" i="34"/>
  <c r="F297" i="34"/>
  <c r="S296" i="34"/>
  <c r="AD296" i="34"/>
  <c r="I294" i="34"/>
  <c r="A294" i="34"/>
  <c r="I295" i="34"/>
  <c r="A295" i="34"/>
  <c r="G295" i="34"/>
  <c r="G295" i="35"/>
  <c r="I295" i="35"/>
  <c r="A295" i="35"/>
  <c r="I296" i="32"/>
  <c r="A296" i="32"/>
  <c r="C298" i="32"/>
  <c r="F298" i="32"/>
  <c r="S297" i="32"/>
  <c r="AD297" i="32"/>
  <c r="G295" i="32"/>
  <c r="C298" i="33"/>
  <c r="F298" i="33"/>
  <c r="I296" i="33"/>
  <c r="A296" i="33"/>
  <c r="S297" i="33"/>
  <c r="AD297" i="33"/>
  <c r="H293" i="30"/>
  <c r="B293" i="30"/>
  <c r="H294" i="30"/>
  <c r="B294" i="30"/>
  <c r="S296" i="30"/>
  <c r="AD296" i="30"/>
  <c r="C297" i="30"/>
  <c r="F297" i="30"/>
  <c r="G295" i="30"/>
  <c r="S297" i="31"/>
  <c r="AD297" i="31"/>
  <c r="G296" i="31"/>
  <c r="C298" i="31"/>
  <c r="F298" i="31"/>
  <c r="B295" i="31"/>
  <c r="H295" i="31"/>
  <c r="G295" i="29"/>
  <c r="S297" i="29"/>
  <c r="AD297" i="29"/>
  <c r="I296" i="29"/>
  <c r="A296" i="29"/>
  <c r="C298" i="29"/>
  <c r="F298" i="29"/>
  <c r="AH194" i="1"/>
  <c r="AJ193" i="1"/>
  <c r="G296" i="37"/>
  <c r="H296" i="37"/>
  <c r="F298" i="37"/>
  <c r="G297" i="37"/>
  <c r="S298" i="37"/>
  <c r="AD298" i="37"/>
  <c r="C299" i="37"/>
  <c r="H295" i="33"/>
  <c r="B287" i="1"/>
  <c r="H287" i="1"/>
  <c r="C291" i="1"/>
  <c r="F291" i="1"/>
  <c r="S290" i="1"/>
  <c r="AD290" i="1"/>
  <c r="I289" i="1"/>
  <c r="A289" i="1"/>
  <c r="I288" i="1"/>
  <c r="A288" i="1"/>
  <c r="G288" i="1"/>
  <c r="B295" i="38"/>
  <c r="G296" i="32"/>
  <c r="H296" i="32"/>
  <c r="I295" i="36"/>
  <c r="A295" i="36"/>
  <c r="I296" i="38"/>
  <c r="A296" i="38"/>
  <c r="H296" i="38"/>
  <c r="B296" i="38"/>
  <c r="S298" i="38"/>
  <c r="AD298" i="38"/>
  <c r="C299" i="38"/>
  <c r="F299" i="38"/>
  <c r="G297" i="38"/>
  <c r="I297" i="38"/>
  <c r="A297" i="38"/>
  <c r="H295" i="36"/>
  <c r="B295" i="36"/>
  <c r="C298" i="36"/>
  <c r="F298" i="36"/>
  <c r="G296" i="36"/>
  <c r="S297" i="36"/>
  <c r="AD297" i="36"/>
  <c r="H294" i="36"/>
  <c r="B294" i="36"/>
  <c r="H295" i="34"/>
  <c r="B295" i="34"/>
  <c r="G297" i="35"/>
  <c r="C299" i="35"/>
  <c r="F299" i="35"/>
  <c r="S298" i="35"/>
  <c r="AD298" i="35"/>
  <c r="I296" i="34"/>
  <c r="A296" i="34"/>
  <c r="C298" i="34"/>
  <c r="F298" i="34"/>
  <c r="S297" i="34"/>
  <c r="AD297" i="34"/>
  <c r="G296" i="35"/>
  <c r="S298" i="32"/>
  <c r="AD298" i="32"/>
  <c r="C299" i="32"/>
  <c r="F299" i="32"/>
  <c r="I296" i="35"/>
  <c r="A296" i="35"/>
  <c r="G297" i="33"/>
  <c r="C299" i="33"/>
  <c r="F299" i="33"/>
  <c r="S298" i="33"/>
  <c r="AD298" i="33"/>
  <c r="H295" i="35"/>
  <c r="B295" i="35"/>
  <c r="H295" i="32"/>
  <c r="B295" i="32"/>
  <c r="G296" i="33"/>
  <c r="H295" i="30"/>
  <c r="B295" i="30"/>
  <c r="H296" i="31"/>
  <c r="B296" i="31"/>
  <c r="S298" i="31"/>
  <c r="AD298" i="31"/>
  <c r="I297" i="31"/>
  <c r="A297" i="31"/>
  <c r="C299" i="31"/>
  <c r="F299" i="31"/>
  <c r="I295" i="30"/>
  <c r="A295" i="30"/>
  <c r="S297" i="30"/>
  <c r="AD297" i="30"/>
  <c r="C298" i="30"/>
  <c r="F298" i="30"/>
  <c r="I296" i="31"/>
  <c r="A296" i="31"/>
  <c r="S298" i="29"/>
  <c r="AD298" i="29"/>
  <c r="C299" i="29"/>
  <c r="F299" i="29"/>
  <c r="I297" i="29"/>
  <c r="A297" i="29"/>
  <c r="G297" i="29"/>
  <c r="G296" i="29"/>
  <c r="H295" i="29"/>
  <c r="B295" i="29"/>
  <c r="AH195" i="1"/>
  <c r="AJ194" i="1"/>
  <c r="I297" i="37"/>
  <c r="A297" i="37"/>
  <c r="B296" i="37"/>
  <c r="B297" i="37"/>
  <c r="H297" i="37"/>
  <c r="F299" i="37"/>
  <c r="I298" i="37"/>
  <c r="A298" i="37"/>
  <c r="C300" i="37"/>
  <c r="S299" i="37"/>
  <c r="AD299" i="37"/>
  <c r="B296" i="32"/>
  <c r="H288" i="1"/>
  <c r="B288" i="1"/>
  <c r="G289" i="1"/>
  <c r="C292" i="1"/>
  <c r="F292" i="1"/>
  <c r="S291" i="1"/>
  <c r="AD291" i="1"/>
  <c r="G297" i="31"/>
  <c r="H297" i="31"/>
  <c r="I296" i="36"/>
  <c r="A296" i="36"/>
  <c r="I297" i="35"/>
  <c r="A297" i="35"/>
  <c r="H296" i="36"/>
  <c r="B296" i="36"/>
  <c r="S298" i="36"/>
  <c r="AD298" i="36"/>
  <c r="G297" i="36"/>
  <c r="C299" i="36"/>
  <c r="F299" i="36"/>
  <c r="B297" i="38"/>
  <c r="H297" i="38"/>
  <c r="I298" i="38"/>
  <c r="A298" i="38"/>
  <c r="C300" i="38"/>
  <c r="F300" i="38"/>
  <c r="S299" i="38"/>
  <c r="AD299" i="38"/>
  <c r="H297" i="33"/>
  <c r="B297" i="33"/>
  <c r="I297" i="33"/>
  <c r="A297" i="33"/>
  <c r="H296" i="35"/>
  <c r="B296" i="35"/>
  <c r="G296" i="34"/>
  <c r="G298" i="33"/>
  <c r="C300" i="33"/>
  <c r="F300" i="33"/>
  <c r="S299" i="33"/>
  <c r="AD299" i="33"/>
  <c r="H297" i="35"/>
  <c r="B297" i="35"/>
  <c r="S299" i="32"/>
  <c r="AD299" i="32"/>
  <c r="C300" i="32"/>
  <c r="F300" i="32"/>
  <c r="C300" i="35"/>
  <c r="F300" i="35"/>
  <c r="S299" i="35"/>
  <c r="AD299" i="35"/>
  <c r="S298" i="34"/>
  <c r="AD298" i="34"/>
  <c r="G297" i="34"/>
  <c r="C299" i="34"/>
  <c r="F299" i="34"/>
  <c r="H296" i="33"/>
  <c r="B296" i="33"/>
  <c r="G297" i="32"/>
  <c r="I297" i="32"/>
  <c r="A297" i="32"/>
  <c r="C299" i="30"/>
  <c r="F299" i="30"/>
  <c r="S298" i="30"/>
  <c r="AD298" i="30"/>
  <c r="S299" i="31"/>
  <c r="AD299" i="31"/>
  <c r="G298" i="31"/>
  <c r="C300" i="31"/>
  <c r="F300" i="31"/>
  <c r="G296" i="30"/>
  <c r="I296" i="30"/>
  <c r="A296" i="30"/>
  <c r="B296" i="29"/>
  <c r="H296" i="29"/>
  <c r="B297" i="29"/>
  <c r="H297" i="29"/>
  <c r="S299" i="29"/>
  <c r="AD299" i="29"/>
  <c r="C300" i="29"/>
  <c r="F300" i="29"/>
  <c r="AH196" i="1"/>
  <c r="AJ195" i="1"/>
  <c r="G298" i="37"/>
  <c r="H298" i="37"/>
  <c r="F300" i="37"/>
  <c r="G299" i="37"/>
  <c r="C301" i="37"/>
  <c r="S300" i="37"/>
  <c r="AD300" i="37"/>
  <c r="B297" i="31"/>
  <c r="C293" i="1"/>
  <c r="F293" i="1"/>
  <c r="S292" i="1"/>
  <c r="AD292" i="1"/>
  <c r="G290" i="1"/>
  <c r="I290" i="1"/>
  <c r="A290" i="1"/>
  <c r="H289" i="1"/>
  <c r="B289" i="1"/>
  <c r="I298" i="31"/>
  <c r="A298" i="31"/>
  <c r="I298" i="33"/>
  <c r="A298" i="33"/>
  <c r="H297" i="36"/>
  <c r="B297" i="36"/>
  <c r="S300" i="38"/>
  <c r="AD300" i="38"/>
  <c r="C301" i="38"/>
  <c r="F301" i="38"/>
  <c r="I297" i="36"/>
  <c r="A297" i="36"/>
  <c r="I299" i="38"/>
  <c r="A299" i="38"/>
  <c r="G298" i="38"/>
  <c r="G298" i="36"/>
  <c r="S299" i="36"/>
  <c r="AD299" i="36"/>
  <c r="C300" i="36"/>
  <c r="F300" i="36"/>
  <c r="B297" i="34"/>
  <c r="H297" i="34"/>
  <c r="I298" i="32"/>
  <c r="A298" i="32"/>
  <c r="C301" i="35"/>
  <c r="F301" i="35"/>
  <c r="I299" i="35"/>
  <c r="A299" i="35"/>
  <c r="S300" i="35"/>
  <c r="AD300" i="35"/>
  <c r="S300" i="33"/>
  <c r="AD300" i="33"/>
  <c r="C301" i="33"/>
  <c r="F301" i="33"/>
  <c r="S299" i="34"/>
  <c r="AD299" i="34"/>
  <c r="C300" i="34"/>
  <c r="F300" i="34"/>
  <c r="B298" i="33"/>
  <c r="H298" i="33"/>
  <c r="I299" i="33"/>
  <c r="A299" i="33"/>
  <c r="G299" i="33"/>
  <c r="H296" i="34"/>
  <c r="B296" i="34"/>
  <c r="I297" i="34"/>
  <c r="A297" i="34"/>
  <c r="B297" i="32"/>
  <c r="H297" i="32"/>
  <c r="S300" i="32"/>
  <c r="AD300" i="32"/>
  <c r="G299" i="32"/>
  <c r="C301" i="32"/>
  <c r="F301" i="32"/>
  <c r="G298" i="32"/>
  <c r="G298" i="35"/>
  <c r="I298" i="35"/>
  <c r="A298" i="35"/>
  <c r="H296" i="30"/>
  <c r="B296" i="30"/>
  <c r="H298" i="31"/>
  <c r="B298" i="31"/>
  <c r="C301" i="31"/>
  <c r="F301" i="31"/>
  <c r="S300" i="31"/>
  <c r="AD300" i="31"/>
  <c r="I298" i="30"/>
  <c r="A298" i="30"/>
  <c r="C300" i="30"/>
  <c r="F300" i="30"/>
  <c r="S299" i="30"/>
  <c r="AD299" i="30"/>
  <c r="G297" i="30"/>
  <c r="I297" i="30"/>
  <c r="A297" i="30"/>
  <c r="S300" i="29"/>
  <c r="AD300" i="29"/>
  <c r="C301" i="29"/>
  <c r="F301" i="29"/>
  <c r="I299" i="29"/>
  <c r="A299" i="29"/>
  <c r="G299" i="29"/>
  <c r="G298" i="29"/>
  <c r="I298" i="29"/>
  <c r="A298" i="29"/>
  <c r="AH197" i="1"/>
  <c r="AJ196" i="1"/>
  <c r="I299" i="37"/>
  <c r="A299" i="37"/>
  <c r="B298" i="37"/>
  <c r="H299" i="37"/>
  <c r="B299" i="37"/>
  <c r="F301" i="37"/>
  <c r="G300" i="37"/>
  <c r="S301" i="37"/>
  <c r="AD301" i="37"/>
  <c r="C302" i="37"/>
  <c r="H290" i="1"/>
  <c r="B290" i="1"/>
  <c r="C294" i="1"/>
  <c r="F294" i="1"/>
  <c r="S293" i="1"/>
  <c r="AD293" i="1"/>
  <c r="I291" i="1"/>
  <c r="A291" i="1"/>
  <c r="G291" i="1"/>
  <c r="B298" i="36"/>
  <c r="H298" i="36"/>
  <c r="S300" i="36"/>
  <c r="AD300" i="36"/>
  <c r="C301" i="36"/>
  <c r="F301" i="36"/>
  <c r="I298" i="36"/>
  <c r="A298" i="36"/>
  <c r="S301" i="38"/>
  <c r="AD301" i="38"/>
  <c r="I300" i="38"/>
  <c r="A300" i="38"/>
  <c r="C302" i="38"/>
  <c r="F302" i="38"/>
  <c r="I299" i="36"/>
  <c r="A299" i="36"/>
  <c r="G299" i="36"/>
  <c r="B298" i="38"/>
  <c r="H298" i="38"/>
  <c r="G299" i="38"/>
  <c r="H299" i="32"/>
  <c r="B299" i="32"/>
  <c r="S300" i="34"/>
  <c r="AD300" i="34"/>
  <c r="C301" i="34"/>
  <c r="F301" i="34"/>
  <c r="B299" i="33"/>
  <c r="H299" i="33"/>
  <c r="I299" i="34"/>
  <c r="A299" i="34"/>
  <c r="G299" i="34"/>
  <c r="I300" i="35"/>
  <c r="A300" i="35"/>
  <c r="S301" i="35"/>
  <c r="AD301" i="35"/>
  <c r="C302" i="35"/>
  <c r="F302" i="35"/>
  <c r="H298" i="32"/>
  <c r="B298" i="32"/>
  <c r="S301" i="32"/>
  <c r="AD301" i="32"/>
  <c r="C302" i="32"/>
  <c r="F302" i="32"/>
  <c r="I298" i="34"/>
  <c r="A298" i="34"/>
  <c r="G300" i="32"/>
  <c r="I299" i="32"/>
  <c r="A299" i="32"/>
  <c r="H298" i="35"/>
  <c r="B298" i="35"/>
  <c r="S301" i="33"/>
  <c r="AD301" i="33"/>
  <c r="C302" i="33"/>
  <c r="F302" i="33"/>
  <c r="G298" i="34"/>
  <c r="G299" i="35"/>
  <c r="G299" i="31"/>
  <c r="I299" i="31"/>
  <c r="A299" i="31"/>
  <c r="S300" i="30"/>
  <c r="AD300" i="30"/>
  <c r="C301" i="30"/>
  <c r="F301" i="30"/>
  <c r="G299" i="30"/>
  <c r="G298" i="30"/>
  <c r="C302" i="31"/>
  <c r="F302" i="31"/>
  <c r="S301" i="31"/>
  <c r="AD301" i="31"/>
  <c r="H297" i="30"/>
  <c r="B297" i="30"/>
  <c r="H298" i="29"/>
  <c r="B298" i="29"/>
  <c r="S301" i="29"/>
  <c r="AD301" i="29"/>
  <c r="C302" i="29"/>
  <c r="F302" i="29"/>
  <c r="I300" i="29"/>
  <c r="A300" i="29"/>
  <c r="H299" i="29"/>
  <c r="B299" i="29"/>
  <c r="AH198" i="1"/>
  <c r="AJ197" i="1"/>
  <c r="I300" i="37"/>
  <c r="A300" i="37"/>
  <c r="B300" i="37"/>
  <c r="H300" i="37"/>
  <c r="F302" i="37"/>
  <c r="I301" i="37"/>
  <c r="A301" i="37"/>
  <c r="S302" i="37"/>
  <c r="AD302" i="37"/>
  <c r="C303" i="37"/>
  <c r="B291" i="1"/>
  <c r="H291" i="1"/>
  <c r="S294" i="1"/>
  <c r="AD294" i="1"/>
  <c r="C295" i="1"/>
  <c r="F295" i="1"/>
  <c r="I292" i="1"/>
  <c r="A292" i="1"/>
  <c r="I293" i="1"/>
  <c r="A293" i="1"/>
  <c r="G292" i="1"/>
  <c r="I299" i="30"/>
  <c r="A299" i="30"/>
  <c r="S301" i="36"/>
  <c r="AD301" i="36"/>
  <c r="C302" i="36"/>
  <c r="F302" i="36"/>
  <c r="I300" i="36"/>
  <c r="A300" i="36"/>
  <c r="G300" i="36"/>
  <c r="S302" i="38"/>
  <c r="AD302" i="38"/>
  <c r="C303" i="38"/>
  <c r="F303" i="38"/>
  <c r="H299" i="38"/>
  <c r="B299" i="38"/>
  <c r="G300" i="38"/>
  <c r="B299" i="36"/>
  <c r="H299" i="36"/>
  <c r="I301" i="38"/>
  <c r="A301" i="38"/>
  <c r="G301" i="38"/>
  <c r="I300" i="32"/>
  <c r="A300" i="32"/>
  <c r="H298" i="34"/>
  <c r="B298" i="34"/>
  <c r="S301" i="34"/>
  <c r="AD301" i="34"/>
  <c r="C302" i="34"/>
  <c r="F302" i="34"/>
  <c r="I300" i="34"/>
  <c r="A300" i="34"/>
  <c r="H300" i="32"/>
  <c r="B300" i="32"/>
  <c r="H299" i="35"/>
  <c r="B299" i="35"/>
  <c r="S302" i="33"/>
  <c r="AD302" i="33"/>
  <c r="C303" i="33"/>
  <c r="F303" i="33"/>
  <c r="G300" i="35"/>
  <c r="I301" i="33"/>
  <c r="A301" i="33"/>
  <c r="G301" i="33"/>
  <c r="G300" i="33"/>
  <c r="B299" i="34"/>
  <c r="H299" i="34"/>
  <c r="I300" i="33"/>
  <c r="A300" i="33"/>
  <c r="S302" i="32"/>
  <c r="AD302" i="32"/>
  <c r="C303" i="32"/>
  <c r="F303" i="32"/>
  <c r="S302" i="35"/>
  <c r="AD302" i="35"/>
  <c r="I301" i="35"/>
  <c r="A301" i="35"/>
  <c r="C303" i="35"/>
  <c r="F303" i="35"/>
  <c r="C303" i="31"/>
  <c r="F303" i="31"/>
  <c r="S302" i="31"/>
  <c r="AD302" i="31"/>
  <c r="H298" i="30"/>
  <c r="B298" i="30"/>
  <c r="B299" i="30"/>
  <c r="H299" i="30"/>
  <c r="G301" i="31"/>
  <c r="I301" i="31"/>
  <c r="A301" i="31"/>
  <c r="S301" i="30"/>
  <c r="AD301" i="30"/>
  <c r="I300" i="30"/>
  <c r="A300" i="30"/>
  <c r="C302" i="30"/>
  <c r="F302" i="30"/>
  <c r="H299" i="31"/>
  <c r="B299" i="31"/>
  <c r="I300" i="31"/>
  <c r="A300" i="31"/>
  <c r="G300" i="31"/>
  <c r="G300" i="29"/>
  <c r="S302" i="29"/>
  <c r="AD302" i="29"/>
  <c r="C303" i="29"/>
  <c r="F303" i="29"/>
  <c r="I301" i="29"/>
  <c r="A301" i="29"/>
  <c r="AH199" i="1"/>
  <c r="AJ198" i="1"/>
  <c r="G301" i="37"/>
  <c r="H301" i="37"/>
  <c r="F303" i="37"/>
  <c r="I302" i="37"/>
  <c r="A302" i="37"/>
  <c r="S303" i="37"/>
  <c r="AD303" i="37"/>
  <c r="C304" i="37"/>
  <c r="S295" i="1"/>
  <c r="AD295" i="1"/>
  <c r="C296" i="1"/>
  <c r="F296" i="1"/>
  <c r="G293" i="1"/>
  <c r="I294" i="1"/>
  <c r="A294" i="1"/>
  <c r="G294" i="1"/>
  <c r="B292" i="1"/>
  <c r="H292" i="1"/>
  <c r="G300" i="30"/>
  <c r="H300" i="30"/>
  <c r="G301" i="35"/>
  <c r="B301" i="35"/>
  <c r="G301" i="29"/>
  <c r="H301" i="29"/>
  <c r="G300" i="34"/>
  <c r="B300" i="34"/>
  <c r="H301" i="38"/>
  <c r="B301" i="38"/>
  <c r="H300" i="36"/>
  <c r="B300" i="36"/>
  <c r="S302" i="36"/>
  <c r="AD302" i="36"/>
  <c r="C303" i="36"/>
  <c r="F303" i="36"/>
  <c r="H300" i="38"/>
  <c r="B300" i="38"/>
  <c r="I301" i="36"/>
  <c r="A301" i="36"/>
  <c r="G301" i="36"/>
  <c r="S303" i="38"/>
  <c r="AD303" i="38"/>
  <c r="C304" i="38"/>
  <c r="F304" i="38"/>
  <c r="I302" i="38"/>
  <c r="A302" i="38"/>
  <c r="S302" i="34"/>
  <c r="AD302" i="34"/>
  <c r="C303" i="34"/>
  <c r="F303" i="34"/>
  <c r="B301" i="33"/>
  <c r="H301" i="33"/>
  <c r="H300" i="35"/>
  <c r="B300" i="35"/>
  <c r="H300" i="33"/>
  <c r="B300" i="33"/>
  <c r="S303" i="33"/>
  <c r="AD303" i="33"/>
  <c r="C304" i="33"/>
  <c r="F304" i="33"/>
  <c r="C304" i="35"/>
  <c r="F304" i="35"/>
  <c r="S303" i="35"/>
  <c r="AD303" i="35"/>
  <c r="I302" i="35"/>
  <c r="A302" i="35"/>
  <c r="C304" i="32"/>
  <c r="F304" i="32"/>
  <c r="S303" i="32"/>
  <c r="AD303" i="32"/>
  <c r="I302" i="32"/>
  <c r="A302" i="32"/>
  <c r="G302" i="32"/>
  <c r="G301" i="32"/>
  <c r="I301" i="32"/>
  <c r="A301" i="32"/>
  <c r="B301" i="31"/>
  <c r="H301" i="31"/>
  <c r="H300" i="31"/>
  <c r="B300" i="31"/>
  <c r="S302" i="30"/>
  <c r="AD302" i="30"/>
  <c r="C303" i="30"/>
  <c r="F303" i="30"/>
  <c r="S303" i="31"/>
  <c r="AD303" i="31"/>
  <c r="C304" i="31"/>
  <c r="F304" i="31"/>
  <c r="I302" i="31"/>
  <c r="A302" i="31"/>
  <c r="C304" i="29"/>
  <c r="F304" i="29"/>
  <c r="G302" i="29"/>
  <c r="S303" i="29"/>
  <c r="AD303" i="29"/>
  <c r="H300" i="29"/>
  <c r="B300" i="29"/>
  <c r="AH200" i="1"/>
  <c r="AJ199" i="1"/>
  <c r="G302" i="37"/>
  <c r="H302" i="37"/>
  <c r="B301" i="37"/>
  <c r="F304" i="37"/>
  <c r="G303" i="37"/>
  <c r="S304" i="37"/>
  <c r="AD304" i="37"/>
  <c r="C305" i="37"/>
  <c r="H301" i="35"/>
  <c r="H300" i="34"/>
  <c r="B300" i="30"/>
  <c r="B301" i="29"/>
  <c r="H293" i="1"/>
  <c r="B293" i="1"/>
  <c r="C297" i="1"/>
  <c r="F297" i="1"/>
  <c r="S296" i="1"/>
  <c r="AD296" i="1"/>
  <c r="H294" i="1"/>
  <c r="B294" i="1"/>
  <c r="G295" i="1"/>
  <c r="I295" i="1"/>
  <c r="A295" i="1"/>
  <c r="G302" i="35"/>
  <c r="B302" i="35"/>
  <c r="G302" i="38"/>
  <c r="H302" i="38"/>
  <c r="H301" i="36"/>
  <c r="B301" i="36"/>
  <c r="C305" i="38"/>
  <c r="F305" i="38"/>
  <c r="G303" i="38"/>
  <c r="S304" i="38"/>
  <c r="AD304" i="38"/>
  <c r="S303" i="36"/>
  <c r="AD303" i="36"/>
  <c r="C304" i="36"/>
  <c r="F304" i="36"/>
  <c r="I302" i="36"/>
  <c r="A302" i="36"/>
  <c r="C304" i="34"/>
  <c r="F304" i="34"/>
  <c r="S303" i="34"/>
  <c r="AD303" i="34"/>
  <c r="I302" i="34"/>
  <c r="A302" i="34"/>
  <c r="I302" i="33"/>
  <c r="A302" i="33"/>
  <c r="H301" i="32"/>
  <c r="B301" i="32"/>
  <c r="H302" i="32"/>
  <c r="B302" i="32"/>
  <c r="G301" i="34"/>
  <c r="I301" i="34"/>
  <c r="A301" i="34"/>
  <c r="S304" i="35"/>
  <c r="AD304" i="35"/>
  <c r="C305" i="35"/>
  <c r="F305" i="35"/>
  <c r="C305" i="32"/>
  <c r="F305" i="32"/>
  <c r="S304" i="32"/>
  <c r="AD304" i="32"/>
  <c r="C305" i="33"/>
  <c r="F305" i="33"/>
  <c r="S304" i="33"/>
  <c r="AD304" i="33"/>
  <c r="G302" i="33"/>
  <c r="S304" i="31"/>
  <c r="AD304" i="31"/>
  <c r="G303" i="31"/>
  <c r="C305" i="31"/>
  <c r="F305" i="31"/>
  <c r="S303" i="30"/>
  <c r="AD303" i="30"/>
  <c r="I302" i="30"/>
  <c r="A302" i="30"/>
  <c r="C304" i="30"/>
  <c r="F304" i="30"/>
  <c r="G301" i="30"/>
  <c r="G302" i="31"/>
  <c r="I301" i="30"/>
  <c r="A301" i="30"/>
  <c r="H302" i="29"/>
  <c r="B302" i="29"/>
  <c r="G303" i="29"/>
  <c r="S304" i="29"/>
  <c r="AD304" i="29"/>
  <c r="C305" i="29"/>
  <c r="F305" i="29"/>
  <c r="I302" i="29"/>
  <c r="A302" i="29"/>
  <c r="AH201" i="1"/>
  <c r="AJ200" i="1"/>
  <c r="B302" i="37"/>
  <c r="I303" i="37"/>
  <c r="A303" i="37"/>
  <c r="B303" i="37"/>
  <c r="H303" i="37"/>
  <c r="F305" i="37"/>
  <c r="I304" i="37"/>
  <c r="A304" i="37"/>
  <c r="S305" i="37"/>
  <c r="AD305" i="37"/>
  <c r="C306" i="37"/>
  <c r="B302" i="38"/>
  <c r="H302" i="35"/>
  <c r="B295" i="1"/>
  <c r="H295" i="1"/>
  <c r="C298" i="1"/>
  <c r="F298" i="1"/>
  <c r="S297" i="1"/>
  <c r="AD297" i="1"/>
  <c r="I303" i="29"/>
  <c r="A303" i="29"/>
  <c r="I303" i="31"/>
  <c r="A303" i="31"/>
  <c r="G302" i="34"/>
  <c r="B302" i="34"/>
  <c r="H303" i="38"/>
  <c r="B303" i="38"/>
  <c r="S304" i="36"/>
  <c r="AD304" i="36"/>
  <c r="C305" i="36"/>
  <c r="F305" i="36"/>
  <c r="I303" i="38"/>
  <c r="A303" i="38"/>
  <c r="I304" i="38"/>
  <c r="A304" i="38"/>
  <c r="C306" i="38"/>
  <c r="F306" i="38"/>
  <c r="S305" i="38"/>
  <c r="AD305" i="38"/>
  <c r="G302" i="36"/>
  <c r="H301" i="34"/>
  <c r="B301" i="34"/>
  <c r="G303" i="32"/>
  <c r="I303" i="35"/>
  <c r="A303" i="35"/>
  <c r="H302" i="33"/>
  <c r="B302" i="33"/>
  <c r="S305" i="35"/>
  <c r="AD305" i="35"/>
  <c r="C306" i="35"/>
  <c r="F306" i="35"/>
  <c r="S304" i="34"/>
  <c r="AD304" i="34"/>
  <c r="C305" i="34"/>
  <c r="F305" i="34"/>
  <c r="G303" i="33"/>
  <c r="G304" i="32"/>
  <c r="S305" i="32"/>
  <c r="AD305" i="32"/>
  <c r="C306" i="32"/>
  <c r="F306" i="32"/>
  <c r="I303" i="32"/>
  <c r="A303" i="32"/>
  <c r="G303" i="35"/>
  <c r="C306" i="33"/>
  <c r="F306" i="33"/>
  <c r="G304" i="33"/>
  <c r="S305" i="33"/>
  <c r="AD305" i="33"/>
  <c r="I303" i="33"/>
  <c r="A303" i="33"/>
  <c r="H302" i="31"/>
  <c r="B302" i="31"/>
  <c r="B301" i="30"/>
  <c r="H301" i="30"/>
  <c r="S305" i="31"/>
  <c r="AD305" i="31"/>
  <c r="I304" i="31"/>
  <c r="A304" i="31"/>
  <c r="C306" i="31"/>
  <c r="F306" i="31"/>
  <c r="S304" i="30"/>
  <c r="AD304" i="30"/>
  <c r="C305" i="30"/>
  <c r="F305" i="30"/>
  <c r="G302" i="30"/>
  <c r="H303" i="31"/>
  <c r="B303" i="31"/>
  <c r="S305" i="29"/>
  <c r="AD305" i="29"/>
  <c r="C306" i="29"/>
  <c r="F306" i="29"/>
  <c r="G304" i="29"/>
  <c r="H303" i="29"/>
  <c r="B303" i="29"/>
  <c r="AH202" i="1"/>
  <c r="AJ201" i="1"/>
  <c r="G304" i="37"/>
  <c r="B304" i="37"/>
  <c r="F306" i="37"/>
  <c r="G305" i="37"/>
  <c r="S306" i="37"/>
  <c r="AD306" i="37"/>
  <c r="C307" i="37"/>
  <c r="H302" i="34"/>
  <c r="I296" i="1"/>
  <c r="A296" i="1"/>
  <c r="C299" i="1"/>
  <c r="F299" i="1"/>
  <c r="S298" i="1"/>
  <c r="AD298" i="1"/>
  <c r="G296" i="1"/>
  <c r="I304" i="29"/>
  <c r="A304" i="29"/>
  <c r="G304" i="31"/>
  <c r="H304" i="31"/>
  <c r="I304" i="33"/>
  <c r="A304" i="33"/>
  <c r="G304" i="38"/>
  <c r="H304" i="38"/>
  <c r="I303" i="36"/>
  <c r="A303" i="36"/>
  <c r="G303" i="36"/>
  <c r="C306" i="36"/>
  <c r="F306" i="36"/>
  <c r="S305" i="36"/>
  <c r="AD305" i="36"/>
  <c r="H302" i="36"/>
  <c r="B302" i="36"/>
  <c r="I305" i="38"/>
  <c r="A305" i="38"/>
  <c r="S306" i="38"/>
  <c r="AD306" i="38"/>
  <c r="C307" i="38"/>
  <c r="F307" i="38"/>
  <c r="H304" i="32"/>
  <c r="B304" i="32"/>
  <c r="B303" i="32"/>
  <c r="H303" i="32"/>
  <c r="H303" i="33"/>
  <c r="B303" i="33"/>
  <c r="I304" i="32"/>
  <c r="A304" i="32"/>
  <c r="H304" i="33"/>
  <c r="B304" i="33"/>
  <c r="I303" i="34"/>
  <c r="A303" i="34"/>
  <c r="S306" i="33"/>
  <c r="AD306" i="33"/>
  <c r="C307" i="33"/>
  <c r="F307" i="33"/>
  <c r="C306" i="34"/>
  <c r="F306" i="34"/>
  <c r="S305" i="34"/>
  <c r="AD305" i="34"/>
  <c r="B303" i="35"/>
  <c r="H303" i="35"/>
  <c r="S306" i="32"/>
  <c r="AD306" i="32"/>
  <c r="C307" i="32"/>
  <c r="F307" i="32"/>
  <c r="G304" i="35"/>
  <c r="S306" i="35"/>
  <c r="AD306" i="35"/>
  <c r="C307" i="35"/>
  <c r="F307" i="35"/>
  <c r="I305" i="35"/>
  <c r="A305" i="35"/>
  <c r="G303" i="34"/>
  <c r="I304" i="35"/>
  <c r="A304" i="35"/>
  <c r="S305" i="30"/>
  <c r="AD305" i="30"/>
  <c r="C306" i="30"/>
  <c r="F306" i="30"/>
  <c r="I303" i="30"/>
  <c r="A303" i="30"/>
  <c r="B302" i="30"/>
  <c r="H302" i="30"/>
  <c r="S306" i="31"/>
  <c r="AD306" i="31"/>
  <c r="C307" i="31"/>
  <c r="F307" i="31"/>
  <c r="G303" i="30"/>
  <c r="S306" i="29"/>
  <c r="AD306" i="29"/>
  <c r="C307" i="29"/>
  <c r="F307" i="29"/>
  <c r="B304" i="29"/>
  <c r="H304" i="29"/>
  <c r="G305" i="29"/>
  <c r="I305" i="29"/>
  <c r="A305" i="29"/>
  <c r="AH203" i="1"/>
  <c r="AJ202" i="1"/>
  <c r="I305" i="37"/>
  <c r="A305" i="37"/>
  <c r="H304" i="37"/>
  <c r="H305" i="37"/>
  <c r="B305" i="37"/>
  <c r="F307" i="37"/>
  <c r="I306" i="37"/>
  <c r="A306" i="37"/>
  <c r="C308" i="37"/>
  <c r="S307" i="37"/>
  <c r="AD307" i="37"/>
  <c r="B304" i="31"/>
  <c r="B296" i="1"/>
  <c r="H296" i="1"/>
  <c r="C300" i="1"/>
  <c r="F300" i="1"/>
  <c r="S299" i="1"/>
  <c r="AD299" i="1"/>
  <c r="G298" i="1"/>
  <c r="I297" i="1"/>
  <c r="A297" i="1"/>
  <c r="G297" i="1"/>
  <c r="G305" i="38"/>
  <c r="B305" i="38"/>
  <c r="G305" i="35"/>
  <c r="H305" i="35"/>
  <c r="B304" i="38"/>
  <c r="H303" i="36"/>
  <c r="B303" i="36"/>
  <c r="G304" i="36"/>
  <c r="I304" i="36"/>
  <c r="A304" i="36"/>
  <c r="G306" i="38"/>
  <c r="C308" i="38"/>
  <c r="F308" i="38"/>
  <c r="S307" i="38"/>
  <c r="AD307" i="38"/>
  <c r="C307" i="36"/>
  <c r="F307" i="36"/>
  <c r="S306" i="36"/>
  <c r="AD306" i="36"/>
  <c r="G305" i="36"/>
  <c r="I306" i="33"/>
  <c r="A306" i="33"/>
  <c r="S307" i="33"/>
  <c r="AD307" i="33"/>
  <c r="C308" i="33"/>
  <c r="F308" i="33"/>
  <c r="H303" i="34"/>
  <c r="B303" i="34"/>
  <c r="I305" i="33"/>
  <c r="A305" i="33"/>
  <c r="I306" i="32"/>
  <c r="A306" i="32"/>
  <c r="C308" i="32"/>
  <c r="F308" i="32"/>
  <c r="S307" i="32"/>
  <c r="AD307" i="32"/>
  <c r="G304" i="34"/>
  <c r="S306" i="34"/>
  <c r="AD306" i="34"/>
  <c r="C307" i="34"/>
  <c r="F307" i="34"/>
  <c r="I305" i="34"/>
  <c r="A305" i="34"/>
  <c r="G305" i="33"/>
  <c r="C308" i="35"/>
  <c r="F308" i="35"/>
  <c r="S307" i="35"/>
  <c r="AD307" i="35"/>
  <c r="I306" i="35"/>
  <c r="A306" i="35"/>
  <c r="I304" i="34"/>
  <c r="A304" i="34"/>
  <c r="G305" i="32"/>
  <c r="B304" i="35"/>
  <c r="H304" i="35"/>
  <c r="I305" i="32"/>
  <c r="A305" i="32"/>
  <c r="S307" i="31"/>
  <c r="AD307" i="31"/>
  <c r="C308" i="31"/>
  <c r="F308" i="31"/>
  <c r="G305" i="31"/>
  <c r="H303" i="30"/>
  <c r="B303" i="30"/>
  <c r="C307" i="30"/>
  <c r="F307" i="30"/>
  <c r="S306" i="30"/>
  <c r="AD306" i="30"/>
  <c r="I305" i="30"/>
  <c r="A305" i="30"/>
  <c r="I305" i="31"/>
  <c r="A305" i="31"/>
  <c r="G304" i="30"/>
  <c r="I304" i="30"/>
  <c r="A304" i="30"/>
  <c r="B305" i="29"/>
  <c r="H305" i="29"/>
  <c r="S307" i="29"/>
  <c r="AD307" i="29"/>
  <c r="C308" i="29"/>
  <c r="F308" i="29"/>
  <c r="AH204" i="1"/>
  <c r="AJ203" i="1"/>
  <c r="G306" i="37"/>
  <c r="B306" i="37"/>
  <c r="F308" i="37"/>
  <c r="I307" i="37"/>
  <c r="A307" i="37"/>
  <c r="S308" i="37"/>
  <c r="AD308" i="37"/>
  <c r="C309" i="37"/>
  <c r="B305" i="35"/>
  <c r="B298" i="1"/>
  <c r="H298" i="1"/>
  <c r="I298" i="1"/>
  <c r="A298" i="1"/>
  <c r="C301" i="1"/>
  <c r="F301" i="1"/>
  <c r="S300" i="1"/>
  <c r="AD300" i="1"/>
  <c r="H297" i="1"/>
  <c r="B297" i="1"/>
  <c r="G306" i="35"/>
  <c r="B306" i="35"/>
  <c r="G306" i="33"/>
  <c r="B306" i="33"/>
  <c r="H305" i="38"/>
  <c r="I306" i="38"/>
  <c r="A306" i="38"/>
  <c r="I305" i="36"/>
  <c r="A305" i="36"/>
  <c r="B306" i="38"/>
  <c r="H306" i="38"/>
  <c r="S308" i="38"/>
  <c r="AD308" i="38"/>
  <c r="C309" i="38"/>
  <c r="F309" i="38"/>
  <c r="H305" i="36"/>
  <c r="B305" i="36"/>
  <c r="I307" i="38"/>
  <c r="A307" i="38"/>
  <c r="G307" i="38"/>
  <c r="H304" i="36"/>
  <c r="B304" i="36"/>
  <c r="G306" i="36"/>
  <c r="C308" i="36"/>
  <c r="F308" i="36"/>
  <c r="S307" i="36"/>
  <c r="AD307" i="36"/>
  <c r="G306" i="32"/>
  <c r="G305" i="34"/>
  <c r="B305" i="32"/>
  <c r="H305" i="32"/>
  <c r="S308" i="33"/>
  <c r="AD308" i="33"/>
  <c r="C309" i="33"/>
  <c r="F309" i="33"/>
  <c r="I307" i="35"/>
  <c r="A307" i="35"/>
  <c r="G307" i="35"/>
  <c r="I307" i="33"/>
  <c r="A307" i="33"/>
  <c r="G307" i="33"/>
  <c r="H304" i="34"/>
  <c r="B304" i="34"/>
  <c r="S308" i="32"/>
  <c r="AD308" i="32"/>
  <c r="C309" i="32"/>
  <c r="F309" i="32"/>
  <c r="H305" i="33"/>
  <c r="B305" i="33"/>
  <c r="S307" i="34"/>
  <c r="AD307" i="34"/>
  <c r="G306" i="34"/>
  <c r="C308" i="34"/>
  <c r="F308" i="34"/>
  <c r="C309" i="35"/>
  <c r="F309" i="35"/>
  <c r="S308" i="35"/>
  <c r="AD308" i="35"/>
  <c r="H304" i="30"/>
  <c r="B304" i="30"/>
  <c r="G305" i="30"/>
  <c r="G306" i="30"/>
  <c r="S307" i="30"/>
  <c r="AD307" i="30"/>
  <c r="C308" i="30"/>
  <c r="F308" i="30"/>
  <c r="C309" i="31"/>
  <c r="F309" i="31"/>
  <c r="I307" i="31"/>
  <c r="A307" i="31"/>
  <c r="S308" i="31"/>
  <c r="AD308" i="31"/>
  <c r="G306" i="31"/>
  <c r="H305" i="31"/>
  <c r="B305" i="31"/>
  <c r="I306" i="31"/>
  <c r="A306" i="31"/>
  <c r="S308" i="29"/>
  <c r="AD308" i="29"/>
  <c r="C309" i="29"/>
  <c r="F309" i="29"/>
  <c r="G306" i="29"/>
  <c r="I306" i="29"/>
  <c r="A306" i="29"/>
  <c r="AH205" i="1"/>
  <c r="AJ204" i="1"/>
  <c r="G307" i="37"/>
  <c r="H307" i="37"/>
  <c r="H306" i="37"/>
  <c r="F309" i="37"/>
  <c r="G308" i="37"/>
  <c r="S309" i="37"/>
  <c r="AD309" i="37"/>
  <c r="C310" i="37"/>
  <c r="H306" i="35"/>
  <c r="H306" i="33"/>
  <c r="G299" i="1"/>
  <c r="C302" i="1"/>
  <c r="F302" i="1"/>
  <c r="S301" i="1"/>
  <c r="AD301" i="1"/>
  <c r="I299" i="1"/>
  <c r="A299" i="1"/>
  <c r="B306" i="36"/>
  <c r="H306" i="36"/>
  <c r="S309" i="38"/>
  <c r="AD309" i="38"/>
  <c r="C310" i="38"/>
  <c r="F310" i="38"/>
  <c r="I306" i="36"/>
  <c r="A306" i="36"/>
  <c r="I308" i="38"/>
  <c r="A308" i="38"/>
  <c r="G308" i="38"/>
  <c r="H307" i="38"/>
  <c r="B307" i="38"/>
  <c r="G307" i="36"/>
  <c r="C309" i="36"/>
  <c r="F309" i="36"/>
  <c r="S308" i="36"/>
  <c r="AD308" i="36"/>
  <c r="B306" i="34"/>
  <c r="H306" i="34"/>
  <c r="H307" i="35"/>
  <c r="B307" i="35"/>
  <c r="B305" i="34"/>
  <c r="H305" i="34"/>
  <c r="S309" i="32"/>
  <c r="AD309" i="32"/>
  <c r="C310" i="32"/>
  <c r="F310" i="32"/>
  <c r="G307" i="32"/>
  <c r="I307" i="32"/>
  <c r="A307" i="32"/>
  <c r="I308" i="35"/>
  <c r="A308" i="35"/>
  <c r="S309" i="35"/>
  <c r="AD309" i="35"/>
  <c r="C310" i="35"/>
  <c r="F310" i="35"/>
  <c r="S308" i="34"/>
  <c r="AD308" i="34"/>
  <c r="C309" i="34"/>
  <c r="F309" i="34"/>
  <c r="B307" i="33"/>
  <c r="H307" i="33"/>
  <c r="S309" i="33"/>
  <c r="AD309" i="33"/>
  <c r="C310" i="33"/>
  <c r="F310" i="33"/>
  <c r="I306" i="34"/>
  <c r="A306" i="34"/>
  <c r="I308" i="33"/>
  <c r="A308" i="33"/>
  <c r="G308" i="33"/>
  <c r="H306" i="32"/>
  <c r="B306" i="32"/>
  <c r="H306" i="30"/>
  <c r="B306" i="30"/>
  <c r="H306" i="31"/>
  <c r="B306" i="31"/>
  <c r="S308" i="30"/>
  <c r="AD308" i="30"/>
  <c r="C309" i="30"/>
  <c r="F309" i="30"/>
  <c r="G307" i="31"/>
  <c r="S309" i="31"/>
  <c r="AD309" i="31"/>
  <c r="G308" i="31"/>
  <c r="C310" i="31"/>
  <c r="F310" i="31"/>
  <c r="I308" i="31"/>
  <c r="A308" i="31"/>
  <c r="B305" i="30"/>
  <c r="H305" i="30"/>
  <c r="G307" i="30"/>
  <c r="I307" i="30"/>
  <c r="A307" i="30"/>
  <c r="I306" i="30"/>
  <c r="A306" i="30"/>
  <c r="H306" i="29"/>
  <c r="B306" i="29"/>
  <c r="G307" i="29"/>
  <c r="S309" i="29"/>
  <c r="AD309" i="29"/>
  <c r="C310" i="29"/>
  <c r="F310" i="29"/>
  <c r="I307" i="29"/>
  <c r="A307" i="29"/>
  <c r="AH206" i="1"/>
  <c r="AJ205" i="1"/>
  <c r="I308" i="37"/>
  <c r="A308" i="37"/>
  <c r="B307" i="37"/>
  <c r="H308" i="37"/>
  <c r="B308" i="37"/>
  <c r="F310" i="37"/>
  <c r="I309" i="37"/>
  <c r="A309" i="37"/>
  <c r="C311" i="37"/>
  <c r="S310" i="37"/>
  <c r="AD310" i="37"/>
  <c r="I300" i="1"/>
  <c r="A300" i="1"/>
  <c r="C303" i="1"/>
  <c r="F303" i="1"/>
  <c r="S302" i="1"/>
  <c r="AD302" i="1"/>
  <c r="G300" i="1"/>
  <c r="B299" i="1"/>
  <c r="H299" i="1"/>
  <c r="I307" i="36"/>
  <c r="A307" i="36"/>
  <c r="H308" i="38"/>
  <c r="B308" i="38"/>
  <c r="S310" i="38"/>
  <c r="AD310" i="38"/>
  <c r="C311" i="38"/>
  <c r="F311" i="38"/>
  <c r="I309" i="38"/>
  <c r="A309" i="38"/>
  <c r="G309" i="38"/>
  <c r="S309" i="36"/>
  <c r="AD309" i="36"/>
  <c r="I308" i="36"/>
  <c r="A308" i="36"/>
  <c r="C310" i="36"/>
  <c r="F310" i="36"/>
  <c r="B307" i="36"/>
  <c r="H307" i="36"/>
  <c r="S310" i="32"/>
  <c r="AD310" i="32"/>
  <c r="I309" i="32"/>
  <c r="A309" i="32"/>
  <c r="C311" i="32"/>
  <c r="F311" i="32"/>
  <c r="I309" i="35"/>
  <c r="A309" i="35"/>
  <c r="C311" i="35"/>
  <c r="F311" i="35"/>
  <c r="S310" i="35"/>
  <c r="AD310" i="35"/>
  <c r="B307" i="32"/>
  <c r="H307" i="32"/>
  <c r="G308" i="32"/>
  <c r="I308" i="32"/>
  <c r="A308" i="32"/>
  <c r="G308" i="35"/>
  <c r="I307" i="34"/>
  <c r="A307" i="34"/>
  <c r="S309" i="34"/>
  <c r="AD309" i="34"/>
  <c r="C310" i="34"/>
  <c r="F310" i="34"/>
  <c r="I308" i="34"/>
  <c r="A308" i="34"/>
  <c r="H308" i="33"/>
  <c r="B308" i="33"/>
  <c r="G307" i="34"/>
  <c r="S310" i="33"/>
  <c r="AD310" i="33"/>
  <c r="C311" i="33"/>
  <c r="F311" i="33"/>
  <c r="I309" i="33"/>
  <c r="A309" i="33"/>
  <c r="G309" i="33"/>
  <c r="H308" i="31"/>
  <c r="B308" i="31"/>
  <c r="B307" i="30"/>
  <c r="H307" i="30"/>
  <c r="S309" i="30"/>
  <c r="AD309" i="30"/>
  <c r="I308" i="30"/>
  <c r="A308" i="30"/>
  <c r="C310" i="30"/>
  <c r="F310" i="30"/>
  <c r="S310" i="31"/>
  <c r="AD310" i="31"/>
  <c r="C311" i="31"/>
  <c r="F311" i="31"/>
  <c r="B307" i="31"/>
  <c r="H307" i="31"/>
  <c r="S310" i="29"/>
  <c r="AD310" i="29"/>
  <c r="C311" i="29"/>
  <c r="F311" i="29"/>
  <c r="H307" i="29"/>
  <c r="B307" i="29"/>
  <c r="I309" i="29"/>
  <c r="A309" i="29"/>
  <c r="G309" i="29"/>
  <c r="G308" i="29"/>
  <c r="I308" i="29"/>
  <c r="A308" i="29"/>
  <c r="AJ206" i="1"/>
  <c r="AH207" i="1"/>
  <c r="G309" i="37"/>
  <c r="H309" i="37"/>
  <c r="F311" i="37"/>
  <c r="G310" i="37"/>
  <c r="S311" i="37"/>
  <c r="AD311" i="37"/>
  <c r="C312" i="37"/>
  <c r="H300" i="1"/>
  <c r="B300" i="1"/>
  <c r="C304" i="1"/>
  <c r="F304" i="1"/>
  <c r="S303" i="1"/>
  <c r="AD303" i="1"/>
  <c r="G301" i="1"/>
  <c r="I301" i="1"/>
  <c r="A301" i="1"/>
  <c r="G309" i="32"/>
  <c r="B309" i="32"/>
  <c r="G309" i="35"/>
  <c r="B309" i="35"/>
  <c r="H309" i="38"/>
  <c r="B309" i="38"/>
  <c r="S311" i="38"/>
  <c r="AD311" i="38"/>
  <c r="C312" i="38"/>
  <c r="F312" i="38"/>
  <c r="G308" i="36"/>
  <c r="I310" i="38"/>
  <c r="A310" i="38"/>
  <c r="G310" i="38"/>
  <c r="S310" i="36"/>
  <c r="AD310" i="36"/>
  <c r="C311" i="36"/>
  <c r="F311" i="36"/>
  <c r="G309" i="36"/>
  <c r="H308" i="32"/>
  <c r="B308" i="32"/>
  <c r="G308" i="34"/>
  <c r="H307" i="34"/>
  <c r="B307" i="34"/>
  <c r="H308" i="35"/>
  <c r="B308" i="35"/>
  <c r="B309" i="33"/>
  <c r="H309" i="33"/>
  <c r="C312" i="35"/>
  <c r="F312" i="35"/>
  <c r="S311" i="35"/>
  <c r="AD311" i="35"/>
  <c r="S310" i="34"/>
  <c r="AD310" i="34"/>
  <c r="C311" i="34"/>
  <c r="F311" i="34"/>
  <c r="I310" i="35"/>
  <c r="A310" i="35"/>
  <c r="G310" i="35"/>
  <c r="S311" i="33"/>
  <c r="AD311" i="33"/>
  <c r="C312" i="33"/>
  <c r="F312" i="33"/>
  <c r="I310" i="33"/>
  <c r="A310" i="33"/>
  <c r="C312" i="32"/>
  <c r="F312" i="32"/>
  <c r="I310" i="32"/>
  <c r="A310" i="32"/>
  <c r="S311" i="32"/>
  <c r="AD311" i="32"/>
  <c r="G309" i="31"/>
  <c r="S310" i="30"/>
  <c r="AD310" i="30"/>
  <c r="I309" i="30"/>
  <c r="A309" i="30"/>
  <c r="C311" i="30"/>
  <c r="F311" i="30"/>
  <c r="G308" i="30"/>
  <c r="S311" i="31"/>
  <c r="AD311" i="31"/>
  <c r="C312" i="31"/>
  <c r="F312" i="31"/>
  <c r="I309" i="31"/>
  <c r="A309" i="31"/>
  <c r="G309" i="30"/>
  <c r="B308" i="29"/>
  <c r="H308" i="29"/>
  <c r="H309" i="29"/>
  <c r="B309" i="29"/>
  <c r="C312" i="29"/>
  <c r="F312" i="29"/>
  <c r="G310" i="29"/>
  <c r="S311" i="29"/>
  <c r="AD311" i="29"/>
  <c r="AJ207" i="1"/>
  <c r="AH208" i="1"/>
  <c r="I310" i="37"/>
  <c r="A310" i="37"/>
  <c r="B309" i="37"/>
  <c r="H310" i="37"/>
  <c r="B310" i="37"/>
  <c r="F312" i="37"/>
  <c r="I311" i="37"/>
  <c r="A311" i="37"/>
  <c r="C313" i="37"/>
  <c r="S312" i="37"/>
  <c r="AD312" i="37"/>
  <c r="H309" i="32"/>
  <c r="H309" i="35"/>
  <c r="G302" i="1"/>
  <c r="C305" i="1"/>
  <c r="F305" i="1"/>
  <c r="S304" i="1"/>
  <c r="AD304" i="1"/>
  <c r="I302" i="1"/>
  <c r="A302" i="1"/>
  <c r="B301" i="1"/>
  <c r="H301" i="1"/>
  <c r="I309" i="36"/>
  <c r="A309" i="36"/>
  <c r="G310" i="32"/>
  <c r="B310" i="32"/>
  <c r="C313" i="38"/>
  <c r="F313" i="38"/>
  <c r="S312" i="38"/>
  <c r="AD312" i="38"/>
  <c r="H309" i="36"/>
  <c r="B309" i="36"/>
  <c r="H308" i="36"/>
  <c r="B308" i="36"/>
  <c r="S311" i="36"/>
  <c r="AD311" i="36"/>
  <c r="C312" i="36"/>
  <c r="F312" i="36"/>
  <c r="I310" i="36"/>
  <c r="A310" i="36"/>
  <c r="H310" i="38"/>
  <c r="B310" i="38"/>
  <c r="C313" i="33"/>
  <c r="F313" i="33"/>
  <c r="I311" i="33"/>
  <c r="A311" i="33"/>
  <c r="S312" i="33"/>
  <c r="AD312" i="33"/>
  <c r="G310" i="33"/>
  <c r="G309" i="34"/>
  <c r="I309" i="34"/>
  <c r="A309" i="34"/>
  <c r="C312" i="34"/>
  <c r="F312" i="34"/>
  <c r="S311" i="34"/>
  <c r="AD311" i="34"/>
  <c r="G310" i="34"/>
  <c r="H310" i="35"/>
  <c r="B310" i="35"/>
  <c r="S312" i="35"/>
  <c r="AD312" i="35"/>
  <c r="C313" i="35"/>
  <c r="F313" i="35"/>
  <c r="H308" i="34"/>
  <c r="B308" i="34"/>
  <c r="C313" i="32"/>
  <c r="F313" i="32"/>
  <c r="I311" i="32"/>
  <c r="A311" i="32"/>
  <c r="S312" i="32"/>
  <c r="AD312" i="32"/>
  <c r="S312" i="31"/>
  <c r="AD312" i="31"/>
  <c r="I311" i="31"/>
  <c r="A311" i="31"/>
  <c r="C313" i="31"/>
  <c r="F313" i="31"/>
  <c r="S311" i="30"/>
  <c r="AD311" i="30"/>
  <c r="I310" i="30"/>
  <c r="A310" i="30"/>
  <c r="C312" i="30"/>
  <c r="F312" i="30"/>
  <c r="B309" i="31"/>
  <c r="H309" i="31"/>
  <c r="H309" i="30"/>
  <c r="B309" i="30"/>
  <c r="G310" i="31"/>
  <c r="B308" i="30"/>
  <c r="H308" i="30"/>
  <c r="I310" i="31"/>
  <c r="A310" i="31"/>
  <c r="I310" i="29"/>
  <c r="A310" i="29"/>
  <c r="H310" i="29"/>
  <c r="B310" i="29"/>
  <c r="S312" i="29"/>
  <c r="AD312" i="29"/>
  <c r="C313" i="29"/>
  <c r="F313" i="29"/>
  <c r="AJ208" i="1"/>
  <c r="AF6" i="1"/>
  <c r="AF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G311" i="37"/>
  <c r="H311" i="37"/>
  <c r="F313" i="37"/>
  <c r="G312" i="37"/>
  <c r="S313" i="37"/>
  <c r="AD313" i="37"/>
  <c r="C314" i="37"/>
  <c r="H310" i="32"/>
  <c r="I303" i="1"/>
  <c r="A303" i="1"/>
  <c r="S305" i="1"/>
  <c r="AD305" i="1"/>
  <c r="C306" i="1"/>
  <c r="F306" i="1"/>
  <c r="G303" i="1"/>
  <c r="B302" i="1"/>
  <c r="H302" i="1"/>
  <c r="G310" i="30"/>
  <c r="B310" i="30"/>
  <c r="G311" i="33"/>
  <c r="H311" i="33"/>
  <c r="G311" i="31"/>
  <c r="H311" i="31"/>
  <c r="G311" i="32"/>
  <c r="H311" i="32"/>
  <c r="S312" i="36"/>
  <c r="AD312" i="36"/>
  <c r="C313" i="36"/>
  <c r="F313" i="36"/>
  <c r="S313" i="38"/>
  <c r="AD313" i="38"/>
  <c r="C314" i="38"/>
  <c r="F314" i="38"/>
  <c r="G310" i="36"/>
  <c r="G311" i="38"/>
  <c r="I311" i="38"/>
  <c r="A311" i="38"/>
  <c r="H310" i="34"/>
  <c r="B310" i="34"/>
  <c r="H309" i="34"/>
  <c r="B309" i="34"/>
  <c r="H310" i="33"/>
  <c r="B310" i="33"/>
  <c r="I310" i="34"/>
  <c r="A310" i="34"/>
  <c r="S312" i="34"/>
  <c r="AD312" i="34"/>
  <c r="C313" i="34"/>
  <c r="F313" i="34"/>
  <c r="S313" i="32"/>
  <c r="AD313" i="32"/>
  <c r="C314" i="32"/>
  <c r="F314" i="32"/>
  <c r="C314" i="33"/>
  <c r="F314" i="33"/>
  <c r="G312" i="33"/>
  <c r="S313" i="33"/>
  <c r="AD313" i="33"/>
  <c r="G311" i="35"/>
  <c r="S313" i="35"/>
  <c r="AD313" i="35"/>
  <c r="I312" i="35"/>
  <c r="A312" i="35"/>
  <c r="C314" i="35"/>
  <c r="F314" i="35"/>
  <c r="I311" i="34"/>
  <c r="A311" i="34"/>
  <c r="G311" i="34"/>
  <c r="I311" i="35"/>
  <c r="A311" i="35"/>
  <c r="S312" i="30"/>
  <c r="AD312" i="30"/>
  <c r="C313" i="30"/>
  <c r="F313" i="30"/>
  <c r="S313" i="31"/>
  <c r="AD313" i="31"/>
  <c r="G312" i="31"/>
  <c r="C314" i="31"/>
  <c r="F314" i="31"/>
  <c r="H310" i="31"/>
  <c r="B310" i="31"/>
  <c r="I311" i="30"/>
  <c r="A311" i="30"/>
  <c r="G311" i="30"/>
  <c r="S313" i="29"/>
  <c r="AD313" i="29"/>
  <c r="G312" i="29"/>
  <c r="C314" i="29"/>
  <c r="F314" i="29"/>
  <c r="I312" i="29"/>
  <c r="A312" i="29"/>
  <c r="G311" i="29"/>
  <c r="I311" i="29"/>
  <c r="A311" i="29"/>
  <c r="I312" i="37"/>
  <c r="A312" i="37"/>
  <c r="B311" i="37"/>
  <c r="H312" i="37"/>
  <c r="B312" i="37"/>
  <c r="F314" i="37"/>
  <c r="I313" i="37"/>
  <c r="A313" i="37"/>
  <c r="S314" i="37"/>
  <c r="AD314" i="37"/>
  <c r="C315" i="37"/>
  <c r="B311" i="33"/>
  <c r="B311" i="32"/>
  <c r="B311" i="31"/>
  <c r="H310" i="30"/>
  <c r="H303" i="1"/>
  <c r="B303" i="1"/>
  <c r="G304" i="1"/>
  <c r="S306" i="1"/>
  <c r="AD306" i="1"/>
  <c r="C307" i="1"/>
  <c r="F307" i="1"/>
  <c r="I304" i="1"/>
  <c r="A304" i="1"/>
  <c r="G312" i="35"/>
  <c r="H312" i="35"/>
  <c r="C314" i="36"/>
  <c r="F314" i="36"/>
  <c r="S313" i="36"/>
  <c r="AD313" i="36"/>
  <c r="I312" i="36"/>
  <c r="A312" i="36"/>
  <c r="G312" i="36"/>
  <c r="I311" i="36"/>
  <c r="A311" i="36"/>
  <c r="G311" i="36"/>
  <c r="G312" i="38"/>
  <c r="I312" i="38"/>
  <c r="A312" i="38"/>
  <c r="H311" i="38"/>
  <c r="B311" i="38"/>
  <c r="H310" i="36"/>
  <c r="B310" i="36"/>
  <c r="S314" i="38"/>
  <c r="AD314" i="38"/>
  <c r="C315" i="38"/>
  <c r="F315" i="38"/>
  <c r="G313" i="38"/>
  <c r="H312" i="33"/>
  <c r="B312" i="33"/>
  <c r="I313" i="33"/>
  <c r="A313" i="33"/>
  <c r="C315" i="33"/>
  <c r="F315" i="33"/>
  <c r="S314" i="33"/>
  <c r="AD314" i="33"/>
  <c r="H311" i="34"/>
  <c r="B311" i="34"/>
  <c r="I312" i="33"/>
  <c r="A312" i="33"/>
  <c r="I313" i="35"/>
  <c r="A313" i="35"/>
  <c r="G313" i="35"/>
  <c r="I312" i="32"/>
  <c r="A312" i="32"/>
  <c r="G312" i="32"/>
  <c r="H311" i="35"/>
  <c r="B311" i="35"/>
  <c r="C315" i="32"/>
  <c r="F315" i="32"/>
  <c r="S314" i="32"/>
  <c r="AD314" i="32"/>
  <c r="I313" i="32"/>
  <c r="A313" i="32"/>
  <c r="I312" i="34"/>
  <c r="A312" i="34"/>
  <c r="S313" i="34"/>
  <c r="AD313" i="34"/>
  <c r="C314" i="34"/>
  <c r="F314" i="34"/>
  <c r="S314" i="35"/>
  <c r="AD314" i="35"/>
  <c r="C315" i="35"/>
  <c r="F315" i="35"/>
  <c r="B312" i="31"/>
  <c r="H312" i="31"/>
  <c r="S313" i="30"/>
  <c r="AD313" i="30"/>
  <c r="I312" i="30"/>
  <c r="A312" i="30"/>
  <c r="C314" i="30"/>
  <c r="F314" i="30"/>
  <c r="I312" i="31"/>
  <c r="A312" i="31"/>
  <c r="G312" i="30"/>
  <c r="H311" i="30"/>
  <c r="B311" i="30"/>
  <c r="S314" i="31"/>
  <c r="AD314" i="31"/>
  <c r="G313" i="31"/>
  <c r="C315" i="31"/>
  <c r="F315" i="31"/>
  <c r="H311" i="29"/>
  <c r="B311" i="29"/>
  <c r="S314" i="29"/>
  <c r="AD314" i="29"/>
  <c r="C315" i="29"/>
  <c r="F315" i="29"/>
  <c r="G313" i="29"/>
  <c r="B312" i="29"/>
  <c r="H312" i="29"/>
  <c r="G313" i="37"/>
  <c r="H313" i="37"/>
  <c r="F315" i="37"/>
  <c r="I314" i="37"/>
  <c r="A314" i="37"/>
  <c r="S315" i="37"/>
  <c r="AD315" i="37"/>
  <c r="C316" i="37"/>
  <c r="B312" i="35"/>
  <c r="C308" i="1"/>
  <c r="F308" i="1"/>
  <c r="S307" i="1"/>
  <c r="AD307" i="1"/>
  <c r="G305" i="1"/>
  <c r="I305" i="1"/>
  <c r="A305" i="1"/>
  <c r="H304" i="1"/>
  <c r="B304" i="1"/>
  <c r="G313" i="33"/>
  <c r="B313" i="33"/>
  <c r="I313" i="29"/>
  <c r="A313" i="29"/>
  <c r="B313" i="38"/>
  <c r="H313" i="38"/>
  <c r="I313" i="38"/>
  <c r="A313" i="38"/>
  <c r="H312" i="38"/>
  <c r="B312" i="38"/>
  <c r="H311" i="36"/>
  <c r="B311" i="36"/>
  <c r="S315" i="38"/>
  <c r="AD315" i="38"/>
  <c r="C316" i="38"/>
  <c r="F316" i="38"/>
  <c r="G314" i="38"/>
  <c r="S314" i="36"/>
  <c r="AD314" i="36"/>
  <c r="I313" i="36"/>
  <c r="A313" i="36"/>
  <c r="C315" i="36"/>
  <c r="F315" i="36"/>
  <c r="H312" i="36"/>
  <c r="B312" i="36"/>
  <c r="G313" i="32"/>
  <c r="I314" i="33"/>
  <c r="A314" i="33"/>
  <c r="C316" i="33"/>
  <c r="F316" i="33"/>
  <c r="S315" i="33"/>
  <c r="AD315" i="33"/>
  <c r="H312" i="32"/>
  <c r="B312" i="32"/>
  <c r="G312" i="34"/>
  <c r="H313" i="35"/>
  <c r="B313" i="35"/>
  <c r="C316" i="35"/>
  <c r="F316" i="35"/>
  <c r="S315" i="35"/>
  <c r="AD315" i="35"/>
  <c r="S314" i="34"/>
  <c r="AD314" i="34"/>
  <c r="C315" i="34"/>
  <c r="F315" i="34"/>
  <c r="S315" i="32"/>
  <c r="AD315" i="32"/>
  <c r="I314" i="32"/>
  <c r="A314" i="32"/>
  <c r="C316" i="32"/>
  <c r="F316" i="32"/>
  <c r="H313" i="31"/>
  <c r="B313" i="31"/>
  <c r="C316" i="31"/>
  <c r="F316" i="31"/>
  <c r="I314" i="31"/>
  <c r="A314" i="31"/>
  <c r="S315" i="31"/>
  <c r="AD315" i="31"/>
  <c r="H312" i="30"/>
  <c r="B312" i="30"/>
  <c r="I313" i="31"/>
  <c r="A313" i="31"/>
  <c r="C315" i="30"/>
  <c r="F315" i="30"/>
  <c r="S314" i="30"/>
  <c r="AD314" i="30"/>
  <c r="C316" i="29"/>
  <c r="F316" i="29"/>
  <c r="S315" i="29"/>
  <c r="AD315" i="29"/>
  <c r="B313" i="29"/>
  <c r="H313" i="29"/>
  <c r="I314" i="29"/>
  <c r="A314" i="29"/>
  <c r="G314" i="29"/>
  <c r="G314" i="37"/>
  <c r="B314" i="37"/>
  <c r="B313" i="37"/>
  <c r="F316" i="37"/>
  <c r="G315" i="37"/>
  <c r="C317" i="37"/>
  <c r="S316" i="37"/>
  <c r="AD316" i="37"/>
  <c r="H313" i="33"/>
  <c r="B305" i="1"/>
  <c r="H305" i="1"/>
  <c r="C309" i="1"/>
  <c r="F309" i="1"/>
  <c r="S308" i="1"/>
  <c r="AD308" i="1"/>
  <c r="G306" i="1"/>
  <c r="I306" i="1"/>
  <c r="A306" i="1"/>
  <c r="G314" i="31"/>
  <c r="H314" i="31"/>
  <c r="G314" i="33"/>
  <c r="H314" i="33"/>
  <c r="G314" i="32"/>
  <c r="B314" i="32"/>
  <c r="G313" i="36"/>
  <c r="B313" i="36"/>
  <c r="B314" i="38"/>
  <c r="H314" i="38"/>
  <c r="S316" i="38"/>
  <c r="AD316" i="38"/>
  <c r="C317" i="38"/>
  <c r="F317" i="38"/>
  <c r="S315" i="36"/>
  <c r="AD315" i="36"/>
  <c r="C316" i="36"/>
  <c r="F316" i="36"/>
  <c r="G314" i="36"/>
  <c r="I314" i="36"/>
  <c r="A314" i="36"/>
  <c r="I315" i="38"/>
  <c r="A315" i="38"/>
  <c r="G315" i="38"/>
  <c r="I314" i="38"/>
  <c r="A314" i="38"/>
  <c r="I314" i="35"/>
  <c r="A314" i="35"/>
  <c r="I313" i="34"/>
  <c r="A313" i="34"/>
  <c r="G314" i="35"/>
  <c r="C316" i="34"/>
  <c r="F316" i="34"/>
  <c r="S315" i="34"/>
  <c r="AD315" i="34"/>
  <c r="C317" i="33"/>
  <c r="F317" i="33"/>
  <c r="S316" i="33"/>
  <c r="AD316" i="33"/>
  <c r="H312" i="34"/>
  <c r="B312" i="34"/>
  <c r="S316" i="32"/>
  <c r="AD316" i="32"/>
  <c r="C317" i="32"/>
  <c r="F317" i="32"/>
  <c r="I315" i="33"/>
  <c r="A315" i="33"/>
  <c r="G315" i="33"/>
  <c r="G313" i="34"/>
  <c r="C317" i="35"/>
  <c r="F317" i="35"/>
  <c r="G315" i="35"/>
  <c r="S316" i="35"/>
  <c r="AD316" i="35"/>
  <c r="B313" i="32"/>
  <c r="H313" i="32"/>
  <c r="I313" i="30"/>
  <c r="A313" i="30"/>
  <c r="G314" i="30"/>
  <c r="S315" i="30"/>
  <c r="AD315" i="30"/>
  <c r="C316" i="30"/>
  <c r="F316" i="30"/>
  <c r="G313" i="30"/>
  <c r="C317" i="31"/>
  <c r="F317" i="31"/>
  <c r="I315" i="31"/>
  <c r="A315" i="31"/>
  <c r="S316" i="31"/>
  <c r="AD316" i="31"/>
  <c r="H314" i="29"/>
  <c r="B314" i="29"/>
  <c r="S316" i="29"/>
  <c r="AD316" i="29"/>
  <c r="C317" i="29"/>
  <c r="F317" i="29"/>
  <c r="H314" i="37"/>
  <c r="I315" i="37"/>
  <c r="A315" i="37"/>
  <c r="H315" i="37"/>
  <c r="B315" i="37"/>
  <c r="F317" i="37"/>
  <c r="I316" i="37"/>
  <c r="A316" i="37"/>
  <c r="S317" i="37"/>
  <c r="AD317" i="37"/>
  <c r="C318" i="37"/>
  <c r="H313" i="36"/>
  <c r="B314" i="33"/>
  <c r="B314" i="31"/>
  <c r="B306" i="1"/>
  <c r="H306" i="1"/>
  <c r="G307" i="1"/>
  <c r="C310" i="1"/>
  <c r="F310" i="1"/>
  <c r="S309" i="1"/>
  <c r="AD309" i="1"/>
  <c r="I307" i="1"/>
  <c r="A307" i="1"/>
  <c r="H314" i="32"/>
  <c r="H315" i="38"/>
  <c r="B315" i="38"/>
  <c r="S316" i="36"/>
  <c r="AD316" i="36"/>
  <c r="C317" i="36"/>
  <c r="F317" i="36"/>
  <c r="I315" i="36"/>
  <c r="A315" i="36"/>
  <c r="G315" i="36"/>
  <c r="B314" i="36"/>
  <c r="H314" i="36"/>
  <c r="S317" i="38"/>
  <c r="AD317" i="38"/>
  <c r="I316" i="38"/>
  <c r="A316" i="38"/>
  <c r="C318" i="38"/>
  <c r="F318" i="38"/>
  <c r="H315" i="35"/>
  <c r="B315" i="35"/>
  <c r="H314" i="35"/>
  <c r="B314" i="35"/>
  <c r="B315" i="33"/>
  <c r="H315" i="33"/>
  <c r="S317" i="33"/>
  <c r="AD317" i="33"/>
  <c r="C318" i="33"/>
  <c r="F318" i="33"/>
  <c r="G315" i="32"/>
  <c r="I315" i="35"/>
  <c r="A315" i="35"/>
  <c r="I315" i="32"/>
  <c r="A315" i="32"/>
  <c r="G316" i="35"/>
  <c r="C318" i="35"/>
  <c r="F318" i="35"/>
  <c r="S317" i="35"/>
  <c r="AD317" i="35"/>
  <c r="G314" i="34"/>
  <c r="S317" i="32"/>
  <c r="AD317" i="32"/>
  <c r="I316" i="32"/>
  <c r="A316" i="32"/>
  <c r="C318" i="32"/>
  <c r="F318" i="32"/>
  <c r="S316" i="34"/>
  <c r="AD316" i="34"/>
  <c r="C317" i="34"/>
  <c r="F317" i="34"/>
  <c r="G315" i="34"/>
  <c r="B313" i="34"/>
  <c r="H313" i="34"/>
  <c r="I314" i="34"/>
  <c r="A314" i="34"/>
  <c r="H314" i="30"/>
  <c r="B314" i="30"/>
  <c r="H313" i="30"/>
  <c r="B313" i="30"/>
  <c r="C318" i="31"/>
  <c r="F318" i="31"/>
  <c r="S317" i="31"/>
  <c r="AD317" i="31"/>
  <c r="I314" i="30"/>
  <c r="A314" i="30"/>
  <c r="S316" i="30"/>
  <c r="AD316" i="30"/>
  <c r="G315" i="30"/>
  <c r="C317" i="30"/>
  <c r="F317" i="30"/>
  <c r="G316" i="31"/>
  <c r="I316" i="31"/>
  <c r="A316" i="31"/>
  <c r="G315" i="31"/>
  <c r="S317" i="29"/>
  <c r="AD317" i="29"/>
  <c r="C318" i="29"/>
  <c r="F318" i="29"/>
  <c r="I315" i="29"/>
  <c r="A315" i="29"/>
  <c r="G315" i="29"/>
  <c r="G316" i="37"/>
  <c r="B316" i="37"/>
  <c r="F318" i="37"/>
  <c r="I317" i="37"/>
  <c r="A317" i="37"/>
  <c r="S318" i="37"/>
  <c r="AD318" i="37"/>
  <c r="C319" i="37"/>
  <c r="I308" i="1"/>
  <c r="A308" i="1"/>
  <c r="C311" i="1"/>
  <c r="F311" i="1"/>
  <c r="S310" i="1"/>
  <c r="AD310" i="1"/>
  <c r="G308" i="1"/>
  <c r="H307" i="1"/>
  <c r="B307" i="1"/>
  <c r="I315" i="34"/>
  <c r="A315" i="34"/>
  <c r="S317" i="36"/>
  <c r="AD317" i="36"/>
  <c r="C318" i="36"/>
  <c r="F318" i="36"/>
  <c r="B315" i="36"/>
  <c r="H315" i="36"/>
  <c r="S318" i="38"/>
  <c r="AD318" i="38"/>
  <c r="I317" i="38"/>
  <c r="A317" i="38"/>
  <c r="C319" i="38"/>
  <c r="F319" i="38"/>
  <c r="G316" i="38"/>
  <c r="H316" i="35"/>
  <c r="B316" i="35"/>
  <c r="S318" i="33"/>
  <c r="AD318" i="33"/>
  <c r="I317" i="33"/>
  <c r="A317" i="33"/>
  <c r="C319" i="33"/>
  <c r="F319" i="33"/>
  <c r="G316" i="32"/>
  <c r="H315" i="34"/>
  <c r="B315" i="34"/>
  <c r="C318" i="34"/>
  <c r="F318" i="34"/>
  <c r="S317" i="34"/>
  <c r="AD317" i="34"/>
  <c r="H314" i="34"/>
  <c r="B314" i="34"/>
  <c r="I316" i="35"/>
  <c r="A316" i="35"/>
  <c r="G316" i="33"/>
  <c r="H315" i="32"/>
  <c r="B315" i="32"/>
  <c r="I316" i="34"/>
  <c r="A316" i="34"/>
  <c r="I316" i="33"/>
  <c r="A316" i="33"/>
  <c r="S318" i="35"/>
  <c r="AD318" i="35"/>
  <c r="G317" i="35"/>
  <c r="C319" i="35"/>
  <c r="F319" i="35"/>
  <c r="S318" i="32"/>
  <c r="AD318" i="32"/>
  <c r="I317" i="32"/>
  <c r="A317" i="32"/>
  <c r="C319" i="32"/>
  <c r="F319" i="32"/>
  <c r="B315" i="30"/>
  <c r="H315" i="30"/>
  <c r="S317" i="30"/>
  <c r="AD317" i="30"/>
  <c r="C318" i="30"/>
  <c r="F318" i="30"/>
  <c r="I316" i="30"/>
  <c r="A316" i="30"/>
  <c r="H315" i="31"/>
  <c r="B315" i="31"/>
  <c r="S318" i="31"/>
  <c r="AD318" i="31"/>
  <c r="I317" i="31"/>
  <c r="A317" i="31"/>
  <c r="C319" i="31"/>
  <c r="F319" i="31"/>
  <c r="H316" i="31"/>
  <c r="B316" i="31"/>
  <c r="I315" i="30"/>
  <c r="A315" i="30"/>
  <c r="H315" i="29"/>
  <c r="B315" i="29"/>
  <c r="S318" i="29"/>
  <c r="AD318" i="29"/>
  <c r="C319" i="29"/>
  <c r="F319" i="29"/>
  <c r="G316" i="29"/>
  <c r="I316" i="29"/>
  <c r="A316" i="29"/>
  <c r="G317" i="37"/>
  <c r="B317" i="37"/>
  <c r="H316" i="37"/>
  <c r="F319" i="37"/>
  <c r="G318" i="37"/>
  <c r="S319" i="37"/>
  <c r="AD319" i="37"/>
  <c r="C320" i="37"/>
  <c r="H308" i="1"/>
  <c r="B308" i="1"/>
  <c r="S311" i="1"/>
  <c r="AD311" i="1"/>
  <c r="C312" i="1"/>
  <c r="F312" i="1"/>
  <c r="G310" i="1"/>
  <c r="I309" i="1"/>
  <c r="A309" i="1"/>
  <c r="G309" i="1"/>
  <c r="G317" i="31"/>
  <c r="H317" i="31"/>
  <c r="G316" i="30"/>
  <c r="H316" i="30"/>
  <c r="G317" i="32"/>
  <c r="H317" i="32"/>
  <c r="I317" i="35"/>
  <c r="A317" i="35"/>
  <c r="G317" i="33"/>
  <c r="H317" i="33"/>
  <c r="G317" i="38"/>
  <c r="H317" i="38"/>
  <c r="H316" i="38"/>
  <c r="B316" i="38"/>
  <c r="G316" i="36"/>
  <c r="I316" i="36"/>
  <c r="A316" i="36"/>
  <c r="S319" i="38"/>
  <c r="AD319" i="38"/>
  <c r="C320" i="38"/>
  <c r="F320" i="38"/>
  <c r="I318" i="38"/>
  <c r="A318" i="38"/>
  <c r="S318" i="36"/>
  <c r="AD318" i="36"/>
  <c r="C319" i="36"/>
  <c r="F319" i="36"/>
  <c r="B317" i="35"/>
  <c r="H317" i="35"/>
  <c r="B316" i="32"/>
  <c r="H316" i="32"/>
  <c r="S319" i="35"/>
  <c r="AD319" i="35"/>
  <c r="C320" i="35"/>
  <c r="F320" i="35"/>
  <c r="S319" i="33"/>
  <c r="AD319" i="33"/>
  <c r="C320" i="33"/>
  <c r="F320" i="33"/>
  <c r="I318" i="32"/>
  <c r="A318" i="32"/>
  <c r="G318" i="32"/>
  <c r="I318" i="35"/>
  <c r="A318" i="35"/>
  <c r="G318" i="35"/>
  <c r="I318" i="33"/>
  <c r="A318" i="33"/>
  <c r="G318" i="33"/>
  <c r="H316" i="33"/>
  <c r="B316" i="33"/>
  <c r="S318" i="34"/>
  <c r="AD318" i="34"/>
  <c r="C319" i="34"/>
  <c r="F319" i="34"/>
  <c r="C320" i="32"/>
  <c r="F320" i="32"/>
  <c r="S319" i="32"/>
  <c r="AD319" i="32"/>
  <c r="G316" i="34"/>
  <c r="S319" i="31"/>
  <c r="AD319" i="31"/>
  <c r="C320" i="31"/>
  <c r="F320" i="31"/>
  <c r="I318" i="31"/>
  <c r="A318" i="31"/>
  <c r="G318" i="31"/>
  <c r="S318" i="30"/>
  <c r="AD318" i="30"/>
  <c r="C319" i="30"/>
  <c r="F319" i="30"/>
  <c r="I317" i="30"/>
  <c r="A317" i="30"/>
  <c r="G317" i="30"/>
  <c r="C320" i="29"/>
  <c r="F320" i="29"/>
  <c r="S319" i="29"/>
  <c r="AD319" i="29"/>
  <c r="H316" i="29"/>
  <c r="B316" i="29"/>
  <c r="G317" i="29"/>
  <c r="I317" i="29"/>
  <c r="A317" i="29"/>
  <c r="I318" i="37"/>
  <c r="A318" i="37"/>
  <c r="H317" i="37"/>
  <c r="H318" i="37"/>
  <c r="B318" i="37"/>
  <c r="F320" i="37"/>
  <c r="G319" i="37"/>
  <c r="C321" i="37"/>
  <c r="S320" i="37"/>
  <c r="AD320" i="37"/>
  <c r="B317" i="38"/>
  <c r="B317" i="33"/>
  <c r="B317" i="31"/>
  <c r="B316" i="30"/>
  <c r="B310" i="1"/>
  <c r="H310" i="1"/>
  <c r="S312" i="1"/>
  <c r="AD312" i="1"/>
  <c r="C313" i="1"/>
  <c r="F313" i="1"/>
  <c r="H309" i="1"/>
  <c r="B309" i="1"/>
  <c r="I310" i="1"/>
  <c r="A310" i="1"/>
  <c r="G311" i="1"/>
  <c r="B317" i="32"/>
  <c r="G318" i="38"/>
  <c r="H318" i="38"/>
  <c r="S319" i="36"/>
  <c r="AD319" i="36"/>
  <c r="C320" i="36"/>
  <c r="F320" i="36"/>
  <c r="I318" i="36"/>
  <c r="A318" i="36"/>
  <c r="G318" i="36"/>
  <c r="H316" i="36"/>
  <c r="B316" i="36"/>
  <c r="S320" i="38"/>
  <c r="AD320" i="38"/>
  <c r="C321" i="38"/>
  <c r="F321" i="38"/>
  <c r="G317" i="36"/>
  <c r="I317" i="36"/>
  <c r="A317" i="36"/>
  <c r="C321" i="35"/>
  <c r="F321" i="35"/>
  <c r="S320" i="35"/>
  <c r="AD320" i="35"/>
  <c r="G319" i="35"/>
  <c r="H316" i="34"/>
  <c r="B316" i="34"/>
  <c r="H318" i="35"/>
  <c r="B318" i="35"/>
  <c r="H318" i="32"/>
  <c r="B318" i="32"/>
  <c r="I317" i="34"/>
  <c r="A317" i="34"/>
  <c r="H318" i="33"/>
  <c r="B318" i="33"/>
  <c r="C321" i="33"/>
  <c r="F321" i="33"/>
  <c r="S320" i="33"/>
  <c r="AD320" i="33"/>
  <c r="C321" i="32"/>
  <c r="F321" i="32"/>
  <c r="I319" i="32"/>
  <c r="A319" i="32"/>
  <c r="S320" i="32"/>
  <c r="AD320" i="32"/>
  <c r="G317" i="34"/>
  <c r="C320" i="34"/>
  <c r="F320" i="34"/>
  <c r="S319" i="34"/>
  <c r="AD319" i="34"/>
  <c r="I318" i="34"/>
  <c r="A318" i="34"/>
  <c r="S319" i="30"/>
  <c r="AD319" i="30"/>
  <c r="C320" i="30"/>
  <c r="F320" i="30"/>
  <c r="G318" i="30"/>
  <c r="H318" i="31"/>
  <c r="B318" i="31"/>
  <c r="S320" i="31"/>
  <c r="AD320" i="31"/>
  <c r="C321" i="31"/>
  <c r="F321" i="31"/>
  <c r="H317" i="30"/>
  <c r="B317" i="30"/>
  <c r="I319" i="31"/>
  <c r="A319" i="31"/>
  <c r="G319" i="31"/>
  <c r="H317" i="29"/>
  <c r="B317" i="29"/>
  <c r="G318" i="29"/>
  <c r="G319" i="29"/>
  <c r="C321" i="29"/>
  <c r="F321" i="29"/>
  <c r="S320" i="29"/>
  <c r="AD320" i="29"/>
  <c r="I318" i="29"/>
  <c r="A318" i="29"/>
  <c r="I319" i="37"/>
  <c r="A319" i="37"/>
  <c r="B319" i="37"/>
  <c r="H319" i="37"/>
  <c r="F321" i="37"/>
  <c r="I320" i="37"/>
  <c r="A320" i="37"/>
  <c r="S321" i="37"/>
  <c r="AD321" i="37"/>
  <c r="C322" i="37"/>
  <c r="B318" i="38"/>
  <c r="B311" i="1"/>
  <c r="H311" i="1"/>
  <c r="C314" i="1"/>
  <c r="F314" i="1"/>
  <c r="S313" i="1"/>
  <c r="AD313" i="1"/>
  <c r="I311" i="1"/>
  <c r="A311" i="1"/>
  <c r="G312" i="1"/>
  <c r="I312" i="1"/>
  <c r="A312" i="1"/>
  <c r="G318" i="34"/>
  <c r="B318" i="34"/>
  <c r="I319" i="35"/>
  <c r="A319" i="35"/>
  <c r="S320" i="36"/>
  <c r="AD320" i="36"/>
  <c r="C321" i="36"/>
  <c r="F321" i="36"/>
  <c r="G319" i="38"/>
  <c r="H317" i="36"/>
  <c r="B317" i="36"/>
  <c r="I319" i="38"/>
  <c r="A319" i="38"/>
  <c r="S321" i="38"/>
  <c r="AD321" i="38"/>
  <c r="I320" i="38"/>
  <c r="A320" i="38"/>
  <c r="C322" i="38"/>
  <c r="F322" i="38"/>
  <c r="H318" i="36"/>
  <c r="B318" i="36"/>
  <c r="H319" i="35"/>
  <c r="B319" i="35"/>
  <c r="C322" i="32"/>
  <c r="F322" i="32"/>
  <c r="G320" i="32"/>
  <c r="S321" i="32"/>
  <c r="AD321" i="32"/>
  <c r="C322" i="33"/>
  <c r="F322" i="33"/>
  <c r="I320" i="33"/>
  <c r="A320" i="33"/>
  <c r="S321" i="33"/>
  <c r="AD321" i="33"/>
  <c r="G319" i="32"/>
  <c r="B317" i="34"/>
  <c r="H317" i="34"/>
  <c r="G319" i="33"/>
  <c r="C321" i="34"/>
  <c r="F321" i="34"/>
  <c r="S320" i="34"/>
  <c r="AD320" i="34"/>
  <c r="I319" i="33"/>
  <c r="A319" i="33"/>
  <c r="S321" i="35"/>
  <c r="AD321" i="35"/>
  <c r="C322" i="35"/>
  <c r="F322" i="35"/>
  <c r="I320" i="35"/>
  <c r="A320" i="35"/>
  <c r="C322" i="31"/>
  <c r="F322" i="31"/>
  <c r="S321" i="31"/>
  <c r="AD321" i="31"/>
  <c r="G320" i="31"/>
  <c r="S320" i="30"/>
  <c r="AD320" i="30"/>
  <c r="C321" i="30"/>
  <c r="F321" i="30"/>
  <c r="H319" i="31"/>
  <c r="B319" i="31"/>
  <c r="B318" i="30"/>
  <c r="H318" i="30"/>
  <c r="I318" i="30"/>
  <c r="A318" i="30"/>
  <c r="H319" i="29"/>
  <c r="B319" i="29"/>
  <c r="I319" i="29"/>
  <c r="A319" i="29"/>
  <c r="H318" i="29"/>
  <c r="B318" i="29"/>
  <c r="C322" i="29"/>
  <c r="F322" i="29"/>
  <c r="S321" i="29"/>
  <c r="AD321" i="29"/>
  <c r="G320" i="37"/>
  <c r="B320" i="37"/>
  <c r="F322" i="37"/>
  <c r="S322" i="37"/>
  <c r="AD322" i="37"/>
  <c r="C323" i="37"/>
  <c r="I321" i="37"/>
  <c r="A321" i="37"/>
  <c r="G321" i="37"/>
  <c r="H318" i="34"/>
  <c r="B312" i="1"/>
  <c r="H312" i="1"/>
  <c r="S314" i="1"/>
  <c r="AD314" i="1"/>
  <c r="C315" i="1"/>
  <c r="F315" i="1"/>
  <c r="G313" i="1"/>
  <c r="G320" i="38"/>
  <c r="H320" i="38"/>
  <c r="G320" i="35"/>
  <c r="B320" i="35"/>
  <c r="C322" i="36"/>
  <c r="F322" i="36"/>
  <c r="I320" i="36"/>
  <c r="A320" i="36"/>
  <c r="S321" i="36"/>
  <c r="AD321" i="36"/>
  <c r="I319" i="36"/>
  <c r="A319" i="36"/>
  <c r="G319" i="36"/>
  <c r="S322" i="38"/>
  <c r="AD322" i="38"/>
  <c r="I321" i="38"/>
  <c r="A321" i="38"/>
  <c r="C323" i="38"/>
  <c r="F323" i="38"/>
  <c r="B319" i="38"/>
  <c r="H319" i="38"/>
  <c r="H320" i="32"/>
  <c r="B320" i="32"/>
  <c r="H319" i="32"/>
  <c r="B319" i="32"/>
  <c r="G320" i="33"/>
  <c r="H319" i="33"/>
  <c r="B319" i="33"/>
  <c r="I321" i="32"/>
  <c r="A321" i="32"/>
  <c r="C323" i="32"/>
  <c r="F323" i="32"/>
  <c r="S322" i="32"/>
  <c r="AD322" i="32"/>
  <c r="I320" i="32"/>
  <c r="A320" i="32"/>
  <c r="S322" i="35"/>
  <c r="AD322" i="35"/>
  <c r="C323" i="35"/>
  <c r="F323" i="35"/>
  <c r="G320" i="34"/>
  <c r="S321" i="34"/>
  <c r="AD321" i="34"/>
  <c r="C322" i="34"/>
  <c r="F322" i="34"/>
  <c r="I319" i="34"/>
  <c r="A319" i="34"/>
  <c r="I321" i="33"/>
  <c r="A321" i="33"/>
  <c r="C323" i="33"/>
  <c r="F323" i="33"/>
  <c r="S322" i="33"/>
  <c r="AD322" i="33"/>
  <c r="G319" i="34"/>
  <c r="H320" i="31"/>
  <c r="B320" i="31"/>
  <c r="S321" i="30"/>
  <c r="AD321" i="30"/>
  <c r="I320" i="30"/>
  <c r="A320" i="30"/>
  <c r="C322" i="30"/>
  <c r="F322" i="30"/>
  <c r="I319" i="30"/>
  <c r="A319" i="30"/>
  <c r="S322" i="31"/>
  <c r="AD322" i="31"/>
  <c r="C323" i="31"/>
  <c r="F323" i="31"/>
  <c r="G321" i="31"/>
  <c r="G319" i="30"/>
  <c r="I321" i="31"/>
  <c r="A321" i="31"/>
  <c r="I320" i="31"/>
  <c r="A320" i="31"/>
  <c r="G321" i="29"/>
  <c r="C323" i="29"/>
  <c r="F323" i="29"/>
  <c r="S322" i="29"/>
  <c r="AD322" i="29"/>
  <c r="I320" i="29"/>
  <c r="A320" i="29"/>
  <c r="G320" i="29"/>
  <c r="H320" i="37"/>
  <c r="B321" i="37"/>
  <c r="H321" i="37"/>
  <c r="F323" i="37"/>
  <c r="C324" i="37"/>
  <c r="S323" i="37"/>
  <c r="AD323" i="37"/>
  <c r="G322" i="37"/>
  <c r="I322" i="37"/>
  <c r="A322" i="37"/>
  <c r="H320" i="35"/>
  <c r="B320" i="38"/>
  <c r="B313" i="1"/>
  <c r="H313" i="1"/>
  <c r="I313" i="1"/>
  <c r="A313" i="1"/>
  <c r="S315" i="1"/>
  <c r="AD315" i="1"/>
  <c r="C316" i="1"/>
  <c r="F316" i="1"/>
  <c r="G321" i="38"/>
  <c r="B321" i="38"/>
  <c r="G321" i="33"/>
  <c r="B321" i="33"/>
  <c r="G320" i="30"/>
  <c r="B320" i="30"/>
  <c r="S322" i="36"/>
  <c r="AD322" i="36"/>
  <c r="C323" i="36"/>
  <c r="F323" i="36"/>
  <c r="G320" i="36"/>
  <c r="H319" i="36"/>
  <c r="B319" i="36"/>
  <c r="G321" i="36"/>
  <c r="I321" i="36"/>
  <c r="A321" i="36"/>
  <c r="S323" i="38"/>
  <c r="AD323" i="38"/>
  <c r="G322" i="38"/>
  <c r="C324" i="38"/>
  <c r="F324" i="38"/>
  <c r="H320" i="34"/>
  <c r="B320" i="34"/>
  <c r="H320" i="33"/>
  <c r="B320" i="33"/>
  <c r="S322" i="34"/>
  <c r="AD322" i="34"/>
  <c r="C323" i="34"/>
  <c r="F323" i="34"/>
  <c r="C324" i="35"/>
  <c r="F324" i="35"/>
  <c r="S323" i="35"/>
  <c r="AD323" i="35"/>
  <c r="I321" i="35"/>
  <c r="A321" i="35"/>
  <c r="C324" i="32"/>
  <c r="F324" i="32"/>
  <c r="S323" i="32"/>
  <c r="AD323" i="32"/>
  <c r="H319" i="34"/>
  <c r="B319" i="34"/>
  <c r="G321" i="34"/>
  <c r="I321" i="34"/>
  <c r="A321" i="34"/>
  <c r="G321" i="35"/>
  <c r="G322" i="32"/>
  <c r="G321" i="32"/>
  <c r="I320" i="34"/>
  <c r="A320" i="34"/>
  <c r="I322" i="33"/>
  <c r="A322" i="33"/>
  <c r="C324" i="33"/>
  <c r="F324" i="33"/>
  <c r="S323" i="33"/>
  <c r="AD323" i="33"/>
  <c r="H319" i="30"/>
  <c r="B319" i="30"/>
  <c r="C324" i="31"/>
  <c r="F324" i="31"/>
  <c r="S323" i="31"/>
  <c r="AD323" i="31"/>
  <c r="H321" i="31"/>
  <c r="B321" i="31"/>
  <c r="I322" i="31"/>
  <c r="A322" i="31"/>
  <c r="G322" i="31"/>
  <c r="C323" i="30"/>
  <c r="F323" i="30"/>
  <c r="S322" i="30"/>
  <c r="AD322" i="30"/>
  <c r="B321" i="29"/>
  <c r="H321" i="29"/>
  <c r="G322" i="29"/>
  <c r="C324" i="29"/>
  <c r="F324" i="29"/>
  <c r="S323" i="29"/>
  <c r="AD323" i="29"/>
  <c r="B320" i="29"/>
  <c r="H320" i="29"/>
  <c r="I321" i="29"/>
  <c r="A321" i="29"/>
  <c r="H322" i="37"/>
  <c r="B322" i="37"/>
  <c r="F324" i="37"/>
  <c r="C325" i="37"/>
  <c r="S324" i="37"/>
  <c r="AD324" i="37"/>
  <c r="I323" i="37"/>
  <c r="A323" i="37"/>
  <c r="G323" i="37"/>
  <c r="H321" i="38"/>
  <c r="H321" i="33"/>
  <c r="H320" i="30"/>
  <c r="S316" i="1"/>
  <c r="AD316" i="1"/>
  <c r="C317" i="1"/>
  <c r="F317" i="1"/>
  <c r="G314" i="1"/>
  <c r="I314" i="1"/>
  <c r="A314" i="1"/>
  <c r="I322" i="38"/>
  <c r="A322" i="38"/>
  <c r="G322" i="33"/>
  <c r="H322" i="33"/>
  <c r="I322" i="29"/>
  <c r="A322" i="29"/>
  <c r="H321" i="36"/>
  <c r="B321" i="36"/>
  <c r="H320" i="36"/>
  <c r="B320" i="36"/>
  <c r="C324" i="36"/>
  <c r="F324" i="36"/>
  <c r="S323" i="36"/>
  <c r="AD323" i="36"/>
  <c r="G322" i="36"/>
  <c r="I322" i="36"/>
  <c r="A322" i="36"/>
  <c r="G323" i="38"/>
  <c r="S324" i="38"/>
  <c r="AD324" i="38"/>
  <c r="C325" i="38"/>
  <c r="F325" i="38"/>
  <c r="H322" i="38"/>
  <c r="B322" i="38"/>
  <c r="I323" i="38"/>
  <c r="A323" i="38"/>
  <c r="S323" i="34"/>
  <c r="AD323" i="34"/>
  <c r="C324" i="34"/>
  <c r="F324" i="34"/>
  <c r="H322" i="32"/>
  <c r="B322" i="32"/>
  <c r="I322" i="34"/>
  <c r="A322" i="34"/>
  <c r="G322" i="34"/>
  <c r="H321" i="35"/>
  <c r="B321" i="35"/>
  <c r="C325" i="35"/>
  <c r="F325" i="35"/>
  <c r="S324" i="35"/>
  <c r="AD324" i="35"/>
  <c r="B321" i="34"/>
  <c r="H321" i="34"/>
  <c r="S324" i="32"/>
  <c r="AD324" i="32"/>
  <c r="C325" i="32"/>
  <c r="F325" i="32"/>
  <c r="I323" i="35"/>
  <c r="A323" i="35"/>
  <c r="G323" i="35"/>
  <c r="C325" i="33"/>
  <c r="F325" i="33"/>
  <c r="S324" i="33"/>
  <c r="AD324" i="33"/>
  <c r="I322" i="35"/>
  <c r="A322" i="35"/>
  <c r="G322" i="35"/>
  <c r="B321" i="32"/>
  <c r="H321" i="32"/>
  <c r="I322" i="32"/>
  <c r="A322" i="32"/>
  <c r="H322" i="31"/>
  <c r="B322" i="31"/>
  <c r="C324" i="30"/>
  <c r="F324" i="30"/>
  <c r="S323" i="30"/>
  <c r="AD323" i="30"/>
  <c r="G321" i="30"/>
  <c r="C325" i="31"/>
  <c r="F325" i="31"/>
  <c r="S324" i="31"/>
  <c r="AD324" i="31"/>
  <c r="I321" i="30"/>
  <c r="A321" i="30"/>
  <c r="B322" i="29"/>
  <c r="H322" i="29"/>
  <c r="S324" i="29"/>
  <c r="AD324" i="29"/>
  <c r="I323" i="29"/>
  <c r="A323" i="29"/>
  <c r="C325" i="29"/>
  <c r="F325" i="29"/>
  <c r="H323" i="37"/>
  <c r="B323" i="37"/>
  <c r="F325" i="37"/>
  <c r="C326" i="37"/>
  <c r="S325" i="37"/>
  <c r="AD325" i="37"/>
  <c r="I324" i="37"/>
  <c r="A324" i="37"/>
  <c r="G324" i="37"/>
  <c r="B322" i="33"/>
  <c r="H314" i="1"/>
  <c r="B314" i="1"/>
  <c r="S317" i="1"/>
  <c r="AD317" i="1"/>
  <c r="C318" i="1"/>
  <c r="F318" i="1"/>
  <c r="I316" i="1"/>
  <c r="A316" i="1"/>
  <c r="G315" i="1"/>
  <c r="I315" i="1"/>
  <c r="A315" i="1"/>
  <c r="H323" i="38"/>
  <c r="B323" i="38"/>
  <c r="B322" i="36"/>
  <c r="H322" i="36"/>
  <c r="C325" i="36"/>
  <c r="F325" i="36"/>
  <c r="S324" i="36"/>
  <c r="AD324" i="36"/>
  <c r="I324" i="38"/>
  <c r="A324" i="38"/>
  <c r="S325" i="38"/>
  <c r="AD325" i="38"/>
  <c r="C326" i="38"/>
  <c r="F326" i="38"/>
  <c r="S325" i="33"/>
  <c r="AD325" i="33"/>
  <c r="C326" i="33"/>
  <c r="F326" i="33"/>
  <c r="B322" i="34"/>
  <c r="H322" i="34"/>
  <c r="H323" i="35"/>
  <c r="B323" i="35"/>
  <c r="C326" i="35"/>
  <c r="F326" i="35"/>
  <c r="S325" i="35"/>
  <c r="AD325" i="35"/>
  <c r="S325" i="32"/>
  <c r="AD325" i="32"/>
  <c r="C326" i="32"/>
  <c r="F326" i="32"/>
  <c r="G324" i="32"/>
  <c r="G323" i="32"/>
  <c r="G323" i="33"/>
  <c r="S324" i="34"/>
  <c r="AD324" i="34"/>
  <c r="C325" i="34"/>
  <c r="F325" i="34"/>
  <c r="H322" i="35"/>
  <c r="B322" i="35"/>
  <c r="I323" i="32"/>
  <c r="A323" i="32"/>
  <c r="I323" i="33"/>
  <c r="A323" i="33"/>
  <c r="S325" i="31"/>
  <c r="AD325" i="31"/>
  <c r="G324" i="31"/>
  <c r="C326" i="31"/>
  <c r="F326" i="31"/>
  <c r="I324" i="31"/>
  <c r="A324" i="31"/>
  <c r="S324" i="30"/>
  <c r="AD324" i="30"/>
  <c r="G323" i="30"/>
  <c r="C325" i="30"/>
  <c r="F325" i="30"/>
  <c r="H321" i="30"/>
  <c r="B321" i="30"/>
  <c r="G322" i="30"/>
  <c r="G323" i="31"/>
  <c r="I323" i="31"/>
  <c r="A323" i="31"/>
  <c r="I322" i="30"/>
  <c r="A322" i="30"/>
  <c r="S325" i="29"/>
  <c r="AD325" i="29"/>
  <c r="C326" i="29"/>
  <c r="F326" i="29"/>
  <c r="G324" i="29"/>
  <c r="G323" i="29"/>
  <c r="B324" i="37"/>
  <c r="H324" i="37"/>
  <c r="F326" i="37"/>
  <c r="I325" i="37"/>
  <c r="A325" i="37"/>
  <c r="C327" i="37"/>
  <c r="S326" i="37"/>
  <c r="AD326" i="37"/>
  <c r="B315" i="1"/>
  <c r="H315" i="1"/>
  <c r="C319" i="1"/>
  <c r="F319" i="1"/>
  <c r="S318" i="1"/>
  <c r="AD318" i="1"/>
  <c r="G316" i="1"/>
  <c r="G317" i="1"/>
  <c r="I323" i="30"/>
  <c r="A323" i="30"/>
  <c r="I324" i="29"/>
  <c r="A324" i="29"/>
  <c r="C327" i="38"/>
  <c r="F327" i="38"/>
  <c r="S326" i="38"/>
  <c r="AD326" i="38"/>
  <c r="G324" i="38"/>
  <c r="G323" i="36"/>
  <c r="I323" i="36"/>
  <c r="A323" i="36"/>
  <c r="S325" i="36"/>
  <c r="AD325" i="36"/>
  <c r="I324" i="36"/>
  <c r="A324" i="36"/>
  <c r="C326" i="36"/>
  <c r="F326" i="36"/>
  <c r="I325" i="38"/>
  <c r="A325" i="38"/>
  <c r="G325" i="38"/>
  <c r="H324" i="32"/>
  <c r="B324" i="32"/>
  <c r="B323" i="33"/>
  <c r="H323" i="33"/>
  <c r="H323" i="32"/>
  <c r="B323" i="32"/>
  <c r="S326" i="32"/>
  <c r="AD326" i="32"/>
  <c r="C327" i="32"/>
  <c r="F327" i="32"/>
  <c r="C327" i="35"/>
  <c r="F327" i="35"/>
  <c r="S326" i="35"/>
  <c r="AD326" i="35"/>
  <c r="S326" i="33"/>
  <c r="AD326" i="33"/>
  <c r="C327" i="33"/>
  <c r="F327" i="33"/>
  <c r="G323" i="34"/>
  <c r="I325" i="35"/>
  <c r="A325" i="35"/>
  <c r="G325" i="35"/>
  <c r="G325" i="33"/>
  <c r="I325" i="33"/>
  <c r="A325" i="33"/>
  <c r="S325" i="34"/>
  <c r="AD325" i="34"/>
  <c r="G324" i="34"/>
  <c r="C326" i="34"/>
  <c r="F326" i="34"/>
  <c r="I323" i="34"/>
  <c r="A323" i="34"/>
  <c r="I324" i="32"/>
  <c r="A324" i="32"/>
  <c r="G324" i="35"/>
  <c r="G324" i="33"/>
  <c r="I324" i="35"/>
  <c r="A324" i="35"/>
  <c r="I324" i="33"/>
  <c r="A324" i="33"/>
  <c r="H322" i="30"/>
  <c r="B322" i="30"/>
  <c r="B323" i="30"/>
  <c r="H323" i="30"/>
  <c r="S326" i="31"/>
  <c r="AD326" i="31"/>
  <c r="C327" i="31"/>
  <c r="F327" i="31"/>
  <c r="S325" i="30"/>
  <c r="AD325" i="30"/>
  <c r="C326" i="30"/>
  <c r="F326" i="30"/>
  <c r="I325" i="31"/>
  <c r="A325" i="31"/>
  <c r="G325" i="31"/>
  <c r="H323" i="31"/>
  <c r="B323" i="31"/>
  <c r="H324" i="31"/>
  <c r="B324" i="31"/>
  <c r="B324" i="29"/>
  <c r="H324" i="29"/>
  <c r="B323" i="29"/>
  <c r="H323" i="29"/>
  <c r="S326" i="29"/>
  <c r="AD326" i="29"/>
  <c r="C327" i="29"/>
  <c r="F327" i="29"/>
  <c r="G325" i="29"/>
  <c r="G325" i="37"/>
  <c r="H325" i="37"/>
  <c r="F327" i="37"/>
  <c r="S327" i="37"/>
  <c r="AD327" i="37"/>
  <c r="C328" i="37"/>
  <c r="G326" i="37"/>
  <c r="I326" i="37"/>
  <c r="A326" i="37"/>
  <c r="H317" i="1"/>
  <c r="B317" i="1"/>
  <c r="H316" i="1"/>
  <c r="B316" i="1"/>
  <c r="I317" i="1"/>
  <c r="A317" i="1"/>
  <c r="S319" i="1"/>
  <c r="AD319" i="1"/>
  <c r="C320" i="1"/>
  <c r="F320" i="1"/>
  <c r="I325" i="29"/>
  <c r="A325" i="29"/>
  <c r="B323" i="36"/>
  <c r="H323" i="36"/>
  <c r="G324" i="36"/>
  <c r="H325" i="38"/>
  <c r="B325" i="38"/>
  <c r="C328" i="38"/>
  <c r="F328" i="38"/>
  <c r="S327" i="38"/>
  <c r="AD327" i="38"/>
  <c r="G326" i="38"/>
  <c r="I326" i="38"/>
  <c r="A326" i="38"/>
  <c r="S326" i="36"/>
  <c r="AD326" i="36"/>
  <c r="C327" i="36"/>
  <c r="F327" i="36"/>
  <c r="G325" i="36"/>
  <c r="H324" i="38"/>
  <c r="B324" i="38"/>
  <c r="H324" i="34"/>
  <c r="B324" i="34"/>
  <c r="S327" i="33"/>
  <c r="AD327" i="33"/>
  <c r="C328" i="33"/>
  <c r="F328" i="33"/>
  <c r="B324" i="33"/>
  <c r="H324" i="33"/>
  <c r="I324" i="34"/>
  <c r="A324" i="34"/>
  <c r="C328" i="35"/>
  <c r="F328" i="35"/>
  <c r="S327" i="35"/>
  <c r="AD327" i="35"/>
  <c r="G326" i="35"/>
  <c r="I326" i="35"/>
  <c r="A326" i="35"/>
  <c r="C328" i="32"/>
  <c r="F328" i="32"/>
  <c r="I326" i="32"/>
  <c r="A326" i="32"/>
  <c r="S327" i="32"/>
  <c r="AD327" i="32"/>
  <c r="B325" i="33"/>
  <c r="H325" i="33"/>
  <c r="I326" i="33"/>
  <c r="A326" i="33"/>
  <c r="G326" i="33"/>
  <c r="H323" i="34"/>
  <c r="B323" i="34"/>
  <c r="H324" i="35"/>
  <c r="B324" i="35"/>
  <c r="G325" i="32"/>
  <c r="B325" i="35"/>
  <c r="H325" i="35"/>
  <c r="I325" i="32"/>
  <c r="A325" i="32"/>
  <c r="S326" i="34"/>
  <c r="AD326" i="34"/>
  <c r="C327" i="34"/>
  <c r="F327" i="34"/>
  <c r="B325" i="31"/>
  <c r="H325" i="31"/>
  <c r="G324" i="30"/>
  <c r="I324" i="30"/>
  <c r="A324" i="30"/>
  <c r="C327" i="30"/>
  <c r="F327" i="30"/>
  <c r="S326" i="30"/>
  <c r="AD326" i="30"/>
  <c r="S327" i="31"/>
  <c r="AD327" i="31"/>
  <c r="C328" i="31"/>
  <c r="F328" i="31"/>
  <c r="C328" i="29"/>
  <c r="F328" i="29"/>
  <c r="S327" i="29"/>
  <c r="AD327" i="29"/>
  <c r="H325" i="29"/>
  <c r="B325" i="29"/>
  <c r="B325" i="37"/>
  <c r="B326" i="37"/>
  <c r="H326" i="37"/>
  <c r="F328" i="37"/>
  <c r="C329" i="37"/>
  <c r="S328" i="37"/>
  <c r="AD328" i="37"/>
  <c r="G327" i="37"/>
  <c r="I327" i="37"/>
  <c r="A327" i="37"/>
  <c r="C321" i="1"/>
  <c r="F321" i="1"/>
  <c r="S320" i="1"/>
  <c r="AD320" i="1"/>
  <c r="G318" i="1"/>
  <c r="G319" i="1"/>
  <c r="I318" i="1"/>
  <c r="A318" i="1"/>
  <c r="B326" i="38"/>
  <c r="H326" i="38"/>
  <c r="B325" i="36"/>
  <c r="H325" i="36"/>
  <c r="B324" i="36"/>
  <c r="H324" i="36"/>
  <c r="S327" i="36"/>
  <c r="AD327" i="36"/>
  <c r="C328" i="36"/>
  <c r="F328" i="36"/>
  <c r="I326" i="36"/>
  <c r="A326" i="36"/>
  <c r="C329" i="38"/>
  <c r="F329" i="38"/>
  <c r="I327" i="38"/>
  <c r="A327" i="38"/>
  <c r="S328" i="38"/>
  <c r="AD328" i="38"/>
  <c r="G326" i="36"/>
  <c r="I325" i="36"/>
  <c r="A325" i="36"/>
  <c r="B326" i="35"/>
  <c r="H326" i="35"/>
  <c r="C329" i="33"/>
  <c r="F329" i="33"/>
  <c r="S328" i="33"/>
  <c r="AD328" i="33"/>
  <c r="G326" i="32"/>
  <c r="H325" i="32"/>
  <c r="B325" i="32"/>
  <c r="G325" i="34"/>
  <c r="H326" i="33"/>
  <c r="B326" i="33"/>
  <c r="C328" i="34"/>
  <c r="F328" i="34"/>
  <c r="S327" i="34"/>
  <c r="AD327" i="34"/>
  <c r="I325" i="34"/>
  <c r="A325" i="34"/>
  <c r="C329" i="32"/>
  <c r="F329" i="32"/>
  <c r="I327" i="32"/>
  <c r="A327" i="32"/>
  <c r="S328" i="32"/>
  <c r="AD328" i="32"/>
  <c r="G327" i="35"/>
  <c r="C329" i="35"/>
  <c r="F329" i="35"/>
  <c r="S328" i="35"/>
  <c r="AD328" i="35"/>
  <c r="I327" i="33"/>
  <c r="A327" i="33"/>
  <c r="G327" i="33"/>
  <c r="S328" i="31"/>
  <c r="AD328" i="31"/>
  <c r="I327" i="31"/>
  <c r="A327" i="31"/>
  <c r="C329" i="31"/>
  <c r="F329" i="31"/>
  <c r="C328" i="30"/>
  <c r="F328" i="30"/>
  <c r="S327" i="30"/>
  <c r="AD327" i="30"/>
  <c r="I326" i="30"/>
  <c r="A326" i="30"/>
  <c r="G326" i="30"/>
  <c r="B324" i="30"/>
  <c r="H324" i="30"/>
  <c r="G325" i="30"/>
  <c r="G326" i="31"/>
  <c r="I326" i="31"/>
  <c r="A326" i="31"/>
  <c r="I325" i="30"/>
  <c r="A325" i="30"/>
  <c r="G326" i="29"/>
  <c r="C329" i="29"/>
  <c r="F329" i="29"/>
  <c r="S328" i="29"/>
  <c r="AD328" i="29"/>
  <c r="I326" i="29"/>
  <c r="A326" i="29"/>
  <c r="B327" i="37"/>
  <c r="H327" i="37"/>
  <c r="F329" i="37"/>
  <c r="I328" i="37"/>
  <c r="A328" i="37"/>
  <c r="S329" i="37"/>
  <c r="AD329" i="37"/>
  <c r="C330" i="37"/>
  <c r="G328" i="37"/>
  <c r="H319" i="1"/>
  <c r="B319" i="1"/>
  <c r="H318" i="1"/>
  <c r="B318" i="1"/>
  <c r="I319" i="1"/>
  <c r="A319" i="1"/>
  <c r="C322" i="1"/>
  <c r="F322" i="1"/>
  <c r="S321" i="1"/>
  <c r="AD321" i="1"/>
  <c r="G327" i="31"/>
  <c r="H327" i="31"/>
  <c r="I327" i="35"/>
  <c r="A327" i="35"/>
  <c r="S328" i="36"/>
  <c r="AD328" i="36"/>
  <c r="C329" i="36"/>
  <c r="F329" i="36"/>
  <c r="C330" i="38"/>
  <c r="F330" i="38"/>
  <c r="S329" i="38"/>
  <c r="AD329" i="38"/>
  <c r="G327" i="38"/>
  <c r="H326" i="36"/>
  <c r="B326" i="36"/>
  <c r="G327" i="36"/>
  <c r="I327" i="36"/>
  <c r="A327" i="36"/>
  <c r="G327" i="32"/>
  <c r="I326" i="34"/>
  <c r="A326" i="34"/>
  <c r="C330" i="32"/>
  <c r="F330" i="32"/>
  <c r="G328" i="32"/>
  <c r="S329" i="32"/>
  <c r="AD329" i="32"/>
  <c r="H325" i="34"/>
  <c r="B325" i="34"/>
  <c r="G326" i="34"/>
  <c r="H326" i="32"/>
  <c r="B326" i="32"/>
  <c r="H327" i="33"/>
  <c r="B327" i="33"/>
  <c r="C329" i="34"/>
  <c r="F329" i="34"/>
  <c r="S328" i="34"/>
  <c r="AD328" i="34"/>
  <c r="B327" i="35"/>
  <c r="H327" i="35"/>
  <c r="C330" i="33"/>
  <c r="F330" i="33"/>
  <c r="G328" i="33"/>
  <c r="S329" i="33"/>
  <c r="AD329" i="33"/>
  <c r="S329" i="35"/>
  <c r="AD329" i="35"/>
  <c r="G328" i="35"/>
  <c r="C330" i="35"/>
  <c r="F330" i="35"/>
  <c r="I328" i="35"/>
  <c r="A328" i="35"/>
  <c r="H325" i="30"/>
  <c r="B325" i="30"/>
  <c r="H326" i="31"/>
  <c r="B326" i="31"/>
  <c r="H326" i="30"/>
  <c r="B326" i="30"/>
  <c r="S329" i="31"/>
  <c r="AD329" i="31"/>
  <c r="C330" i="31"/>
  <c r="F330" i="31"/>
  <c r="S328" i="30"/>
  <c r="AD328" i="30"/>
  <c r="C329" i="30"/>
  <c r="F329" i="30"/>
  <c r="G327" i="30"/>
  <c r="I328" i="31"/>
  <c r="A328" i="31"/>
  <c r="G328" i="31"/>
  <c r="C330" i="29"/>
  <c r="F330" i="29"/>
  <c r="S329" i="29"/>
  <c r="AD329" i="29"/>
  <c r="G327" i="29"/>
  <c r="H326" i="29"/>
  <c r="B326" i="29"/>
  <c r="I327" i="29"/>
  <c r="A327" i="29"/>
  <c r="H328" i="37"/>
  <c r="B328" i="37"/>
  <c r="F330" i="37"/>
  <c r="I329" i="37"/>
  <c r="A329" i="37"/>
  <c r="S330" i="37"/>
  <c r="AD330" i="37"/>
  <c r="C331" i="37"/>
  <c r="B327" i="31"/>
  <c r="C323" i="1"/>
  <c r="F323" i="1"/>
  <c r="S322" i="1"/>
  <c r="AD322" i="1"/>
  <c r="I320" i="1"/>
  <c r="A320" i="1"/>
  <c r="G321" i="1"/>
  <c r="I321" i="1"/>
  <c r="A321" i="1"/>
  <c r="G320" i="1"/>
  <c r="I327" i="30"/>
  <c r="A327" i="30"/>
  <c r="I328" i="32"/>
  <c r="A328" i="32"/>
  <c r="I328" i="33"/>
  <c r="A328" i="33"/>
  <c r="B327" i="38"/>
  <c r="H327" i="38"/>
  <c r="I328" i="38"/>
  <c r="A328" i="38"/>
  <c r="G328" i="38"/>
  <c r="H327" i="36"/>
  <c r="B327" i="36"/>
  <c r="C330" i="36"/>
  <c r="F330" i="36"/>
  <c r="I328" i="36"/>
  <c r="A328" i="36"/>
  <c r="S329" i="36"/>
  <c r="AD329" i="36"/>
  <c r="C331" i="38"/>
  <c r="F331" i="38"/>
  <c r="S330" i="38"/>
  <c r="AD330" i="38"/>
  <c r="H326" i="34"/>
  <c r="B326" i="34"/>
  <c r="H328" i="33"/>
  <c r="B328" i="33"/>
  <c r="H328" i="32"/>
  <c r="B328" i="32"/>
  <c r="B328" i="35"/>
  <c r="H328" i="35"/>
  <c r="S330" i="35"/>
  <c r="AD330" i="35"/>
  <c r="C331" i="35"/>
  <c r="F331" i="35"/>
  <c r="I329" i="35"/>
  <c r="A329" i="35"/>
  <c r="S330" i="32"/>
  <c r="AD330" i="32"/>
  <c r="C331" i="32"/>
  <c r="F331" i="32"/>
  <c r="G329" i="32"/>
  <c r="G328" i="34"/>
  <c r="C330" i="34"/>
  <c r="F330" i="34"/>
  <c r="S329" i="34"/>
  <c r="AD329" i="34"/>
  <c r="H327" i="32"/>
  <c r="B327" i="32"/>
  <c r="G327" i="34"/>
  <c r="I329" i="33"/>
  <c r="A329" i="33"/>
  <c r="S330" i="33"/>
  <c r="AD330" i="33"/>
  <c r="C331" i="33"/>
  <c r="F331" i="33"/>
  <c r="I327" i="34"/>
  <c r="A327" i="34"/>
  <c r="H328" i="31"/>
  <c r="B328" i="31"/>
  <c r="H327" i="30"/>
  <c r="B327" i="30"/>
  <c r="S330" i="31"/>
  <c r="AD330" i="31"/>
  <c r="C331" i="31"/>
  <c r="F331" i="31"/>
  <c r="I329" i="31"/>
  <c r="A329" i="31"/>
  <c r="S329" i="30"/>
  <c r="AD329" i="30"/>
  <c r="C330" i="30"/>
  <c r="F330" i="30"/>
  <c r="G328" i="29"/>
  <c r="H327" i="29"/>
  <c r="B327" i="29"/>
  <c r="S330" i="29"/>
  <c r="AD330" i="29"/>
  <c r="C331" i="29"/>
  <c r="F331" i="29"/>
  <c r="I328" i="29"/>
  <c r="A328" i="29"/>
  <c r="G329" i="37"/>
  <c r="H329" i="37"/>
  <c r="F331" i="37"/>
  <c r="C332" i="37"/>
  <c r="S331" i="37"/>
  <c r="AD331" i="37"/>
  <c r="I330" i="37"/>
  <c r="A330" i="37"/>
  <c r="G330" i="37"/>
  <c r="H320" i="1"/>
  <c r="B320" i="1"/>
  <c r="H321" i="1"/>
  <c r="B321" i="1"/>
  <c r="C324" i="1"/>
  <c r="F324" i="1"/>
  <c r="S323" i="1"/>
  <c r="AD323" i="1"/>
  <c r="G329" i="31"/>
  <c r="H329" i="31"/>
  <c r="G328" i="36"/>
  <c r="H328" i="36"/>
  <c r="G329" i="33"/>
  <c r="H329" i="33"/>
  <c r="B328" i="38"/>
  <c r="H328" i="38"/>
  <c r="S331" i="38"/>
  <c r="AD331" i="38"/>
  <c r="C332" i="38"/>
  <c r="F332" i="38"/>
  <c r="I330" i="38"/>
  <c r="A330" i="38"/>
  <c r="G330" i="38"/>
  <c r="C331" i="36"/>
  <c r="F331" i="36"/>
  <c r="S330" i="36"/>
  <c r="AD330" i="36"/>
  <c r="G329" i="38"/>
  <c r="I329" i="38"/>
  <c r="A329" i="38"/>
  <c r="B329" i="32"/>
  <c r="H329" i="32"/>
  <c r="H328" i="34"/>
  <c r="B328" i="34"/>
  <c r="S331" i="32"/>
  <c r="AD331" i="32"/>
  <c r="C332" i="32"/>
  <c r="F332" i="32"/>
  <c r="C332" i="35"/>
  <c r="F332" i="35"/>
  <c r="S331" i="35"/>
  <c r="AD331" i="35"/>
  <c r="G330" i="35"/>
  <c r="I329" i="32"/>
  <c r="A329" i="32"/>
  <c r="G329" i="35"/>
  <c r="H327" i="34"/>
  <c r="B327" i="34"/>
  <c r="G330" i="33"/>
  <c r="C332" i="33"/>
  <c r="F332" i="33"/>
  <c r="S331" i="33"/>
  <c r="AD331" i="33"/>
  <c r="I328" i="34"/>
  <c r="A328" i="34"/>
  <c r="C331" i="34"/>
  <c r="F331" i="34"/>
  <c r="S330" i="34"/>
  <c r="AD330" i="34"/>
  <c r="C332" i="31"/>
  <c r="F332" i="31"/>
  <c r="I330" i="31"/>
  <c r="A330" i="31"/>
  <c r="S331" i="31"/>
  <c r="AD331" i="31"/>
  <c r="C331" i="30"/>
  <c r="F331" i="30"/>
  <c r="S330" i="30"/>
  <c r="AD330" i="30"/>
  <c r="G328" i="30"/>
  <c r="I328" i="30"/>
  <c r="A328" i="30"/>
  <c r="S331" i="29"/>
  <c r="AD331" i="29"/>
  <c r="G330" i="29"/>
  <c r="C332" i="29"/>
  <c r="F332" i="29"/>
  <c r="I329" i="29"/>
  <c r="A329" i="29"/>
  <c r="H328" i="29"/>
  <c r="B328" i="29"/>
  <c r="G329" i="29"/>
  <c r="B329" i="37"/>
  <c r="B330" i="37"/>
  <c r="H330" i="37"/>
  <c r="F332" i="37"/>
  <c r="S332" i="37"/>
  <c r="AD332" i="37"/>
  <c r="C333" i="37"/>
  <c r="I331" i="37"/>
  <c r="A331" i="37"/>
  <c r="G331" i="37"/>
  <c r="B329" i="33"/>
  <c r="B329" i="31"/>
  <c r="I322" i="1"/>
  <c r="A322" i="1"/>
  <c r="S324" i="1"/>
  <c r="AD324" i="1"/>
  <c r="C325" i="1"/>
  <c r="F325" i="1"/>
  <c r="G322" i="1"/>
  <c r="G330" i="31"/>
  <c r="H330" i="31"/>
  <c r="B328" i="36"/>
  <c r="B330" i="38"/>
  <c r="H330" i="38"/>
  <c r="B329" i="38"/>
  <c r="H329" i="38"/>
  <c r="S331" i="36"/>
  <c r="AD331" i="36"/>
  <c r="C332" i="36"/>
  <c r="F332" i="36"/>
  <c r="I329" i="36"/>
  <c r="A329" i="36"/>
  <c r="G329" i="36"/>
  <c r="C333" i="38"/>
  <c r="F333" i="38"/>
  <c r="S332" i="38"/>
  <c r="AD332" i="38"/>
  <c r="I331" i="38"/>
  <c r="A331" i="38"/>
  <c r="B330" i="33"/>
  <c r="H330" i="33"/>
  <c r="H330" i="35"/>
  <c r="B330" i="35"/>
  <c r="B329" i="35"/>
  <c r="H329" i="35"/>
  <c r="S332" i="32"/>
  <c r="AD332" i="32"/>
  <c r="C333" i="32"/>
  <c r="F333" i="32"/>
  <c r="I331" i="32"/>
  <c r="A331" i="32"/>
  <c r="G331" i="32"/>
  <c r="C333" i="35"/>
  <c r="F333" i="35"/>
  <c r="S332" i="35"/>
  <c r="AD332" i="35"/>
  <c r="C332" i="34"/>
  <c r="F332" i="34"/>
  <c r="S331" i="34"/>
  <c r="AD331" i="34"/>
  <c r="I331" i="35"/>
  <c r="A331" i="35"/>
  <c r="G331" i="35"/>
  <c r="I330" i="33"/>
  <c r="A330" i="33"/>
  <c r="I330" i="35"/>
  <c r="A330" i="35"/>
  <c r="S332" i="33"/>
  <c r="AD332" i="33"/>
  <c r="I331" i="33"/>
  <c r="A331" i="33"/>
  <c r="C333" i="33"/>
  <c r="F333" i="33"/>
  <c r="I329" i="34"/>
  <c r="A329" i="34"/>
  <c r="G329" i="34"/>
  <c r="G330" i="32"/>
  <c r="I330" i="32"/>
  <c r="A330" i="32"/>
  <c r="H328" i="30"/>
  <c r="B328" i="30"/>
  <c r="C333" i="31"/>
  <c r="F333" i="31"/>
  <c r="S332" i="31"/>
  <c r="AD332" i="31"/>
  <c r="G329" i="30"/>
  <c r="I330" i="30"/>
  <c r="A330" i="30"/>
  <c r="C332" i="30"/>
  <c r="F332" i="30"/>
  <c r="S331" i="30"/>
  <c r="AD331" i="30"/>
  <c r="I331" i="31"/>
  <c r="A331" i="31"/>
  <c r="G331" i="31"/>
  <c r="I329" i="30"/>
  <c r="A329" i="30"/>
  <c r="B330" i="29"/>
  <c r="H330" i="29"/>
  <c r="B329" i="29"/>
  <c r="H329" i="29"/>
  <c r="S332" i="29"/>
  <c r="AD332" i="29"/>
  <c r="G331" i="29"/>
  <c r="C333" i="29"/>
  <c r="F333" i="29"/>
  <c r="I330" i="29"/>
  <c r="A330" i="29"/>
  <c r="B331" i="37"/>
  <c r="H331" i="37"/>
  <c r="F333" i="37"/>
  <c r="C334" i="37"/>
  <c r="S333" i="37"/>
  <c r="AD333" i="37"/>
  <c r="I332" i="37"/>
  <c r="A332" i="37"/>
  <c r="G332" i="37"/>
  <c r="B330" i="31"/>
  <c r="B322" i="1"/>
  <c r="H322" i="1"/>
  <c r="C326" i="1"/>
  <c r="F326" i="1"/>
  <c r="S325" i="1"/>
  <c r="AD325" i="1"/>
  <c r="G324" i="1"/>
  <c r="I324" i="1"/>
  <c r="A324" i="1"/>
  <c r="I323" i="1"/>
  <c r="A323" i="1"/>
  <c r="G323" i="1"/>
  <c r="G331" i="33"/>
  <c r="H331" i="33"/>
  <c r="I331" i="29"/>
  <c r="A331" i="29"/>
  <c r="H329" i="36"/>
  <c r="B329" i="36"/>
  <c r="I330" i="36"/>
  <c r="A330" i="36"/>
  <c r="S332" i="36"/>
  <c r="AD332" i="36"/>
  <c r="C333" i="36"/>
  <c r="F333" i="36"/>
  <c r="S333" i="38"/>
  <c r="AD333" i="38"/>
  <c r="C334" i="38"/>
  <c r="F334" i="38"/>
  <c r="G331" i="38"/>
  <c r="G330" i="36"/>
  <c r="H331" i="32"/>
  <c r="B331" i="32"/>
  <c r="H331" i="35"/>
  <c r="B331" i="35"/>
  <c r="H330" i="32"/>
  <c r="B330" i="32"/>
  <c r="B329" i="34"/>
  <c r="H329" i="34"/>
  <c r="G330" i="34"/>
  <c r="S332" i="34"/>
  <c r="AD332" i="34"/>
  <c r="I331" i="34"/>
  <c r="A331" i="34"/>
  <c r="C333" i="34"/>
  <c r="F333" i="34"/>
  <c r="I332" i="35"/>
  <c r="A332" i="35"/>
  <c r="S333" i="35"/>
  <c r="AD333" i="35"/>
  <c r="C334" i="35"/>
  <c r="F334" i="35"/>
  <c r="I330" i="34"/>
  <c r="A330" i="34"/>
  <c r="S333" i="33"/>
  <c r="AD333" i="33"/>
  <c r="C334" i="33"/>
  <c r="F334" i="33"/>
  <c r="I332" i="33"/>
  <c r="A332" i="33"/>
  <c r="S333" i="32"/>
  <c r="AD333" i="32"/>
  <c r="C334" i="32"/>
  <c r="F334" i="32"/>
  <c r="G332" i="32"/>
  <c r="S332" i="30"/>
  <c r="AD332" i="30"/>
  <c r="C333" i="30"/>
  <c r="F333" i="30"/>
  <c r="G331" i="30"/>
  <c r="S333" i="31"/>
  <c r="AD333" i="31"/>
  <c r="C334" i="31"/>
  <c r="F334" i="31"/>
  <c r="H329" i="30"/>
  <c r="B329" i="30"/>
  <c r="G330" i="30"/>
  <c r="H331" i="31"/>
  <c r="B331" i="31"/>
  <c r="S333" i="29"/>
  <c r="AD333" i="29"/>
  <c r="C334" i="29"/>
  <c r="F334" i="29"/>
  <c r="I332" i="29"/>
  <c r="A332" i="29"/>
  <c r="H331" i="29"/>
  <c r="B331" i="29"/>
  <c r="H332" i="37"/>
  <c r="B332" i="37"/>
  <c r="F334" i="37"/>
  <c r="G333" i="37"/>
  <c r="C335" i="37"/>
  <c r="S334" i="37"/>
  <c r="AD334" i="37"/>
  <c r="B331" i="33"/>
  <c r="B323" i="1"/>
  <c r="H323" i="1"/>
  <c r="H324" i="1"/>
  <c r="B324" i="1"/>
  <c r="C327" i="1"/>
  <c r="F327" i="1"/>
  <c r="S326" i="1"/>
  <c r="AD326" i="1"/>
  <c r="I331" i="30"/>
  <c r="A331" i="30"/>
  <c r="I332" i="32"/>
  <c r="A332" i="32"/>
  <c r="G332" i="29"/>
  <c r="H332" i="29"/>
  <c r="S333" i="36"/>
  <c r="AD333" i="36"/>
  <c r="C334" i="36"/>
  <c r="F334" i="36"/>
  <c r="I332" i="36"/>
  <c r="A332" i="36"/>
  <c r="G332" i="36"/>
  <c r="G331" i="36"/>
  <c r="G332" i="38"/>
  <c r="H331" i="38"/>
  <c r="B331" i="38"/>
  <c r="B330" i="36"/>
  <c r="H330" i="36"/>
  <c r="I331" i="36"/>
  <c r="A331" i="36"/>
  <c r="I333" i="38"/>
  <c r="A333" i="38"/>
  <c r="S334" i="38"/>
  <c r="AD334" i="38"/>
  <c r="C335" i="38"/>
  <c r="F335" i="38"/>
  <c r="I332" i="38"/>
  <c r="A332" i="38"/>
  <c r="B330" i="34"/>
  <c r="H330" i="34"/>
  <c r="G332" i="35"/>
  <c r="B332" i="32"/>
  <c r="H332" i="32"/>
  <c r="S334" i="35"/>
  <c r="AD334" i="35"/>
  <c r="C335" i="35"/>
  <c r="F335" i="35"/>
  <c r="S334" i="32"/>
  <c r="AD334" i="32"/>
  <c r="C335" i="32"/>
  <c r="F335" i="32"/>
  <c r="I333" i="32"/>
  <c r="A333" i="32"/>
  <c r="I333" i="35"/>
  <c r="A333" i="35"/>
  <c r="G333" i="35"/>
  <c r="G331" i="34"/>
  <c r="G332" i="33"/>
  <c r="C334" i="34"/>
  <c r="F334" i="34"/>
  <c r="S333" i="34"/>
  <c r="AD333" i="34"/>
  <c r="G333" i="33"/>
  <c r="I333" i="33"/>
  <c r="A333" i="33"/>
  <c r="I332" i="34"/>
  <c r="A332" i="34"/>
  <c r="G332" i="34"/>
  <c r="S334" i="33"/>
  <c r="AD334" i="33"/>
  <c r="C335" i="33"/>
  <c r="F335" i="33"/>
  <c r="B331" i="30"/>
  <c r="H331" i="30"/>
  <c r="S334" i="31"/>
  <c r="AD334" i="31"/>
  <c r="C335" i="31"/>
  <c r="F335" i="31"/>
  <c r="H330" i="30"/>
  <c r="B330" i="30"/>
  <c r="I332" i="31"/>
  <c r="A332" i="31"/>
  <c r="S333" i="30"/>
  <c r="AD333" i="30"/>
  <c r="C334" i="30"/>
  <c r="F334" i="30"/>
  <c r="G332" i="31"/>
  <c r="C335" i="29"/>
  <c r="F335" i="29"/>
  <c r="S334" i="29"/>
  <c r="AD334" i="29"/>
  <c r="I333" i="29"/>
  <c r="A333" i="29"/>
  <c r="G333" i="29"/>
  <c r="I333" i="37"/>
  <c r="A333" i="37"/>
  <c r="H333" i="37"/>
  <c r="B333" i="37"/>
  <c r="F335" i="37"/>
  <c r="S335" i="37"/>
  <c r="AD335" i="37"/>
  <c r="C336" i="37"/>
  <c r="I334" i="37"/>
  <c r="A334" i="37"/>
  <c r="G334" i="37"/>
  <c r="B332" i="29"/>
  <c r="I325" i="1"/>
  <c r="A325" i="1"/>
  <c r="S327" i="1"/>
  <c r="AD327" i="1"/>
  <c r="C328" i="1"/>
  <c r="F328" i="1"/>
  <c r="G325" i="1"/>
  <c r="B331" i="36"/>
  <c r="H331" i="36"/>
  <c r="H332" i="36"/>
  <c r="B332" i="36"/>
  <c r="S334" i="36"/>
  <c r="AD334" i="36"/>
  <c r="C335" i="36"/>
  <c r="F335" i="36"/>
  <c r="G333" i="36"/>
  <c r="I333" i="36"/>
  <c r="A333" i="36"/>
  <c r="H332" i="38"/>
  <c r="B332" i="38"/>
  <c r="G333" i="38"/>
  <c r="S335" i="38"/>
  <c r="AD335" i="38"/>
  <c r="G334" i="38"/>
  <c r="C336" i="38"/>
  <c r="F336" i="38"/>
  <c r="H332" i="34"/>
  <c r="B332" i="34"/>
  <c r="S334" i="34"/>
  <c r="AD334" i="34"/>
  <c r="C335" i="34"/>
  <c r="F335" i="34"/>
  <c r="B333" i="35"/>
  <c r="H333" i="35"/>
  <c r="H332" i="33"/>
  <c r="B332" i="33"/>
  <c r="H332" i="35"/>
  <c r="B332" i="35"/>
  <c r="H331" i="34"/>
  <c r="B331" i="34"/>
  <c r="G333" i="32"/>
  <c r="H333" i="33"/>
  <c r="B333" i="33"/>
  <c r="S335" i="35"/>
  <c r="AD335" i="35"/>
  <c r="C336" i="35"/>
  <c r="F336" i="35"/>
  <c r="I334" i="35"/>
  <c r="A334" i="35"/>
  <c r="S335" i="33"/>
  <c r="AD335" i="33"/>
  <c r="C336" i="33"/>
  <c r="F336" i="33"/>
  <c r="I334" i="33"/>
  <c r="A334" i="33"/>
  <c r="C336" i="32"/>
  <c r="F336" i="32"/>
  <c r="I334" i="32"/>
  <c r="A334" i="32"/>
  <c r="S335" i="32"/>
  <c r="AD335" i="32"/>
  <c r="G332" i="30"/>
  <c r="G333" i="31"/>
  <c r="H332" i="31"/>
  <c r="B332" i="31"/>
  <c r="I332" i="30"/>
  <c r="A332" i="30"/>
  <c r="S335" i="31"/>
  <c r="AD335" i="31"/>
  <c r="C336" i="31"/>
  <c r="F336" i="31"/>
  <c r="I333" i="31"/>
  <c r="A333" i="31"/>
  <c r="S334" i="30"/>
  <c r="AD334" i="30"/>
  <c r="C335" i="30"/>
  <c r="F335" i="30"/>
  <c r="C336" i="29"/>
  <c r="F336" i="29"/>
  <c r="S335" i="29"/>
  <c r="AD335" i="29"/>
  <c r="H333" i="29"/>
  <c r="B333" i="29"/>
  <c r="B334" i="37"/>
  <c r="H334" i="37"/>
  <c r="F336" i="37"/>
  <c r="C337" i="37"/>
  <c r="S336" i="37"/>
  <c r="AD336" i="37"/>
  <c r="G335" i="37"/>
  <c r="I335" i="37"/>
  <c r="A335" i="37"/>
  <c r="H325" i="1"/>
  <c r="B325" i="1"/>
  <c r="G326" i="1"/>
  <c r="S328" i="1"/>
  <c r="AD328" i="1"/>
  <c r="C329" i="1"/>
  <c r="F329" i="1"/>
  <c r="I326" i="1"/>
  <c r="A326" i="1"/>
  <c r="G334" i="32"/>
  <c r="H334" i="32"/>
  <c r="G334" i="33"/>
  <c r="B334" i="33"/>
  <c r="G334" i="35"/>
  <c r="B334" i="35"/>
  <c r="I334" i="38"/>
  <c r="A334" i="38"/>
  <c r="H333" i="36"/>
  <c r="B333" i="36"/>
  <c r="B334" i="38"/>
  <c r="H334" i="38"/>
  <c r="S336" i="38"/>
  <c r="AD336" i="38"/>
  <c r="C337" i="38"/>
  <c r="F337" i="38"/>
  <c r="H333" i="38"/>
  <c r="B333" i="38"/>
  <c r="S335" i="36"/>
  <c r="AD335" i="36"/>
  <c r="C336" i="36"/>
  <c r="F336" i="36"/>
  <c r="C337" i="32"/>
  <c r="F337" i="32"/>
  <c r="G335" i="32"/>
  <c r="S336" i="32"/>
  <c r="AD336" i="32"/>
  <c r="C336" i="34"/>
  <c r="F336" i="34"/>
  <c r="S335" i="34"/>
  <c r="AD335" i="34"/>
  <c r="H333" i="32"/>
  <c r="B333" i="32"/>
  <c r="G334" i="34"/>
  <c r="I334" i="34"/>
  <c r="A334" i="34"/>
  <c r="C337" i="33"/>
  <c r="F337" i="33"/>
  <c r="I335" i="33"/>
  <c r="A335" i="33"/>
  <c r="S336" i="33"/>
  <c r="AD336" i="33"/>
  <c r="G333" i="34"/>
  <c r="I333" i="34"/>
  <c r="A333" i="34"/>
  <c r="S336" i="35"/>
  <c r="AD336" i="35"/>
  <c r="C337" i="35"/>
  <c r="F337" i="35"/>
  <c r="G335" i="35"/>
  <c r="S335" i="30"/>
  <c r="AD335" i="30"/>
  <c r="C336" i="30"/>
  <c r="F336" i="30"/>
  <c r="S336" i="31"/>
  <c r="AD336" i="31"/>
  <c r="I335" i="31"/>
  <c r="A335" i="31"/>
  <c r="C337" i="31"/>
  <c r="F337" i="31"/>
  <c r="B332" i="30"/>
  <c r="H332" i="30"/>
  <c r="G334" i="31"/>
  <c r="G333" i="30"/>
  <c r="B333" i="31"/>
  <c r="H333" i="31"/>
  <c r="I334" i="31"/>
  <c r="A334" i="31"/>
  <c r="I333" i="30"/>
  <c r="A333" i="30"/>
  <c r="G334" i="29"/>
  <c r="I334" i="29"/>
  <c r="A334" i="29"/>
  <c r="C337" i="29"/>
  <c r="F337" i="29"/>
  <c r="S336" i="29"/>
  <c r="AD336" i="29"/>
  <c r="B334" i="32"/>
  <c r="B335" i="37"/>
  <c r="H335" i="37"/>
  <c r="F337" i="37"/>
  <c r="S337" i="37"/>
  <c r="AD337" i="37"/>
  <c r="C338" i="37"/>
  <c r="I336" i="37"/>
  <c r="A336" i="37"/>
  <c r="G336" i="37"/>
  <c r="H334" i="35"/>
  <c r="H334" i="33"/>
  <c r="I327" i="1"/>
  <c r="A327" i="1"/>
  <c r="S329" i="1"/>
  <c r="AD329" i="1"/>
  <c r="C330" i="1"/>
  <c r="F330" i="1"/>
  <c r="G327" i="1"/>
  <c r="B326" i="1"/>
  <c r="H326" i="1"/>
  <c r="I335" i="32"/>
  <c r="A335" i="32"/>
  <c r="I335" i="35"/>
  <c r="A335" i="35"/>
  <c r="I334" i="36"/>
  <c r="A334" i="36"/>
  <c r="S336" i="36"/>
  <c r="AD336" i="36"/>
  <c r="C337" i="36"/>
  <c r="F337" i="36"/>
  <c r="G335" i="36"/>
  <c r="S337" i="38"/>
  <c r="AD337" i="38"/>
  <c r="I336" i="38"/>
  <c r="A336" i="38"/>
  <c r="C338" i="38"/>
  <c r="F338" i="38"/>
  <c r="G335" i="38"/>
  <c r="I335" i="38"/>
  <c r="A335" i="38"/>
  <c r="G334" i="36"/>
  <c r="H335" i="32"/>
  <c r="B335" i="32"/>
  <c r="H333" i="34"/>
  <c r="B333" i="34"/>
  <c r="H335" i="35"/>
  <c r="B335" i="35"/>
  <c r="C338" i="33"/>
  <c r="F338" i="33"/>
  <c r="S337" i="33"/>
  <c r="AD337" i="33"/>
  <c r="C337" i="34"/>
  <c r="F337" i="34"/>
  <c r="I335" i="34"/>
  <c r="A335" i="34"/>
  <c r="S336" i="34"/>
  <c r="AD336" i="34"/>
  <c r="S337" i="35"/>
  <c r="AD337" i="35"/>
  <c r="C338" i="35"/>
  <c r="F338" i="35"/>
  <c r="I336" i="33"/>
  <c r="A336" i="33"/>
  <c r="G336" i="33"/>
  <c r="G335" i="33"/>
  <c r="H334" i="34"/>
  <c r="B334" i="34"/>
  <c r="C338" i="32"/>
  <c r="F338" i="32"/>
  <c r="I336" i="32"/>
  <c r="A336" i="32"/>
  <c r="S337" i="32"/>
  <c r="AD337" i="32"/>
  <c r="H333" i="30"/>
  <c r="B333" i="30"/>
  <c r="S337" i="31"/>
  <c r="AD337" i="31"/>
  <c r="I336" i="31"/>
  <c r="A336" i="31"/>
  <c r="C338" i="31"/>
  <c r="F338" i="31"/>
  <c r="H334" i="31"/>
  <c r="B334" i="31"/>
  <c r="S336" i="30"/>
  <c r="AD336" i="30"/>
  <c r="C337" i="30"/>
  <c r="F337" i="30"/>
  <c r="G334" i="30"/>
  <c r="G335" i="31"/>
  <c r="I334" i="30"/>
  <c r="A334" i="30"/>
  <c r="I336" i="29"/>
  <c r="A336" i="29"/>
  <c r="C338" i="29"/>
  <c r="F338" i="29"/>
  <c r="S337" i="29"/>
  <c r="AD337" i="29"/>
  <c r="G335" i="29"/>
  <c r="H334" i="29"/>
  <c r="B334" i="29"/>
  <c r="I335" i="29"/>
  <c r="A335" i="29"/>
  <c r="H336" i="37"/>
  <c r="B336" i="37"/>
  <c r="F338" i="37"/>
  <c r="S338" i="37"/>
  <c r="AD338" i="37"/>
  <c r="C339" i="37"/>
  <c r="G337" i="37"/>
  <c r="I337" i="37"/>
  <c r="A337" i="37"/>
  <c r="B327" i="1"/>
  <c r="H327" i="1"/>
  <c r="S330" i="1"/>
  <c r="AD330" i="1"/>
  <c r="C331" i="1"/>
  <c r="F331" i="1"/>
  <c r="G328" i="1"/>
  <c r="I329" i="1"/>
  <c r="A329" i="1"/>
  <c r="I328" i="1"/>
  <c r="A328" i="1"/>
  <c r="G336" i="29"/>
  <c r="B336" i="29"/>
  <c r="G336" i="31"/>
  <c r="H336" i="31"/>
  <c r="G336" i="32"/>
  <c r="B336" i="32"/>
  <c r="G336" i="38"/>
  <c r="H336" i="38"/>
  <c r="I335" i="36"/>
  <c r="A335" i="36"/>
  <c r="B335" i="38"/>
  <c r="H335" i="38"/>
  <c r="S338" i="38"/>
  <c r="AD338" i="38"/>
  <c r="C339" i="38"/>
  <c r="F339" i="38"/>
  <c r="H334" i="36"/>
  <c r="B334" i="36"/>
  <c r="I337" i="38"/>
  <c r="A337" i="38"/>
  <c r="G337" i="38"/>
  <c r="C338" i="36"/>
  <c r="F338" i="36"/>
  <c r="S337" i="36"/>
  <c r="AD337" i="36"/>
  <c r="H335" i="36"/>
  <c r="B335" i="36"/>
  <c r="C339" i="33"/>
  <c r="F339" i="33"/>
  <c r="S338" i="33"/>
  <c r="AD338" i="33"/>
  <c r="H336" i="33"/>
  <c r="B336" i="33"/>
  <c r="G336" i="35"/>
  <c r="S337" i="34"/>
  <c r="AD337" i="34"/>
  <c r="C338" i="34"/>
  <c r="F338" i="34"/>
  <c r="I336" i="34"/>
  <c r="A336" i="34"/>
  <c r="G336" i="34"/>
  <c r="G335" i="34"/>
  <c r="G337" i="32"/>
  <c r="C339" i="32"/>
  <c r="F339" i="32"/>
  <c r="S338" i="32"/>
  <c r="AD338" i="32"/>
  <c r="S338" i="35"/>
  <c r="AD338" i="35"/>
  <c r="C339" i="35"/>
  <c r="F339" i="35"/>
  <c r="I337" i="35"/>
  <c r="A337" i="35"/>
  <c r="I336" i="35"/>
  <c r="A336" i="35"/>
  <c r="H335" i="33"/>
  <c r="B335" i="33"/>
  <c r="S338" i="31"/>
  <c r="AD338" i="31"/>
  <c r="C339" i="31"/>
  <c r="F339" i="31"/>
  <c r="I337" i="31"/>
  <c r="A337" i="31"/>
  <c r="H334" i="30"/>
  <c r="B334" i="30"/>
  <c r="G335" i="30"/>
  <c r="H335" i="31"/>
  <c r="B335" i="31"/>
  <c r="S337" i="30"/>
  <c r="AD337" i="30"/>
  <c r="C338" i="30"/>
  <c r="F338" i="30"/>
  <c r="I335" i="30"/>
  <c r="A335" i="30"/>
  <c r="H335" i="29"/>
  <c r="B335" i="29"/>
  <c r="I337" i="29"/>
  <c r="A337" i="29"/>
  <c r="C339" i="29"/>
  <c r="F339" i="29"/>
  <c r="S338" i="29"/>
  <c r="AD338" i="29"/>
  <c r="H337" i="37"/>
  <c r="B337" i="37"/>
  <c r="F339" i="37"/>
  <c r="S339" i="37"/>
  <c r="AD339" i="37"/>
  <c r="C340" i="37"/>
  <c r="G338" i="37"/>
  <c r="I338" i="37"/>
  <c r="A338" i="37"/>
  <c r="H336" i="32"/>
  <c r="B336" i="31"/>
  <c r="H336" i="29"/>
  <c r="B328" i="1"/>
  <c r="H328" i="1"/>
  <c r="G329" i="1"/>
  <c r="C332" i="1"/>
  <c r="F332" i="1"/>
  <c r="S331" i="1"/>
  <c r="AD331" i="1"/>
  <c r="G337" i="35"/>
  <c r="B337" i="35"/>
  <c r="B336" i="38"/>
  <c r="G337" i="29"/>
  <c r="B337" i="29"/>
  <c r="S338" i="36"/>
  <c r="AD338" i="36"/>
  <c r="C339" i="36"/>
  <c r="F339" i="36"/>
  <c r="G337" i="36"/>
  <c r="I337" i="36"/>
  <c r="A337" i="36"/>
  <c r="S339" i="38"/>
  <c r="AD339" i="38"/>
  <c r="G338" i="38"/>
  <c r="C340" i="38"/>
  <c r="F340" i="38"/>
  <c r="G336" i="36"/>
  <c r="I336" i="36"/>
  <c r="A336" i="36"/>
  <c r="H337" i="38"/>
  <c r="B337" i="38"/>
  <c r="B337" i="32"/>
  <c r="H337" i="32"/>
  <c r="S338" i="34"/>
  <c r="AD338" i="34"/>
  <c r="C339" i="34"/>
  <c r="F339" i="34"/>
  <c r="H336" i="35"/>
  <c r="B336" i="35"/>
  <c r="H335" i="34"/>
  <c r="B335" i="34"/>
  <c r="I337" i="32"/>
  <c r="A337" i="32"/>
  <c r="S339" i="33"/>
  <c r="AD339" i="33"/>
  <c r="C340" i="33"/>
  <c r="F340" i="33"/>
  <c r="C340" i="32"/>
  <c r="F340" i="32"/>
  <c r="S339" i="32"/>
  <c r="AD339" i="32"/>
  <c r="I338" i="33"/>
  <c r="A338" i="33"/>
  <c r="G338" i="33"/>
  <c r="H336" i="34"/>
  <c r="B336" i="34"/>
  <c r="G337" i="34"/>
  <c r="I337" i="34"/>
  <c r="A337" i="34"/>
  <c r="G338" i="35"/>
  <c r="G337" i="33"/>
  <c r="C340" i="35"/>
  <c r="F340" i="35"/>
  <c r="S339" i="35"/>
  <c r="AD339" i="35"/>
  <c r="I338" i="35"/>
  <c r="A338" i="35"/>
  <c r="I337" i="33"/>
  <c r="A337" i="33"/>
  <c r="C340" i="31"/>
  <c r="F340" i="31"/>
  <c r="S339" i="31"/>
  <c r="AD339" i="31"/>
  <c r="C339" i="30"/>
  <c r="F339" i="30"/>
  <c r="S338" i="30"/>
  <c r="AD338" i="30"/>
  <c r="G337" i="30"/>
  <c r="G337" i="31"/>
  <c r="G336" i="30"/>
  <c r="H335" i="30"/>
  <c r="B335" i="30"/>
  <c r="I336" i="30"/>
  <c r="A336" i="30"/>
  <c r="I338" i="31"/>
  <c r="A338" i="31"/>
  <c r="G338" i="31"/>
  <c r="S339" i="29"/>
  <c r="AD339" i="29"/>
  <c r="C340" i="29"/>
  <c r="F340" i="29"/>
  <c r="H338" i="37"/>
  <c r="B338" i="37"/>
  <c r="F340" i="37"/>
  <c r="S340" i="37"/>
  <c r="AD340" i="37"/>
  <c r="C341" i="37"/>
  <c r="I339" i="37"/>
  <c r="A339" i="37"/>
  <c r="G339" i="37"/>
  <c r="H337" i="35"/>
  <c r="H337" i="29"/>
  <c r="S332" i="1"/>
  <c r="AD332" i="1"/>
  <c r="C333" i="1"/>
  <c r="F333" i="1"/>
  <c r="I330" i="1"/>
  <c r="A330" i="1"/>
  <c r="G330" i="1"/>
  <c r="H329" i="1"/>
  <c r="B329" i="1"/>
  <c r="I338" i="38"/>
  <c r="A338" i="38"/>
  <c r="C341" i="38"/>
  <c r="F341" i="38"/>
  <c r="S340" i="38"/>
  <c r="AD340" i="38"/>
  <c r="H336" i="36"/>
  <c r="B336" i="36"/>
  <c r="I339" i="38"/>
  <c r="A339" i="38"/>
  <c r="G339" i="38"/>
  <c r="H337" i="36"/>
  <c r="B337" i="36"/>
  <c r="H338" i="38"/>
  <c r="B338" i="38"/>
  <c r="S339" i="36"/>
  <c r="AD339" i="36"/>
  <c r="C340" i="36"/>
  <c r="F340" i="36"/>
  <c r="G338" i="36"/>
  <c r="I338" i="36"/>
  <c r="A338" i="36"/>
  <c r="H338" i="35"/>
  <c r="B338" i="35"/>
  <c r="B337" i="34"/>
  <c r="H337" i="34"/>
  <c r="S340" i="32"/>
  <c r="AD340" i="32"/>
  <c r="C341" i="32"/>
  <c r="F341" i="32"/>
  <c r="S339" i="34"/>
  <c r="AD339" i="34"/>
  <c r="C340" i="34"/>
  <c r="F340" i="34"/>
  <c r="I339" i="32"/>
  <c r="A339" i="32"/>
  <c r="G339" i="32"/>
  <c r="I338" i="34"/>
  <c r="A338" i="34"/>
  <c r="G338" i="34"/>
  <c r="G338" i="32"/>
  <c r="C341" i="35"/>
  <c r="F341" i="35"/>
  <c r="I339" i="35"/>
  <c r="A339" i="35"/>
  <c r="S340" i="35"/>
  <c r="AD340" i="35"/>
  <c r="I338" i="32"/>
  <c r="A338" i="32"/>
  <c r="B338" i="33"/>
  <c r="H338" i="33"/>
  <c r="S340" i="33"/>
  <c r="AD340" i="33"/>
  <c r="I339" i="33"/>
  <c r="A339" i="33"/>
  <c r="C341" i="33"/>
  <c r="F341" i="33"/>
  <c r="H337" i="33"/>
  <c r="B337" i="33"/>
  <c r="H337" i="30"/>
  <c r="B337" i="30"/>
  <c r="H338" i="31"/>
  <c r="B338" i="31"/>
  <c r="H337" i="31"/>
  <c r="B337" i="31"/>
  <c r="C341" i="31"/>
  <c r="F341" i="31"/>
  <c r="S340" i="31"/>
  <c r="AD340" i="31"/>
  <c r="H336" i="30"/>
  <c r="B336" i="30"/>
  <c r="G338" i="30"/>
  <c r="C340" i="30"/>
  <c r="F340" i="30"/>
  <c r="S339" i="30"/>
  <c r="AD339" i="30"/>
  <c r="I339" i="31"/>
  <c r="A339" i="31"/>
  <c r="G339" i="31"/>
  <c r="I337" i="30"/>
  <c r="A337" i="30"/>
  <c r="S340" i="29"/>
  <c r="AD340" i="29"/>
  <c r="I339" i="29"/>
  <c r="A339" i="29"/>
  <c r="C341" i="29"/>
  <c r="F341" i="29"/>
  <c r="I338" i="29"/>
  <c r="A338" i="29"/>
  <c r="G338" i="29"/>
  <c r="H339" i="37"/>
  <c r="B339" i="37"/>
  <c r="F341" i="37"/>
  <c r="C342" i="37"/>
  <c r="S341" i="37"/>
  <c r="AD341" i="37"/>
  <c r="I340" i="37"/>
  <c r="A340" i="37"/>
  <c r="G340" i="37"/>
  <c r="B330" i="1"/>
  <c r="H330" i="1"/>
  <c r="C334" i="1"/>
  <c r="F334" i="1"/>
  <c r="S333" i="1"/>
  <c r="AD333" i="1"/>
  <c r="I332" i="1"/>
  <c r="A332" i="1"/>
  <c r="I331" i="1"/>
  <c r="A331" i="1"/>
  <c r="G331" i="1"/>
  <c r="I338" i="30"/>
  <c r="A338" i="30"/>
  <c r="G339" i="33"/>
  <c r="B339" i="33"/>
  <c r="G339" i="29"/>
  <c r="H339" i="29"/>
  <c r="S341" i="38"/>
  <c r="AD341" i="38"/>
  <c r="C342" i="38"/>
  <c r="F342" i="38"/>
  <c r="B339" i="38"/>
  <c r="H339" i="38"/>
  <c r="I340" i="38"/>
  <c r="A340" i="38"/>
  <c r="G340" i="38"/>
  <c r="S340" i="36"/>
  <c r="AD340" i="36"/>
  <c r="C341" i="36"/>
  <c r="F341" i="36"/>
  <c r="B338" i="36"/>
  <c r="H338" i="36"/>
  <c r="I339" i="36"/>
  <c r="A339" i="36"/>
  <c r="G339" i="36"/>
  <c r="G339" i="35"/>
  <c r="S341" i="32"/>
  <c r="AD341" i="32"/>
  <c r="I340" i="32"/>
  <c r="A340" i="32"/>
  <c r="C342" i="32"/>
  <c r="F342" i="32"/>
  <c r="B338" i="34"/>
  <c r="H338" i="34"/>
  <c r="H339" i="32"/>
  <c r="B339" i="32"/>
  <c r="S341" i="33"/>
  <c r="AD341" i="33"/>
  <c r="C342" i="33"/>
  <c r="F342" i="33"/>
  <c r="S341" i="35"/>
  <c r="AD341" i="35"/>
  <c r="C342" i="35"/>
  <c r="F342" i="35"/>
  <c r="S340" i="34"/>
  <c r="AD340" i="34"/>
  <c r="C341" i="34"/>
  <c r="F341" i="34"/>
  <c r="G339" i="34"/>
  <c r="H338" i="32"/>
  <c r="B338" i="32"/>
  <c r="I340" i="31"/>
  <c r="A340" i="31"/>
  <c r="C342" i="31"/>
  <c r="F342" i="31"/>
  <c r="S341" i="31"/>
  <c r="AD341" i="31"/>
  <c r="H338" i="30"/>
  <c r="B338" i="30"/>
  <c r="G339" i="30"/>
  <c r="C341" i="30"/>
  <c r="F341" i="30"/>
  <c r="S340" i="30"/>
  <c r="AD340" i="30"/>
  <c r="H339" i="31"/>
  <c r="B339" i="31"/>
  <c r="B338" i="29"/>
  <c r="H338" i="29"/>
  <c r="S341" i="29"/>
  <c r="AD341" i="29"/>
  <c r="C342" i="29"/>
  <c r="F342" i="29"/>
  <c r="I340" i="29"/>
  <c r="A340" i="29"/>
  <c r="H340" i="37"/>
  <c r="B340" i="37"/>
  <c r="F342" i="37"/>
  <c r="S342" i="37"/>
  <c r="AD342" i="37"/>
  <c r="C343" i="37"/>
  <c r="I341" i="37"/>
  <c r="A341" i="37"/>
  <c r="G341" i="37"/>
  <c r="H339" i="33"/>
  <c r="B339" i="29"/>
  <c r="B331" i="1"/>
  <c r="H331" i="1"/>
  <c r="G332" i="1"/>
  <c r="C335" i="1"/>
  <c r="F335" i="1"/>
  <c r="S334" i="1"/>
  <c r="AD334" i="1"/>
  <c r="I339" i="30"/>
  <c r="A339" i="30"/>
  <c r="G340" i="32"/>
  <c r="H340" i="32"/>
  <c r="G340" i="31"/>
  <c r="H340" i="31"/>
  <c r="B339" i="36"/>
  <c r="H339" i="36"/>
  <c r="H340" i="38"/>
  <c r="B340" i="38"/>
  <c r="S341" i="36"/>
  <c r="AD341" i="36"/>
  <c r="C342" i="36"/>
  <c r="F342" i="36"/>
  <c r="S342" i="38"/>
  <c r="AD342" i="38"/>
  <c r="C343" i="38"/>
  <c r="F343" i="38"/>
  <c r="H339" i="34"/>
  <c r="B339" i="34"/>
  <c r="S342" i="35"/>
  <c r="AD342" i="35"/>
  <c r="I341" i="35"/>
  <c r="A341" i="35"/>
  <c r="C343" i="35"/>
  <c r="F343" i="35"/>
  <c r="S341" i="34"/>
  <c r="AD341" i="34"/>
  <c r="C342" i="34"/>
  <c r="F342" i="34"/>
  <c r="S342" i="32"/>
  <c r="AD342" i="32"/>
  <c r="C343" i="32"/>
  <c r="F343" i="32"/>
  <c r="I341" i="32"/>
  <c r="A341" i="32"/>
  <c r="I339" i="34"/>
  <c r="A339" i="34"/>
  <c r="S342" i="33"/>
  <c r="AD342" i="33"/>
  <c r="I341" i="33"/>
  <c r="A341" i="33"/>
  <c r="C343" i="33"/>
  <c r="F343" i="33"/>
  <c r="G340" i="35"/>
  <c r="G340" i="33"/>
  <c r="I340" i="35"/>
  <c r="A340" i="35"/>
  <c r="I340" i="33"/>
  <c r="A340" i="33"/>
  <c r="H339" i="35"/>
  <c r="B339" i="35"/>
  <c r="B339" i="30"/>
  <c r="H339" i="30"/>
  <c r="G340" i="30"/>
  <c r="C342" i="30"/>
  <c r="F342" i="30"/>
  <c r="S341" i="30"/>
  <c r="AD341" i="30"/>
  <c r="C343" i="31"/>
  <c r="F343" i="31"/>
  <c r="G341" i="31"/>
  <c r="S342" i="31"/>
  <c r="AD342" i="31"/>
  <c r="C343" i="29"/>
  <c r="F343" i="29"/>
  <c r="I341" i="29"/>
  <c r="A341" i="29"/>
  <c r="S342" i="29"/>
  <c r="AD342" i="29"/>
  <c r="G340" i="29"/>
  <c r="H341" i="37"/>
  <c r="B341" i="37"/>
  <c r="F343" i="37"/>
  <c r="C344" i="37"/>
  <c r="S343" i="37"/>
  <c r="AD343" i="37"/>
  <c r="G342" i="37"/>
  <c r="I342" i="37"/>
  <c r="A342" i="37"/>
  <c r="B340" i="32"/>
  <c r="B340" i="31"/>
  <c r="C336" i="1"/>
  <c r="F336" i="1"/>
  <c r="S335" i="1"/>
  <c r="AD335" i="1"/>
  <c r="G334" i="1"/>
  <c r="I334" i="1"/>
  <c r="A334" i="1"/>
  <c r="I333" i="1"/>
  <c r="A333" i="1"/>
  <c r="G333" i="1"/>
  <c r="H332" i="1"/>
  <c r="B332" i="1"/>
  <c r="I341" i="31"/>
  <c r="A341" i="31"/>
  <c r="G341" i="29"/>
  <c r="B341" i="29"/>
  <c r="I340" i="30"/>
  <c r="A340" i="30"/>
  <c r="G341" i="35"/>
  <c r="B341" i="35"/>
  <c r="G341" i="38"/>
  <c r="I341" i="38"/>
  <c r="A341" i="38"/>
  <c r="G340" i="36"/>
  <c r="S343" i="38"/>
  <c r="AD343" i="38"/>
  <c r="G342" i="38"/>
  <c r="C344" i="38"/>
  <c r="F344" i="38"/>
  <c r="S342" i="36"/>
  <c r="AD342" i="36"/>
  <c r="C343" i="36"/>
  <c r="F343" i="36"/>
  <c r="G341" i="36"/>
  <c r="I340" i="36"/>
  <c r="A340" i="36"/>
  <c r="G341" i="32"/>
  <c r="H340" i="35"/>
  <c r="B340" i="35"/>
  <c r="S342" i="34"/>
  <c r="AD342" i="34"/>
  <c r="C343" i="34"/>
  <c r="F343" i="34"/>
  <c r="G341" i="33"/>
  <c r="I340" i="34"/>
  <c r="A340" i="34"/>
  <c r="S343" i="35"/>
  <c r="AD343" i="35"/>
  <c r="C344" i="35"/>
  <c r="F344" i="35"/>
  <c r="G340" i="34"/>
  <c r="I342" i="35"/>
  <c r="A342" i="35"/>
  <c r="G342" i="35"/>
  <c r="S343" i="33"/>
  <c r="AD343" i="33"/>
  <c r="C344" i="33"/>
  <c r="F344" i="33"/>
  <c r="I342" i="33"/>
  <c r="A342" i="33"/>
  <c r="C344" i="32"/>
  <c r="F344" i="32"/>
  <c r="I342" i="32"/>
  <c r="A342" i="32"/>
  <c r="S343" i="32"/>
  <c r="AD343" i="32"/>
  <c r="H340" i="33"/>
  <c r="B340" i="33"/>
  <c r="B340" i="30"/>
  <c r="H340" i="30"/>
  <c r="B341" i="31"/>
  <c r="H341" i="31"/>
  <c r="C344" i="31"/>
  <c r="F344" i="31"/>
  <c r="S343" i="31"/>
  <c r="AD343" i="31"/>
  <c r="C343" i="30"/>
  <c r="F343" i="30"/>
  <c r="S342" i="30"/>
  <c r="AD342" i="30"/>
  <c r="H340" i="29"/>
  <c r="B340" i="29"/>
  <c r="C344" i="29"/>
  <c r="F344" i="29"/>
  <c r="S343" i="29"/>
  <c r="AD343" i="29"/>
  <c r="B342" i="37"/>
  <c r="H342" i="37"/>
  <c r="F344" i="37"/>
  <c r="S344" i="37"/>
  <c r="AD344" i="37"/>
  <c r="C345" i="37"/>
  <c r="I343" i="37"/>
  <c r="A343" i="37"/>
  <c r="G343" i="37"/>
  <c r="H341" i="35"/>
  <c r="H341" i="29"/>
  <c r="B333" i="1"/>
  <c r="H333" i="1"/>
  <c r="B334" i="1"/>
  <c r="H334" i="1"/>
  <c r="C337" i="1"/>
  <c r="F337" i="1"/>
  <c r="S336" i="1"/>
  <c r="AD336" i="1"/>
  <c r="G335" i="1"/>
  <c r="I335" i="1"/>
  <c r="A335" i="1"/>
  <c r="G342" i="33"/>
  <c r="H342" i="33"/>
  <c r="I341" i="36"/>
  <c r="A341" i="36"/>
  <c r="I342" i="38"/>
  <c r="A342" i="38"/>
  <c r="S344" i="38"/>
  <c r="AD344" i="38"/>
  <c r="C345" i="38"/>
  <c r="F345" i="38"/>
  <c r="G343" i="38"/>
  <c r="B342" i="38"/>
  <c r="H342" i="38"/>
  <c r="H340" i="36"/>
  <c r="B340" i="36"/>
  <c r="H341" i="36"/>
  <c r="B341" i="36"/>
  <c r="S343" i="36"/>
  <c r="AD343" i="36"/>
  <c r="C344" i="36"/>
  <c r="F344" i="36"/>
  <c r="I342" i="36"/>
  <c r="A342" i="36"/>
  <c r="H341" i="38"/>
  <c r="B341" i="38"/>
  <c r="B340" i="34"/>
  <c r="H340" i="34"/>
  <c r="B341" i="33"/>
  <c r="H341" i="33"/>
  <c r="C344" i="34"/>
  <c r="F344" i="34"/>
  <c r="S343" i="34"/>
  <c r="AD343" i="34"/>
  <c r="G342" i="34"/>
  <c r="C345" i="33"/>
  <c r="F345" i="33"/>
  <c r="I343" i="33"/>
  <c r="A343" i="33"/>
  <c r="S344" i="33"/>
  <c r="AD344" i="33"/>
  <c r="G341" i="34"/>
  <c r="H342" i="35"/>
  <c r="B342" i="35"/>
  <c r="S344" i="35"/>
  <c r="AD344" i="35"/>
  <c r="I343" i="35"/>
  <c r="A343" i="35"/>
  <c r="C345" i="35"/>
  <c r="F345" i="35"/>
  <c r="C345" i="32"/>
  <c r="F345" i="32"/>
  <c r="I343" i="32"/>
  <c r="A343" i="32"/>
  <c r="S344" i="32"/>
  <c r="AD344" i="32"/>
  <c r="I341" i="34"/>
  <c r="A341" i="34"/>
  <c r="G342" i="32"/>
  <c r="H341" i="32"/>
  <c r="B341" i="32"/>
  <c r="S344" i="31"/>
  <c r="AD344" i="31"/>
  <c r="G343" i="31"/>
  <c r="C345" i="31"/>
  <c r="F345" i="31"/>
  <c r="I342" i="31"/>
  <c r="A342" i="31"/>
  <c r="I341" i="30"/>
  <c r="A341" i="30"/>
  <c r="G342" i="31"/>
  <c r="S343" i="30"/>
  <c r="AD343" i="30"/>
  <c r="C344" i="30"/>
  <c r="F344" i="30"/>
  <c r="G341" i="30"/>
  <c r="G342" i="29"/>
  <c r="I342" i="29"/>
  <c r="A342" i="29"/>
  <c r="C345" i="29"/>
  <c r="F345" i="29"/>
  <c r="S344" i="29"/>
  <c r="AD344" i="29"/>
  <c r="B343" i="37"/>
  <c r="H343" i="37"/>
  <c r="F345" i="37"/>
  <c r="S345" i="37"/>
  <c r="AD345" i="37"/>
  <c r="C346" i="37"/>
  <c r="I344" i="37"/>
  <c r="A344" i="37"/>
  <c r="G344" i="37"/>
  <c r="B342" i="33"/>
  <c r="H335" i="1"/>
  <c r="B335" i="1"/>
  <c r="C338" i="1"/>
  <c r="F338" i="1"/>
  <c r="S337" i="1"/>
  <c r="AD337" i="1"/>
  <c r="G336" i="1"/>
  <c r="I336" i="1"/>
  <c r="A336" i="1"/>
  <c r="I342" i="34"/>
  <c r="A342" i="34"/>
  <c r="I343" i="31"/>
  <c r="A343" i="31"/>
  <c r="G343" i="32"/>
  <c r="B343" i="32"/>
  <c r="G342" i="36"/>
  <c r="H342" i="36"/>
  <c r="B343" i="38"/>
  <c r="H343" i="38"/>
  <c r="S345" i="38"/>
  <c r="AD345" i="38"/>
  <c r="C346" i="38"/>
  <c r="F346" i="38"/>
  <c r="S344" i="36"/>
  <c r="AD344" i="36"/>
  <c r="C345" i="36"/>
  <c r="F345" i="36"/>
  <c r="I343" i="38"/>
  <c r="A343" i="38"/>
  <c r="H341" i="34"/>
  <c r="B341" i="34"/>
  <c r="C346" i="33"/>
  <c r="F346" i="33"/>
  <c r="G344" i="33"/>
  <c r="S345" i="33"/>
  <c r="AD345" i="33"/>
  <c r="S345" i="35"/>
  <c r="AD345" i="35"/>
  <c r="G344" i="35"/>
  <c r="C346" i="35"/>
  <c r="F346" i="35"/>
  <c r="I344" i="35"/>
  <c r="A344" i="35"/>
  <c r="B342" i="34"/>
  <c r="H342" i="34"/>
  <c r="G343" i="33"/>
  <c r="G343" i="35"/>
  <c r="C345" i="34"/>
  <c r="F345" i="34"/>
  <c r="S344" i="34"/>
  <c r="AD344" i="34"/>
  <c r="H342" i="32"/>
  <c r="B342" i="32"/>
  <c r="C346" i="32"/>
  <c r="F346" i="32"/>
  <c r="S345" i="32"/>
  <c r="AD345" i="32"/>
  <c r="S344" i="30"/>
  <c r="AD344" i="30"/>
  <c r="C345" i="30"/>
  <c r="F345" i="30"/>
  <c r="H342" i="31"/>
  <c r="B342" i="31"/>
  <c r="S345" i="31"/>
  <c r="AD345" i="31"/>
  <c r="C346" i="31"/>
  <c r="F346" i="31"/>
  <c r="G342" i="30"/>
  <c r="H341" i="30"/>
  <c r="B341" i="30"/>
  <c r="B343" i="31"/>
  <c r="H343" i="31"/>
  <c r="G344" i="31"/>
  <c r="I344" i="31"/>
  <c r="A344" i="31"/>
  <c r="I342" i="30"/>
  <c r="A342" i="30"/>
  <c r="C346" i="29"/>
  <c r="F346" i="29"/>
  <c r="S345" i="29"/>
  <c r="AD345" i="29"/>
  <c r="I344" i="29"/>
  <c r="A344" i="29"/>
  <c r="G344" i="29"/>
  <c r="G343" i="29"/>
  <c r="H342" i="29"/>
  <c r="B342" i="29"/>
  <c r="I343" i="29"/>
  <c r="A343" i="29"/>
  <c r="H344" i="37"/>
  <c r="B344" i="37"/>
  <c r="F346" i="37"/>
  <c r="I345" i="37"/>
  <c r="A345" i="37"/>
  <c r="C347" i="37"/>
  <c r="S346" i="37"/>
  <c r="AD346" i="37"/>
  <c r="G345" i="37"/>
  <c r="B342" i="36"/>
  <c r="H343" i="32"/>
  <c r="B336" i="1"/>
  <c r="H336" i="1"/>
  <c r="C339" i="1"/>
  <c r="F339" i="1"/>
  <c r="S338" i="1"/>
  <c r="AD338" i="1"/>
  <c r="I344" i="33"/>
  <c r="A344" i="33"/>
  <c r="G343" i="36"/>
  <c r="S346" i="38"/>
  <c r="AD346" i="38"/>
  <c r="C347" i="38"/>
  <c r="F347" i="38"/>
  <c r="G345" i="38"/>
  <c r="I345" i="38"/>
  <c r="A345" i="38"/>
  <c r="C346" i="36"/>
  <c r="F346" i="36"/>
  <c r="S345" i="36"/>
  <c r="AD345" i="36"/>
  <c r="G344" i="38"/>
  <c r="I343" i="36"/>
  <c r="A343" i="36"/>
  <c r="I344" i="38"/>
  <c r="A344" i="38"/>
  <c r="C346" i="34"/>
  <c r="F346" i="34"/>
  <c r="S345" i="34"/>
  <c r="AD345" i="34"/>
  <c r="S346" i="35"/>
  <c r="AD346" i="35"/>
  <c r="C347" i="35"/>
  <c r="F347" i="35"/>
  <c r="H343" i="33"/>
  <c r="B343" i="33"/>
  <c r="I345" i="35"/>
  <c r="A345" i="35"/>
  <c r="G345" i="35"/>
  <c r="H343" i="35"/>
  <c r="B343" i="35"/>
  <c r="H344" i="33"/>
  <c r="B344" i="33"/>
  <c r="I343" i="34"/>
  <c r="A343" i="34"/>
  <c r="S346" i="32"/>
  <c r="AD346" i="32"/>
  <c r="C347" i="32"/>
  <c r="F347" i="32"/>
  <c r="H344" i="35"/>
  <c r="B344" i="35"/>
  <c r="I344" i="32"/>
  <c r="A344" i="32"/>
  <c r="G345" i="33"/>
  <c r="C347" i="33"/>
  <c r="F347" i="33"/>
  <c r="S346" i="33"/>
  <c r="AD346" i="33"/>
  <c r="G343" i="34"/>
  <c r="G344" i="32"/>
  <c r="S346" i="31"/>
  <c r="AD346" i="31"/>
  <c r="I345" i="31"/>
  <c r="A345" i="31"/>
  <c r="C347" i="31"/>
  <c r="F347" i="31"/>
  <c r="H342" i="30"/>
  <c r="B342" i="30"/>
  <c r="S345" i="30"/>
  <c r="AD345" i="30"/>
  <c r="C346" i="30"/>
  <c r="F346" i="30"/>
  <c r="I344" i="30"/>
  <c r="A344" i="30"/>
  <c r="G344" i="30"/>
  <c r="G343" i="30"/>
  <c r="H344" i="31"/>
  <c r="B344" i="31"/>
  <c r="I343" i="30"/>
  <c r="A343" i="30"/>
  <c r="B344" i="29"/>
  <c r="H344" i="29"/>
  <c r="G345" i="29"/>
  <c r="C347" i="29"/>
  <c r="F347" i="29"/>
  <c r="S346" i="29"/>
  <c r="AD346" i="29"/>
  <c r="H343" i="29"/>
  <c r="B343" i="29"/>
  <c r="I345" i="29"/>
  <c r="A345" i="29"/>
  <c r="H345" i="37"/>
  <c r="B345" i="37"/>
  <c r="F347" i="37"/>
  <c r="I346" i="37"/>
  <c r="A346" i="37"/>
  <c r="C348" i="37"/>
  <c r="S347" i="37"/>
  <c r="AD347" i="37"/>
  <c r="G337" i="1"/>
  <c r="C340" i="1"/>
  <c r="F340" i="1"/>
  <c r="S339" i="1"/>
  <c r="AD339" i="1"/>
  <c r="I337" i="1"/>
  <c r="A337" i="1"/>
  <c r="G345" i="31"/>
  <c r="H345" i="31"/>
  <c r="I345" i="33"/>
  <c r="A345" i="33"/>
  <c r="H345" i="38"/>
  <c r="B345" i="38"/>
  <c r="S347" i="38"/>
  <c r="AD347" i="38"/>
  <c r="I346" i="38"/>
  <c r="A346" i="38"/>
  <c r="C348" i="38"/>
  <c r="F348" i="38"/>
  <c r="I345" i="36"/>
  <c r="A345" i="36"/>
  <c r="C347" i="36"/>
  <c r="F347" i="36"/>
  <c r="S346" i="36"/>
  <c r="AD346" i="36"/>
  <c r="H344" i="38"/>
  <c r="B344" i="38"/>
  <c r="G344" i="36"/>
  <c r="H343" i="36"/>
  <c r="B343" i="36"/>
  <c r="I344" i="36"/>
  <c r="A344" i="36"/>
  <c r="G345" i="32"/>
  <c r="C348" i="35"/>
  <c r="F348" i="35"/>
  <c r="S347" i="35"/>
  <c r="AD347" i="35"/>
  <c r="H343" i="34"/>
  <c r="B343" i="34"/>
  <c r="C348" i="33"/>
  <c r="F348" i="33"/>
  <c r="S347" i="33"/>
  <c r="AD347" i="33"/>
  <c r="C348" i="32"/>
  <c r="F348" i="32"/>
  <c r="S347" i="32"/>
  <c r="AD347" i="32"/>
  <c r="I345" i="32"/>
  <c r="A345" i="32"/>
  <c r="H344" i="32"/>
  <c r="B344" i="32"/>
  <c r="I346" i="33"/>
  <c r="A346" i="33"/>
  <c r="G346" i="33"/>
  <c r="C347" i="34"/>
  <c r="F347" i="34"/>
  <c r="S346" i="34"/>
  <c r="AD346" i="34"/>
  <c r="G344" i="34"/>
  <c r="H345" i="33"/>
  <c r="B345" i="33"/>
  <c r="H345" i="35"/>
  <c r="B345" i="35"/>
  <c r="I344" i="34"/>
  <c r="A344" i="34"/>
  <c r="H343" i="30"/>
  <c r="B343" i="30"/>
  <c r="C347" i="30"/>
  <c r="F347" i="30"/>
  <c r="S346" i="30"/>
  <c r="AD346" i="30"/>
  <c r="H344" i="30"/>
  <c r="B344" i="30"/>
  <c r="I345" i="30"/>
  <c r="A345" i="30"/>
  <c r="S347" i="31"/>
  <c r="AD347" i="31"/>
  <c r="C348" i="31"/>
  <c r="F348" i="31"/>
  <c r="I346" i="31"/>
  <c r="A346" i="31"/>
  <c r="G346" i="31"/>
  <c r="H345" i="29"/>
  <c r="B345" i="29"/>
  <c r="S347" i="29"/>
  <c r="AD347" i="29"/>
  <c r="C348" i="29"/>
  <c r="F348" i="29"/>
  <c r="G346" i="37"/>
  <c r="B346" i="37"/>
  <c r="F348" i="37"/>
  <c r="C349" i="37"/>
  <c r="S348" i="37"/>
  <c r="AD348" i="37"/>
  <c r="G347" i="37"/>
  <c r="I347" i="37"/>
  <c r="A347" i="37"/>
  <c r="B345" i="31"/>
  <c r="G338" i="1"/>
  <c r="C341" i="1"/>
  <c r="F341" i="1"/>
  <c r="S340" i="1"/>
  <c r="AD340" i="1"/>
  <c r="I338" i="1"/>
  <c r="A338" i="1"/>
  <c r="B337" i="1"/>
  <c r="H337" i="1"/>
  <c r="G345" i="36"/>
  <c r="H345" i="36"/>
  <c r="G346" i="38"/>
  <c r="H346" i="38"/>
  <c r="C349" i="38"/>
  <c r="F349" i="38"/>
  <c r="S348" i="38"/>
  <c r="AD348" i="38"/>
  <c r="H344" i="36"/>
  <c r="B344" i="36"/>
  <c r="I346" i="36"/>
  <c r="A346" i="36"/>
  <c r="C348" i="36"/>
  <c r="F348" i="36"/>
  <c r="S347" i="36"/>
  <c r="AD347" i="36"/>
  <c r="G346" i="36"/>
  <c r="C348" i="34"/>
  <c r="F348" i="34"/>
  <c r="I346" i="34"/>
  <c r="A346" i="34"/>
  <c r="S347" i="34"/>
  <c r="AD347" i="34"/>
  <c r="C349" i="33"/>
  <c r="F349" i="33"/>
  <c r="S348" i="33"/>
  <c r="AD348" i="33"/>
  <c r="S348" i="32"/>
  <c r="AD348" i="32"/>
  <c r="C349" i="32"/>
  <c r="F349" i="32"/>
  <c r="G347" i="33"/>
  <c r="I347" i="33"/>
  <c r="A347" i="33"/>
  <c r="G346" i="35"/>
  <c r="I346" i="35"/>
  <c r="A346" i="35"/>
  <c r="B345" i="32"/>
  <c r="H345" i="32"/>
  <c r="B346" i="33"/>
  <c r="H346" i="33"/>
  <c r="I347" i="32"/>
  <c r="A347" i="32"/>
  <c r="G347" i="32"/>
  <c r="H344" i="34"/>
  <c r="B344" i="34"/>
  <c r="I345" i="34"/>
  <c r="A345" i="34"/>
  <c r="G346" i="32"/>
  <c r="S348" i="35"/>
  <c r="AD348" i="35"/>
  <c r="I347" i="35"/>
  <c r="A347" i="35"/>
  <c r="C349" i="35"/>
  <c r="F349" i="35"/>
  <c r="G345" i="34"/>
  <c r="I346" i="32"/>
  <c r="A346" i="32"/>
  <c r="H346" i="31"/>
  <c r="B346" i="31"/>
  <c r="S348" i="31"/>
  <c r="AD348" i="31"/>
  <c r="C349" i="31"/>
  <c r="F349" i="31"/>
  <c r="G347" i="31"/>
  <c r="I347" i="31"/>
  <c r="A347" i="31"/>
  <c r="C348" i="30"/>
  <c r="F348" i="30"/>
  <c r="S347" i="30"/>
  <c r="AD347" i="30"/>
  <c r="G345" i="30"/>
  <c r="S348" i="29"/>
  <c r="AD348" i="29"/>
  <c r="G347" i="29"/>
  <c r="C349" i="29"/>
  <c r="F349" i="29"/>
  <c r="G346" i="29"/>
  <c r="I346" i="29"/>
  <c r="A346" i="29"/>
  <c r="H346" i="37"/>
  <c r="B347" i="37"/>
  <c r="H347" i="37"/>
  <c r="F349" i="37"/>
  <c r="C350" i="37"/>
  <c r="S349" i="37"/>
  <c r="AD349" i="37"/>
  <c r="G348" i="37"/>
  <c r="I348" i="37"/>
  <c r="A348" i="37"/>
  <c r="B346" i="38"/>
  <c r="B345" i="36"/>
  <c r="C342" i="1"/>
  <c r="F342" i="1"/>
  <c r="S341" i="1"/>
  <c r="AD341" i="1"/>
  <c r="I339" i="1"/>
  <c r="A339" i="1"/>
  <c r="G340" i="1"/>
  <c r="G339" i="1"/>
  <c r="H338" i="1"/>
  <c r="B338" i="1"/>
  <c r="G346" i="34"/>
  <c r="H346" i="34"/>
  <c r="G347" i="35"/>
  <c r="H347" i="35"/>
  <c r="C349" i="36"/>
  <c r="F349" i="36"/>
  <c r="S348" i="36"/>
  <c r="AD348" i="36"/>
  <c r="I347" i="36"/>
  <c r="A347" i="36"/>
  <c r="G347" i="36"/>
  <c r="B346" i="36"/>
  <c r="H346" i="36"/>
  <c r="G347" i="38"/>
  <c r="I348" i="38"/>
  <c r="A348" i="38"/>
  <c r="S349" i="38"/>
  <c r="AD349" i="38"/>
  <c r="C350" i="38"/>
  <c r="F350" i="38"/>
  <c r="I347" i="38"/>
  <c r="A347" i="38"/>
  <c r="B347" i="32"/>
  <c r="H347" i="32"/>
  <c r="G348" i="35"/>
  <c r="S349" i="35"/>
  <c r="AD349" i="35"/>
  <c r="C350" i="35"/>
  <c r="F350" i="35"/>
  <c r="B345" i="34"/>
  <c r="H345" i="34"/>
  <c r="I348" i="35"/>
  <c r="A348" i="35"/>
  <c r="S349" i="33"/>
  <c r="AD349" i="33"/>
  <c r="G348" i="33"/>
  <c r="C350" i="33"/>
  <c r="F350" i="33"/>
  <c r="H346" i="35"/>
  <c r="B346" i="35"/>
  <c r="S349" i="32"/>
  <c r="AD349" i="32"/>
  <c r="I348" i="32"/>
  <c r="A348" i="32"/>
  <c r="C350" i="32"/>
  <c r="F350" i="32"/>
  <c r="B346" i="32"/>
  <c r="H346" i="32"/>
  <c r="B347" i="33"/>
  <c r="H347" i="33"/>
  <c r="S348" i="34"/>
  <c r="AD348" i="34"/>
  <c r="I347" i="34"/>
  <c r="A347" i="34"/>
  <c r="C349" i="34"/>
  <c r="F349" i="34"/>
  <c r="H345" i="30"/>
  <c r="B345" i="30"/>
  <c r="S349" i="31"/>
  <c r="AD349" i="31"/>
  <c r="C350" i="31"/>
  <c r="F350" i="31"/>
  <c r="G348" i="31"/>
  <c r="I348" i="31"/>
  <c r="A348" i="31"/>
  <c r="I347" i="30"/>
  <c r="A347" i="30"/>
  <c r="C349" i="30"/>
  <c r="F349" i="30"/>
  <c r="S348" i="30"/>
  <c r="AD348" i="30"/>
  <c r="G346" i="30"/>
  <c r="I346" i="30"/>
  <c r="A346" i="30"/>
  <c r="H347" i="31"/>
  <c r="B347" i="31"/>
  <c r="H347" i="29"/>
  <c r="B347" i="29"/>
  <c r="H346" i="29"/>
  <c r="B346" i="29"/>
  <c r="S349" i="29"/>
  <c r="AD349" i="29"/>
  <c r="C350" i="29"/>
  <c r="F350" i="29"/>
  <c r="I348" i="29"/>
  <c r="A348" i="29"/>
  <c r="I347" i="29"/>
  <c r="A347" i="29"/>
  <c r="H348" i="37"/>
  <c r="B348" i="37"/>
  <c r="F350" i="37"/>
  <c r="G349" i="37"/>
  <c r="S350" i="37"/>
  <c r="AD350" i="37"/>
  <c r="C351" i="37"/>
  <c r="B346" i="34"/>
  <c r="B339" i="1"/>
  <c r="H339" i="1"/>
  <c r="H340" i="1"/>
  <c r="B340" i="1"/>
  <c r="C343" i="1"/>
  <c r="F343" i="1"/>
  <c r="S342" i="1"/>
  <c r="AD342" i="1"/>
  <c r="I340" i="1"/>
  <c r="A340" i="1"/>
  <c r="I341" i="1"/>
  <c r="A341" i="1"/>
  <c r="B347" i="35"/>
  <c r="I348" i="33"/>
  <c r="A348" i="33"/>
  <c r="G348" i="29"/>
  <c r="B348" i="29"/>
  <c r="B347" i="36"/>
  <c r="H347" i="36"/>
  <c r="S349" i="36"/>
  <c r="AD349" i="36"/>
  <c r="C350" i="36"/>
  <c r="F350" i="36"/>
  <c r="G348" i="38"/>
  <c r="H347" i="38"/>
  <c r="B347" i="38"/>
  <c r="I348" i="36"/>
  <c r="A348" i="36"/>
  <c r="G349" i="38"/>
  <c r="S350" i="38"/>
  <c r="AD350" i="38"/>
  <c r="C351" i="38"/>
  <c r="F351" i="38"/>
  <c r="H348" i="35"/>
  <c r="B348" i="35"/>
  <c r="G348" i="32"/>
  <c r="G349" i="35"/>
  <c r="S350" i="35"/>
  <c r="AD350" i="35"/>
  <c r="C351" i="35"/>
  <c r="F351" i="35"/>
  <c r="S349" i="34"/>
  <c r="AD349" i="34"/>
  <c r="C350" i="34"/>
  <c r="F350" i="34"/>
  <c r="H348" i="33"/>
  <c r="B348" i="33"/>
  <c r="G347" i="34"/>
  <c r="S350" i="32"/>
  <c r="AD350" i="32"/>
  <c r="C351" i="32"/>
  <c r="F351" i="32"/>
  <c r="G349" i="32"/>
  <c r="S350" i="33"/>
  <c r="AD350" i="33"/>
  <c r="C351" i="33"/>
  <c r="F351" i="33"/>
  <c r="G349" i="33"/>
  <c r="H346" i="30"/>
  <c r="B346" i="30"/>
  <c r="G348" i="30"/>
  <c r="C350" i="30"/>
  <c r="F350" i="30"/>
  <c r="S349" i="30"/>
  <c r="AD349" i="30"/>
  <c r="B348" i="31"/>
  <c r="H348" i="31"/>
  <c r="I349" i="31"/>
  <c r="A349" i="31"/>
  <c r="C351" i="31"/>
  <c r="F351" i="31"/>
  <c r="S350" i="31"/>
  <c r="AD350" i="31"/>
  <c r="G347" i="30"/>
  <c r="C351" i="29"/>
  <c r="F351" i="29"/>
  <c r="S350" i="29"/>
  <c r="AD350" i="29"/>
  <c r="I349" i="37"/>
  <c r="A349" i="37"/>
  <c r="B349" i="37"/>
  <c r="H349" i="37"/>
  <c r="F351" i="37"/>
  <c r="C352" i="37"/>
  <c r="S351" i="37"/>
  <c r="AD351" i="37"/>
  <c r="I350" i="37"/>
  <c r="A350" i="37"/>
  <c r="G350" i="37"/>
  <c r="H348" i="29"/>
  <c r="C344" i="1"/>
  <c r="F344" i="1"/>
  <c r="S343" i="1"/>
  <c r="AD343" i="1"/>
  <c r="G341" i="1"/>
  <c r="I342" i="1"/>
  <c r="A342" i="1"/>
  <c r="I349" i="35"/>
  <c r="A349" i="35"/>
  <c r="G349" i="31"/>
  <c r="H349" i="31"/>
  <c r="I348" i="30"/>
  <c r="A348" i="30"/>
  <c r="B349" i="38"/>
  <c r="H349" i="38"/>
  <c r="I349" i="38"/>
  <c r="A349" i="38"/>
  <c r="S350" i="36"/>
  <c r="AD350" i="36"/>
  <c r="C351" i="36"/>
  <c r="F351" i="36"/>
  <c r="H348" i="38"/>
  <c r="B348" i="38"/>
  <c r="S351" i="38"/>
  <c r="AD351" i="38"/>
  <c r="G350" i="38"/>
  <c r="C352" i="38"/>
  <c r="F352" i="38"/>
  <c r="I349" i="36"/>
  <c r="A349" i="36"/>
  <c r="G349" i="36"/>
  <c r="G348" i="36"/>
  <c r="H349" i="32"/>
  <c r="B349" i="32"/>
  <c r="C352" i="32"/>
  <c r="F352" i="32"/>
  <c r="S351" i="32"/>
  <c r="AD351" i="32"/>
  <c r="S351" i="33"/>
  <c r="AD351" i="33"/>
  <c r="C352" i="33"/>
  <c r="F352" i="33"/>
  <c r="H349" i="33"/>
  <c r="B349" i="33"/>
  <c r="I350" i="32"/>
  <c r="A350" i="32"/>
  <c r="G350" i="32"/>
  <c r="I349" i="32"/>
  <c r="A349" i="32"/>
  <c r="I350" i="33"/>
  <c r="A350" i="33"/>
  <c r="G350" i="33"/>
  <c r="S351" i="35"/>
  <c r="AD351" i="35"/>
  <c r="C352" i="35"/>
  <c r="F352" i="35"/>
  <c r="I349" i="33"/>
  <c r="A349" i="33"/>
  <c r="S350" i="34"/>
  <c r="AD350" i="34"/>
  <c r="C351" i="34"/>
  <c r="F351" i="34"/>
  <c r="H349" i="35"/>
  <c r="B349" i="35"/>
  <c r="B348" i="32"/>
  <c r="H348" i="32"/>
  <c r="H347" i="34"/>
  <c r="B347" i="34"/>
  <c r="G348" i="34"/>
  <c r="I348" i="34"/>
  <c r="A348" i="34"/>
  <c r="B347" i="30"/>
  <c r="H347" i="30"/>
  <c r="C352" i="31"/>
  <c r="F352" i="31"/>
  <c r="S351" i="31"/>
  <c r="AD351" i="31"/>
  <c r="C351" i="30"/>
  <c r="F351" i="30"/>
  <c r="S350" i="30"/>
  <c r="AD350" i="30"/>
  <c r="G349" i="30"/>
  <c r="I349" i="30"/>
  <c r="A349" i="30"/>
  <c r="B348" i="30"/>
  <c r="H348" i="30"/>
  <c r="I350" i="31"/>
  <c r="A350" i="31"/>
  <c r="G350" i="31"/>
  <c r="C352" i="29"/>
  <c r="F352" i="29"/>
  <c r="S351" i="29"/>
  <c r="AD351" i="29"/>
  <c r="G349" i="29"/>
  <c r="I349" i="29"/>
  <c r="A349" i="29"/>
  <c r="B350" i="37"/>
  <c r="H350" i="37"/>
  <c r="F352" i="37"/>
  <c r="S352" i="37"/>
  <c r="AD352" i="37"/>
  <c r="C353" i="37"/>
  <c r="I351" i="37"/>
  <c r="A351" i="37"/>
  <c r="G351" i="37"/>
  <c r="B349" i="31"/>
  <c r="B341" i="1"/>
  <c r="H341" i="1"/>
  <c r="C345" i="1"/>
  <c r="F345" i="1"/>
  <c r="S344" i="1"/>
  <c r="AD344" i="1"/>
  <c r="G342" i="1"/>
  <c r="G343" i="1"/>
  <c r="B350" i="38"/>
  <c r="H350" i="38"/>
  <c r="I350" i="38"/>
  <c r="A350" i="38"/>
  <c r="S352" i="38"/>
  <c r="AD352" i="38"/>
  <c r="C353" i="38"/>
  <c r="F353" i="38"/>
  <c r="H349" i="36"/>
  <c r="B349" i="36"/>
  <c r="I351" i="38"/>
  <c r="A351" i="38"/>
  <c r="G351" i="38"/>
  <c r="S351" i="36"/>
  <c r="AD351" i="36"/>
  <c r="C352" i="36"/>
  <c r="F352" i="36"/>
  <c r="G350" i="36"/>
  <c r="H348" i="36"/>
  <c r="B348" i="36"/>
  <c r="H350" i="33"/>
  <c r="B350" i="33"/>
  <c r="C353" i="33"/>
  <c r="F353" i="33"/>
  <c r="S352" i="33"/>
  <c r="AD352" i="33"/>
  <c r="S352" i="35"/>
  <c r="AD352" i="35"/>
  <c r="C353" i="35"/>
  <c r="F353" i="35"/>
  <c r="H350" i="32"/>
  <c r="B350" i="32"/>
  <c r="G349" i="34"/>
  <c r="I349" i="34"/>
  <c r="A349" i="34"/>
  <c r="C353" i="32"/>
  <c r="F353" i="32"/>
  <c r="I351" i="32"/>
  <c r="A351" i="32"/>
  <c r="S352" i="32"/>
  <c r="AD352" i="32"/>
  <c r="C352" i="34"/>
  <c r="F352" i="34"/>
  <c r="S351" i="34"/>
  <c r="AD351" i="34"/>
  <c r="G350" i="34"/>
  <c r="H348" i="34"/>
  <c r="B348" i="34"/>
  <c r="I350" i="35"/>
  <c r="A350" i="35"/>
  <c r="G350" i="35"/>
  <c r="B350" i="31"/>
  <c r="H350" i="31"/>
  <c r="B349" i="30"/>
  <c r="H349" i="30"/>
  <c r="S351" i="30"/>
  <c r="AD351" i="30"/>
  <c r="C352" i="30"/>
  <c r="F352" i="30"/>
  <c r="S352" i="31"/>
  <c r="AD352" i="31"/>
  <c r="C353" i="31"/>
  <c r="F353" i="31"/>
  <c r="G350" i="30"/>
  <c r="I350" i="30"/>
  <c r="A350" i="30"/>
  <c r="H349" i="29"/>
  <c r="B349" i="29"/>
  <c r="G350" i="29"/>
  <c r="I351" i="29"/>
  <c r="A351" i="29"/>
  <c r="S352" i="29"/>
  <c r="AD352" i="29"/>
  <c r="C353" i="29"/>
  <c r="F353" i="29"/>
  <c r="I350" i="29"/>
  <c r="A350" i="29"/>
  <c r="H351" i="37"/>
  <c r="B351" i="37"/>
  <c r="F353" i="37"/>
  <c r="C354" i="37"/>
  <c r="S353" i="37"/>
  <c r="AD353" i="37"/>
  <c r="I352" i="37"/>
  <c r="A352" i="37"/>
  <c r="G352" i="37"/>
  <c r="H343" i="1"/>
  <c r="B343" i="1"/>
  <c r="H342" i="1"/>
  <c r="B342" i="1"/>
  <c r="I343" i="1"/>
  <c r="A343" i="1"/>
  <c r="S345" i="1"/>
  <c r="AD345" i="1"/>
  <c r="C346" i="1"/>
  <c r="F346" i="1"/>
  <c r="I350" i="36"/>
  <c r="A350" i="36"/>
  <c r="I350" i="34"/>
  <c r="A350" i="34"/>
  <c r="H350" i="36"/>
  <c r="B350" i="36"/>
  <c r="B351" i="38"/>
  <c r="H351" i="38"/>
  <c r="S353" i="38"/>
  <c r="AD353" i="38"/>
  <c r="C354" i="38"/>
  <c r="F354" i="38"/>
  <c r="G351" i="36"/>
  <c r="I351" i="36"/>
  <c r="A351" i="36"/>
  <c r="I352" i="38"/>
  <c r="A352" i="38"/>
  <c r="G352" i="38"/>
  <c r="S352" i="36"/>
  <c r="AD352" i="36"/>
  <c r="C353" i="36"/>
  <c r="F353" i="36"/>
  <c r="B350" i="34"/>
  <c r="H350" i="34"/>
  <c r="C354" i="33"/>
  <c r="F354" i="33"/>
  <c r="S353" i="33"/>
  <c r="AD353" i="33"/>
  <c r="G351" i="35"/>
  <c r="G351" i="32"/>
  <c r="I352" i="33"/>
  <c r="A352" i="33"/>
  <c r="G352" i="33"/>
  <c r="I351" i="35"/>
  <c r="A351" i="35"/>
  <c r="H349" i="34"/>
  <c r="B349" i="34"/>
  <c r="G351" i="33"/>
  <c r="C354" i="32"/>
  <c r="F354" i="32"/>
  <c r="G352" i="32"/>
  <c r="S353" i="32"/>
  <c r="AD353" i="32"/>
  <c r="S353" i="35"/>
  <c r="AD353" i="35"/>
  <c r="C354" i="35"/>
  <c r="F354" i="35"/>
  <c r="I351" i="33"/>
  <c r="A351" i="33"/>
  <c r="C353" i="34"/>
  <c r="F353" i="34"/>
  <c r="S352" i="34"/>
  <c r="AD352" i="34"/>
  <c r="H350" i="35"/>
  <c r="B350" i="35"/>
  <c r="H350" i="30"/>
  <c r="B350" i="30"/>
  <c r="S352" i="30"/>
  <c r="AD352" i="30"/>
  <c r="C353" i="30"/>
  <c r="F353" i="30"/>
  <c r="G351" i="30"/>
  <c r="S353" i="31"/>
  <c r="AD353" i="31"/>
  <c r="C354" i="31"/>
  <c r="F354" i="31"/>
  <c r="G351" i="31"/>
  <c r="I351" i="31"/>
  <c r="A351" i="31"/>
  <c r="G351" i="29"/>
  <c r="H350" i="29"/>
  <c r="B350" i="29"/>
  <c r="S353" i="29"/>
  <c r="AD353" i="29"/>
  <c r="C354" i="29"/>
  <c r="F354" i="29"/>
  <c r="H352" i="37"/>
  <c r="B352" i="37"/>
  <c r="F354" i="37"/>
  <c r="C355" i="37"/>
  <c r="S354" i="37"/>
  <c r="AD354" i="37"/>
  <c r="G353" i="37"/>
  <c r="I353" i="37"/>
  <c r="A353" i="37"/>
  <c r="C347" i="1"/>
  <c r="F347" i="1"/>
  <c r="S346" i="1"/>
  <c r="AD346" i="1"/>
  <c r="G345" i="1"/>
  <c r="I344" i="1"/>
  <c r="A344" i="1"/>
  <c r="G344" i="1"/>
  <c r="B352" i="38"/>
  <c r="H352" i="38"/>
  <c r="H351" i="36"/>
  <c r="B351" i="36"/>
  <c r="S354" i="38"/>
  <c r="AD354" i="38"/>
  <c r="C355" i="38"/>
  <c r="F355" i="38"/>
  <c r="I353" i="38"/>
  <c r="A353" i="38"/>
  <c r="C354" i="36"/>
  <c r="F354" i="36"/>
  <c r="S353" i="36"/>
  <c r="AD353" i="36"/>
  <c r="H352" i="32"/>
  <c r="B352" i="32"/>
  <c r="H352" i="33"/>
  <c r="B352" i="33"/>
  <c r="B351" i="35"/>
  <c r="H351" i="35"/>
  <c r="G352" i="35"/>
  <c r="I352" i="35"/>
  <c r="A352" i="35"/>
  <c r="H351" i="32"/>
  <c r="B351" i="32"/>
  <c r="H351" i="33"/>
  <c r="B351" i="33"/>
  <c r="I352" i="32"/>
  <c r="A352" i="32"/>
  <c r="I353" i="35"/>
  <c r="A353" i="35"/>
  <c r="C355" i="35"/>
  <c r="F355" i="35"/>
  <c r="S354" i="35"/>
  <c r="AD354" i="35"/>
  <c r="S354" i="32"/>
  <c r="AD354" i="32"/>
  <c r="C355" i="32"/>
  <c r="F355" i="32"/>
  <c r="I352" i="34"/>
  <c r="A352" i="34"/>
  <c r="S353" i="34"/>
  <c r="AD353" i="34"/>
  <c r="C354" i="34"/>
  <c r="F354" i="34"/>
  <c r="I353" i="33"/>
  <c r="A353" i="33"/>
  <c r="C355" i="33"/>
  <c r="F355" i="33"/>
  <c r="S354" i="33"/>
  <c r="AD354" i="33"/>
  <c r="G351" i="34"/>
  <c r="I353" i="32"/>
  <c r="A353" i="32"/>
  <c r="G353" i="32"/>
  <c r="I351" i="34"/>
  <c r="A351" i="34"/>
  <c r="H351" i="30"/>
  <c r="B351" i="30"/>
  <c r="C355" i="31"/>
  <c r="F355" i="31"/>
  <c r="S354" i="31"/>
  <c r="AD354" i="31"/>
  <c r="I352" i="31"/>
  <c r="A352" i="31"/>
  <c r="I351" i="30"/>
  <c r="A351" i="30"/>
  <c r="G352" i="31"/>
  <c r="S353" i="30"/>
  <c r="AD353" i="30"/>
  <c r="G352" i="30"/>
  <c r="C354" i="30"/>
  <c r="F354" i="30"/>
  <c r="H351" i="31"/>
  <c r="B351" i="31"/>
  <c r="S354" i="29"/>
  <c r="AD354" i="29"/>
  <c r="C355" i="29"/>
  <c r="F355" i="29"/>
  <c r="I353" i="29"/>
  <c r="A353" i="29"/>
  <c r="G353" i="29"/>
  <c r="G352" i="29"/>
  <c r="I352" i="29"/>
  <c r="A352" i="29"/>
  <c r="H351" i="29"/>
  <c r="B351" i="29"/>
  <c r="H353" i="37"/>
  <c r="B353" i="37"/>
  <c r="F355" i="37"/>
  <c r="S355" i="37"/>
  <c r="AD355" i="37"/>
  <c r="C356" i="37"/>
  <c r="G354" i="37"/>
  <c r="I354" i="37"/>
  <c r="A354" i="37"/>
  <c r="H344" i="1"/>
  <c r="B344" i="1"/>
  <c r="H345" i="1"/>
  <c r="B345" i="1"/>
  <c r="I345" i="1"/>
  <c r="A345" i="1"/>
  <c r="C348" i="1"/>
  <c r="F348" i="1"/>
  <c r="S347" i="1"/>
  <c r="AD347" i="1"/>
  <c r="I346" i="1"/>
  <c r="A346" i="1"/>
  <c r="G353" i="33"/>
  <c r="B353" i="33"/>
  <c r="G352" i="34"/>
  <c r="B352" i="34"/>
  <c r="S354" i="36"/>
  <c r="AD354" i="36"/>
  <c r="G353" i="36"/>
  <c r="C355" i="36"/>
  <c r="F355" i="36"/>
  <c r="S355" i="38"/>
  <c r="AD355" i="38"/>
  <c r="G354" i="38"/>
  <c r="C356" i="38"/>
  <c r="F356" i="38"/>
  <c r="G352" i="36"/>
  <c r="I352" i="36"/>
  <c r="A352" i="36"/>
  <c r="G353" i="38"/>
  <c r="H352" i="35"/>
  <c r="B352" i="35"/>
  <c r="S355" i="32"/>
  <c r="AD355" i="32"/>
  <c r="G354" i="32"/>
  <c r="C356" i="32"/>
  <c r="F356" i="32"/>
  <c r="S355" i="35"/>
  <c r="AD355" i="35"/>
  <c r="C356" i="35"/>
  <c r="F356" i="35"/>
  <c r="I354" i="33"/>
  <c r="A354" i="33"/>
  <c r="S355" i="33"/>
  <c r="AD355" i="33"/>
  <c r="C356" i="33"/>
  <c r="F356" i="33"/>
  <c r="G353" i="35"/>
  <c r="C355" i="34"/>
  <c r="F355" i="34"/>
  <c r="S354" i="34"/>
  <c r="AD354" i="34"/>
  <c r="I354" i="35"/>
  <c r="A354" i="35"/>
  <c r="G354" i="35"/>
  <c r="B353" i="32"/>
  <c r="H353" i="32"/>
  <c r="G353" i="34"/>
  <c r="H351" i="34"/>
  <c r="B351" i="34"/>
  <c r="H352" i="30"/>
  <c r="B352" i="30"/>
  <c r="C355" i="30"/>
  <c r="F355" i="30"/>
  <c r="S354" i="30"/>
  <c r="AD354" i="30"/>
  <c r="I353" i="30"/>
  <c r="A353" i="30"/>
  <c r="I352" i="30"/>
  <c r="A352" i="30"/>
  <c r="I353" i="31"/>
  <c r="A353" i="31"/>
  <c r="H352" i="31"/>
  <c r="B352" i="31"/>
  <c r="G353" i="31"/>
  <c r="C356" i="31"/>
  <c r="F356" i="31"/>
  <c r="S355" i="31"/>
  <c r="AD355" i="31"/>
  <c r="H353" i="29"/>
  <c r="B353" i="29"/>
  <c r="B352" i="29"/>
  <c r="H352" i="29"/>
  <c r="S355" i="29"/>
  <c r="AD355" i="29"/>
  <c r="C356" i="29"/>
  <c r="F356" i="29"/>
  <c r="H353" i="33"/>
  <c r="B354" i="37"/>
  <c r="H354" i="37"/>
  <c r="F356" i="37"/>
  <c r="C357" i="37"/>
  <c r="S356" i="37"/>
  <c r="AD356" i="37"/>
  <c r="G355" i="37"/>
  <c r="I355" i="37"/>
  <c r="A355" i="37"/>
  <c r="H352" i="34"/>
  <c r="C349" i="1"/>
  <c r="F349" i="1"/>
  <c r="S348" i="1"/>
  <c r="AD348" i="1"/>
  <c r="G346" i="1"/>
  <c r="G347" i="1"/>
  <c r="G354" i="33"/>
  <c r="H354" i="33"/>
  <c r="G353" i="30"/>
  <c r="B353" i="30"/>
  <c r="I354" i="32"/>
  <c r="A354" i="32"/>
  <c r="I353" i="36"/>
  <c r="A353" i="36"/>
  <c r="H354" i="38"/>
  <c r="B354" i="38"/>
  <c r="B353" i="38"/>
  <c r="H353" i="38"/>
  <c r="H352" i="36"/>
  <c r="B352" i="36"/>
  <c r="C357" i="38"/>
  <c r="F357" i="38"/>
  <c r="S356" i="38"/>
  <c r="AD356" i="38"/>
  <c r="H353" i="36"/>
  <c r="B353" i="36"/>
  <c r="G354" i="36"/>
  <c r="S355" i="36"/>
  <c r="AD355" i="36"/>
  <c r="C356" i="36"/>
  <c r="F356" i="36"/>
  <c r="I354" i="38"/>
  <c r="A354" i="38"/>
  <c r="H353" i="35"/>
  <c r="B353" i="35"/>
  <c r="S356" i="35"/>
  <c r="AD356" i="35"/>
  <c r="C357" i="35"/>
  <c r="F357" i="35"/>
  <c r="H354" i="35"/>
  <c r="B354" i="35"/>
  <c r="S356" i="33"/>
  <c r="AD356" i="33"/>
  <c r="C357" i="33"/>
  <c r="F357" i="33"/>
  <c r="S356" i="32"/>
  <c r="AD356" i="32"/>
  <c r="C357" i="32"/>
  <c r="F357" i="32"/>
  <c r="B353" i="34"/>
  <c r="H353" i="34"/>
  <c r="C356" i="34"/>
  <c r="F356" i="34"/>
  <c r="S355" i="34"/>
  <c r="AD355" i="34"/>
  <c r="I355" i="32"/>
  <c r="A355" i="32"/>
  <c r="G355" i="32"/>
  <c r="H354" i="32"/>
  <c r="B354" i="32"/>
  <c r="I353" i="34"/>
  <c r="A353" i="34"/>
  <c r="H353" i="31"/>
  <c r="B353" i="31"/>
  <c r="C357" i="31"/>
  <c r="F357" i="31"/>
  <c r="S356" i="31"/>
  <c r="AD356" i="31"/>
  <c r="I354" i="31"/>
  <c r="A354" i="31"/>
  <c r="I354" i="30"/>
  <c r="A354" i="30"/>
  <c r="C356" i="30"/>
  <c r="F356" i="30"/>
  <c r="S355" i="30"/>
  <c r="AD355" i="30"/>
  <c r="G354" i="31"/>
  <c r="S356" i="29"/>
  <c r="AD356" i="29"/>
  <c r="G355" i="29"/>
  <c r="C357" i="29"/>
  <c r="F357" i="29"/>
  <c r="G354" i="29"/>
  <c r="I354" i="29"/>
  <c r="A354" i="29"/>
  <c r="H355" i="37"/>
  <c r="B355" i="37"/>
  <c r="F357" i="37"/>
  <c r="I356" i="37"/>
  <c r="A356" i="37"/>
  <c r="C358" i="37"/>
  <c r="S357" i="37"/>
  <c r="AD357" i="37"/>
  <c r="G356" i="37"/>
  <c r="B354" i="33"/>
  <c r="H353" i="30"/>
  <c r="B347" i="1"/>
  <c r="H347" i="1"/>
  <c r="H346" i="1"/>
  <c r="B346" i="1"/>
  <c r="I347" i="1"/>
  <c r="A347" i="1"/>
  <c r="C350" i="1"/>
  <c r="F350" i="1"/>
  <c r="S349" i="1"/>
  <c r="AD349" i="1"/>
  <c r="I354" i="36"/>
  <c r="A354" i="36"/>
  <c r="B354" i="36"/>
  <c r="H354" i="36"/>
  <c r="S356" i="36"/>
  <c r="AD356" i="36"/>
  <c r="C357" i="36"/>
  <c r="F357" i="36"/>
  <c r="I355" i="36"/>
  <c r="A355" i="36"/>
  <c r="G355" i="36"/>
  <c r="I355" i="38"/>
  <c r="A355" i="38"/>
  <c r="C358" i="38"/>
  <c r="F358" i="38"/>
  <c r="I356" i="38"/>
  <c r="A356" i="38"/>
  <c r="S357" i="38"/>
  <c r="AD357" i="38"/>
  <c r="G355" i="38"/>
  <c r="C357" i="34"/>
  <c r="F357" i="34"/>
  <c r="S356" i="34"/>
  <c r="AD356" i="34"/>
  <c r="G355" i="34"/>
  <c r="S357" i="32"/>
  <c r="AD357" i="32"/>
  <c r="C358" i="32"/>
  <c r="F358" i="32"/>
  <c r="C358" i="35"/>
  <c r="F358" i="35"/>
  <c r="S357" i="35"/>
  <c r="AD357" i="35"/>
  <c r="H355" i="32"/>
  <c r="B355" i="32"/>
  <c r="I356" i="35"/>
  <c r="A356" i="35"/>
  <c r="G356" i="35"/>
  <c r="I356" i="32"/>
  <c r="A356" i="32"/>
  <c r="G356" i="32"/>
  <c r="S357" i="33"/>
  <c r="AD357" i="33"/>
  <c r="C358" i="33"/>
  <c r="F358" i="33"/>
  <c r="G355" i="35"/>
  <c r="I355" i="35"/>
  <c r="A355" i="35"/>
  <c r="I355" i="33"/>
  <c r="A355" i="33"/>
  <c r="G354" i="34"/>
  <c r="G355" i="33"/>
  <c r="I354" i="34"/>
  <c r="A354" i="34"/>
  <c r="G355" i="30"/>
  <c r="C357" i="30"/>
  <c r="F357" i="30"/>
  <c r="S356" i="30"/>
  <c r="AD356" i="30"/>
  <c r="H354" i="31"/>
  <c r="B354" i="31"/>
  <c r="G354" i="30"/>
  <c r="I355" i="31"/>
  <c r="A355" i="31"/>
  <c r="C358" i="31"/>
  <c r="F358" i="31"/>
  <c r="S357" i="31"/>
  <c r="AD357" i="31"/>
  <c r="G355" i="31"/>
  <c r="B355" i="29"/>
  <c r="H355" i="29"/>
  <c r="H354" i="29"/>
  <c r="B354" i="29"/>
  <c r="S357" i="29"/>
  <c r="AD357" i="29"/>
  <c r="C358" i="29"/>
  <c r="F358" i="29"/>
  <c r="I356" i="29"/>
  <c r="A356" i="29"/>
  <c r="I355" i="29"/>
  <c r="A355" i="29"/>
  <c r="B356" i="37"/>
  <c r="H356" i="37"/>
  <c r="F358" i="37"/>
  <c r="G357" i="37"/>
  <c r="S358" i="37"/>
  <c r="AD358" i="37"/>
  <c r="C359" i="37"/>
  <c r="I348" i="1"/>
  <c r="A348" i="1"/>
  <c r="S350" i="1"/>
  <c r="AD350" i="1"/>
  <c r="C351" i="1"/>
  <c r="F351" i="1"/>
  <c r="G348" i="1"/>
  <c r="I355" i="30"/>
  <c r="A355" i="30"/>
  <c r="I355" i="34"/>
  <c r="A355" i="34"/>
  <c r="G356" i="38"/>
  <c r="H356" i="38"/>
  <c r="G356" i="29"/>
  <c r="B356" i="29"/>
  <c r="H355" i="38"/>
  <c r="B355" i="38"/>
  <c r="S358" i="38"/>
  <c r="AD358" i="38"/>
  <c r="C359" i="38"/>
  <c r="F359" i="38"/>
  <c r="S357" i="36"/>
  <c r="AD357" i="36"/>
  <c r="G356" i="36"/>
  <c r="C358" i="36"/>
  <c r="F358" i="36"/>
  <c r="B355" i="36"/>
  <c r="H355" i="36"/>
  <c r="H356" i="32"/>
  <c r="B356" i="32"/>
  <c r="I356" i="33"/>
  <c r="A356" i="33"/>
  <c r="S358" i="35"/>
  <c r="AD358" i="35"/>
  <c r="C359" i="35"/>
  <c r="F359" i="35"/>
  <c r="S358" i="32"/>
  <c r="AD358" i="32"/>
  <c r="C359" i="32"/>
  <c r="F359" i="32"/>
  <c r="G357" i="32"/>
  <c r="H355" i="35"/>
  <c r="B355" i="35"/>
  <c r="G356" i="33"/>
  <c r="H355" i="34"/>
  <c r="B355" i="34"/>
  <c r="B356" i="35"/>
  <c r="H356" i="35"/>
  <c r="B355" i="33"/>
  <c r="H355" i="33"/>
  <c r="B354" i="34"/>
  <c r="H354" i="34"/>
  <c r="S358" i="33"/>
  <c r="AD358" i="33"/>
  <c r="C359" i="33"/>
  <c r="F359" i="33"/>
  <c r="G357" i="33"/>
  <c r="S357" i="34"/>
  <c r="AD357" i="34"/>
  <c r="I356" i="34"/>
  <c r="A356" i="34"/>
  <c r="C358" i="34"/>
  <c r="F358" i="34"/>
  <c r="B355" i="31"/>
  <c r="H355" i="31"/>
  <c r="S358" i="31"/>
  <c r="AD358" i="31"/>
  <c r="C359" i="31"/>
  <c r="F359" i="31"/>
  <c r="B355" i="30"/>
  <c r="H355" i="30"/>
  <c r="G356" i="31"/>
  <c r="H354" i="30"/>
  <c r="B354" i="30"/>
  <c r="I356" i="31"/>
  <c r="A356" i="31"/>
  <c r="C358" i="30"/>
  <c r="F358" i="30"/>
  <c r="S357" i="30"/>
  <c r="AD357" i="30"/>
  <c r="I356" i="30"/>
  <c r="A356" i="30"/>
  <c r="G356" i="30"/>
  <c r="C359" i="29"/>
  <c r="F359" i="29"/>
  <c r="S358" i="29"/>
  <c r="AD358" i="29"/>
  <c r="I357" i="37"/>
  <c r="A357" i="37"/>
  <c r="B356" i="38"/>
  <c r="B357" i="37"/>
  <c r="H357" i="37"/>
  <c r="F359" i="37"/>
  <c r="C360" i="37"/>
  <c r="S359" i="37"/>
  <c r="AD359" i="37"/>
  <c r="I358" i="37"/>
  <c r="A358" i="37"/>
  <c r="G358" i="37"/>
  <c r="H356" i="29"/>
  <c r="B348" i="1"/>
  <c r="H348" i="1"/>
  <c r="I349" i="1"/>
  <c r="A349" i="1"/>
  <c r="C352" i="1"/>
  <c r="F352" i="1"/>
  <c r="S351" i="1"/>
  <c r="AD351" i="1"/>
  <c r="G349" i="1"/>
  <c r="I356" i="36"/>
  <c r="A356" i="36"/>
  <c r="S358" i="36"/>
  <c r="AD358" i="36"/>
  <c r="C359" i="36"/>
  <c r="F359" i="36"/>
  <c r="H356" i="36"/>
  <c r="B356" i="36"/>
  <c r="G357" i="38"/>
  <c r="S359" i="38"/>
  <c r="AD359" i="38"/>
  <c r="G358" i="38"/>
  <c r="C360" i="38"/>
  <c r="F360" i="38"/>
  <c r="I357" i="38"/>
  <c r="A357" i="38"/>
  <c r="H357" i="33"/>
  <c r="B357" i="33"/>
  <c r="H357" i="32"/>
  <c r="B357" i="32"/>
  <c r="C359" i="34"/>
  <c r="F359" i="34"/>
  <c r="G357" i="34"/>
  <c r="S358" i="34"/>
  <c r="AD358" i="34"/>
  <c r="C360" i="32"/>
  <c r="F360" i="32"/>
  <c r="S359" i="32"/>
  <c r="AD359" i="32"/>
  <c r="I357" i="33"/>
  <c r="A357" i="33"/>
  <c r="I357" i="32"/>
  <c r="A357" i="32"/>
  <c r="S359" i="33"/>
  <c r="AD359" i="33"/>
  <c r="C360" i="33"/>
  <c r="F360" i="33"/>
  <c r="H356" i="33"/>
  <c r="B356" i="33"/>
  <c r="S359" i="35"/>
  <c r="AD359" i="35"/>
  <c r="C360" i="35"/>
  <c r="F360" i="35"/>
  <c r="I358" i="35"/>
  <c r="A358" i="35"/>
  <c r="G357" i="35"/>
  <c r="I357" i="35"/>
  <c r="A357" i="35"/>
  <c r="G356" i="34"/>
  <c r="B356" i="30"/>
  <c r="H356" i="30"/>
  <c r="B356" i="31"/>
  <c r="H356" i="31"/>
  <c r="C360" i="31"/>
  <c r="F360" i="31"/>
  <c r="S359" i="31"/>
  <c r="AD359" i="31"/>
  <c r="C359" i="30"/>
  <c r="F359" i="30"/>
  <c r="S358" i="30"/>
  <c r="AD358" i="30"/>
  <c r="I357" i="31"/>
  <c r="A357" i="31"/>
  <c r="G357" i="31"/>
  <c r="C360" i="29"/>
  <c r="F360" i="29"/>
  <c r="S359" i="29"/>
  <c r="AD359" i="29"/>
  <c r="G357" i="29"/>
  <c r="I357" i="29"/>
  <c r="A357" i="29"/>
  <c r="B358" i="37"/>
  <c r="H358" i="37"/>
  <c r="F360" i="37"/>
  <c r="I359" i="37"/>
  <c r="A359" i="37"/>
  <c r="C361" i="37"/>
  <c r="S360" i="37"/>
  <c r="AD360" i="37"/>
  <c r="G359" i="37"/>
  <c r="B349" i="1"/>
  <c r="H349" i="1"/>
  <c r="C353" i="1"/>
  <c r="F353" i="1"/>
  <c r="S352" i="1"/>
  <c r="AD352" i="1"/>
  <c r="I350" i="1"/>
  <c r="A350" i="1"/>
  <c r="G351" i="1"/>
  <c r="G350" i="1"/>
  <c r="I358" i="38"/>
  <c r="A358" i="38"/>
  <c r="S360" i="38"/>
  <c r="AD360" i="38"/>
  <c r="C361" i="38"/>
  <c r="F361" i="38"/>
  <c r="B358" i="38"/>
  <c r="H358" i="38"/>
  <c r="H357" i="38"/>
  <c r="B357" i="38"/>
  <c r="G357" i="36"/>
  <c r="I359" i="38"/>
  <c r="A359" i="38"/>
  <c r="G359" i="38"/>
  <c r="I357" i="36"/>
  <c r="A357" i="36"/>
  <c r="S359" i="36"/>
  <c r="AD359" i="36"/>
  <c r="C360" i="36"/>
  <c r="F360" i="36"/>
  <c r="G358" i="36"/>
  <c r="H357" i="35"/>
  <c r="B357" i="35"/>
  <c r="S360" i="35"/>
  <c r="AD360" i="35"/>
  <c r="C361" i="35"/>
  <c r="F361" i="35"/>
  <c r="C361" i="33"/>
  <c r="F361" i="33"/>
  <c r="S360" i="33"/>
  <c r="AD360" i="33"/>
  <c r="C361" i="32"/>
  <c r="F361" i="32"/>
  <c r="I359" i="32"/>
  <c r="A359" i="32"/>
  <c r="S360" i="32"/>
  <c r="AD360" i="32"/>
  <c r="H356" i="34"/>
  <c r="B356" i="34"/>
  <c r="I357" i="34"/>
  <c r="A357" i="34"/>
  <c r="C360" i="34"/>
  <c r="F360" i="34"/>
  <c r="S359" i="34"/>
  <c r="AD359" i="34"/>
  <c r="G358" i="35"/>
  <c r="I358" i="33"/>
  <c r="A358" i="33"/>
  <c r="G358" i="33"/>
  <c r="G358" i="32"/>
  <c r="B357" i="34"/>
  <c r="H357" i="34"/>
  <c r="I358" i="32"/>
  <c r="A358" i="32"/>
  <c r="H357" i="31"/>
  <c r="B357" i="31"/>
  <c r="G358" i="31"/>
  <c r="I358" i="31"/>
  <c r="A358" i="31"/>
  <c r="G357" i="30"/>
  <c r="I357" i="30"/>
  <c r="A357" i="30"/>
  <c r="S359" i="30"/>
  <c r="AD359" i="30"/>
  <c r="C360" i="30"/>
  <c r="F360" i="30"/>
  <c r="S360" i="31"/>
  <c r="AD360" i="31"/>
  <c r="C361" i="31"/>
  <c r="F361" i="31"/>
  <c r="G359" i="31"/>
  <c r="H357" i="29"/>
  <c r="B357" i="29"/>
  <c r="G358" i="29"/>
  <c r="G359" i="29"/>
  <c r="S360" i="29"/>
  <c r="AD360" i="29"/>
  <c r="C361" i="29"/>
  <c r="F361" i="29"/>
  <c r="I358" i="29"/>
  <c r="A358" i="29"/>
  <c r="H359" i="37"/>
  <c r="B359" i="37"/>
  <c r="F361" i="37"/>
  <c r="S361" i="37"/>
  <c r="AD361" i="37"/>
  <c r="C362" i="37"/>
  <c r="I360" i="37"/>
  <c r="A360" i="37"/>
  <c r="G360" i="37"/>
  <c r="B350" i="1"/>
  <c r="H350" i="1"/>
  <c r="H351" i="1"/>
  <c r="B351" i="1"/>
  <c r="C354" i="1"/>
  <c r="F354" i="1"/>
  <c r="S353" i="1"/>
  <c r="AD353" i="1"/>
  <c r="I351" i="1"/>
  <c r="A351" i="1"/>
  <c r="I352" i="1"/>
  <c r="A352" i="1"/>
  <c r="G352" i="1"/>
  <c r="I358" i="36"/>
  <c r="A358" i="36"/>
  <c r="H358" i="36"/>
  <c r="B358" i="36"/>
  <c r="B359" i="38"/>
  <c r="H359" i="38"/>
  <c r="S360" i="36"/>
  <c r="AD360" i="36"/>
  <c r="C361" i="36"/>
  <c r="F361" i="36"/>
  <c r="S361" i="38"/>
  <c r="AD361" i="38"/>
  <c r="C362" i="38"/>
  <c r="F362" i="38"/>
  <c r="G359" i="36"/>
  <c r="I359" i="36"/>
  <c r="A359" i="36"/>
  <c r="H357" i="36"/>
  <c r="B357" i="36"/>
  <c r="G359" i="32"/>
  <c r="C362" i="33"/>
  <c r="F362" i="33"/>
  <c r="S361" i="33"/>
  <c r="AD361" i="33"/>
  <c r="S361" i="35"/>
  <c r="AD361" i="35"/>
  <c r="C362" i="35"/>
  <c r="F362" i="35"/>
  <c r="G359" i="35"/>
  <c r="I358" i="34"/>
  <c r="A358" i="34"/>
  <c r="I359" i="35"/>
  <c r="A359" i="35"/>
  <c r="G359" i="33"/>
  <c r="H358" i="32"/>
  <c r="B358" i="32"/>
  <c r="I359" i="33"/>
  <c r="A359" i="33"/>
  <c r="I359" i="34"/>
  <c r="A359" i="34"/>
  <c r="S360" i="34"/>
  <c r="AD360" i="34"/>
  <c r="C361" i="34"/>
  <c r="F361" i="34"/>
  <c r="C362" i="32"/>
  <c r="F362" i="32"/>
  <c r="G360" i="32"/>
  <c r="S361" i="32"/>
  <c r="AD361" i="32"/>
  <c r="B358" i="33"/>
  <c r="H358" i="33"/>
  <c r="H358" i="35"/>
  <c r="B358" i="35"/>
  <c r="G358" i="34"/>
  <c r="H359" i="31"/>
  <c r="B359" i="31"/>
  <c r="S361" i="31"/>
  <c r="AD361" i="31"/>
  <c r="C362" i="31"/>
  <c r="F362" i="31"/>
  <c r="G360" i="31"/>
  <c r="S360" i="30"/>
  <c r="AD360" i="30"/>
  <c r="C361" i="30"/>
  <c r="F361" i="30"/>
  <c r="I359" i="30"/>
  <c r="A359" i="30"/>
  <c r="B358" i="31"/>
  <c r="H358" i="31"/>
  <c r="I359" i="31"/>
  <c r="A359" i="31"/>
  <c r="I358" i="30"/>
  <c r="A358" i="30"/>
  <c r="B357" i="30"/>
  <c r="H357" i="30"/>
  <c r="G358" i="30"/>
  <c r="H359" i="29"/>
  <c r="B359" i="29"/>
  <c r="S361" i="29"/>
  <c r="AD361" i="29"/>
  <c r="C362" i="29"/>
  <c r="F362" i="29"/>
  <c r="I359" i="29"/>
  <c r="A359" i="29"/>
  <c r="H358" i="29"/>
  <c r="B358" i="29"/>
  <c r="H360" i="37"/>
  <c r="B360" i="37"/>
  <c r="F362" i="37"/>
  <c r="C363" i="37"/>
  <c r="S362" i="37"/>
  <c r="AD362" i="37"/>
  <c r="G361" i="37"/>
  <c r="I361" i="37"/>
  <c r="A361" i="37"/>
  <c r="H352" i="1"/>
  <c r="B352" i="1"/>
  <c r="S354" i="1"/>
  <c r="AD354" i="1"/>
  <c r="C355" i="1"/>
  <c r="F355" i="1"/>
  <c r="I360" i="32"/>
  <c r="A360" i="32"/>
  <c r="S362" i="38"/>
  <c r="AD362" i="38"/>
  <c r="C363" i="38"/>
  <c r="F363" i="38"/>
  <c r="I361" i="38"/>
  <c r="A361" i="38"/>
  <c r="G360" i="38"/>
  <c r="C362" i="36"/>
  <c r="F362" i="36"/>
  <c r="S361" i="36"/>
  <c r="AD361" i="36"/>
  <c r="I360" i="38"/>
  <c r="A360" i="38"/>
  <c r="H359" i="36"/>
  <c r="B359" i="36"/>
  <c r="I360" i="36"/>
  <c r="A360" i="36"/>
  <c r="G360" i="36"/>
  <c r="S362" i="35"/>
  <c r="AD362" i="35"/>
  <c r="G361" i="35"/>
  <c r="C363" i="35"/>
  <c r="F363" i="35"/>
  <c r="H358" i="34"/>
  <c r="B358" i="34"/>
  <c r="H360" i="32"/>
  <c r="B360" i="32"/>
  <c r="G359" i="34"/>
  <c r="H359" i="33"/>
  <c r="B359" i="33"/>
  <c r="G360" i="35"/>
  <c r="I361" i="33"/>
  <c r="A361" i="33"/>
  <c r="S362" i="33"/>
  <c r="AD362" i="33"/>
  <c r="C363" i="33"/>
  <c r="F363" i="33"/>
  <c r="G360" i="33"/>
  <c r="G361" i="32"/>
  <c r="C363" i="32"/>
  <c r="F363" i="32"/>
  <c r="S362" i="32"/>
  <c r="AD362" i="32"/>
  <c r="I360" i="33"/>
  <c r="A360" i="33"/>
  <c r="B359" i="35"/>
  <c r="H359" i="35"/>
  <c r="I360" i="35"/>
  <c r="A360" i="35"/>
  <c r="S361" i="34"/>
  <c r="AD361" i="34"/>
  <c r="I360" i="34"/>
  <c r="A360" i="34"/>
  <c r="C362" i="34"/>
  <c r="F362" i="34"/>
  <c r="H359" i="32"/>
  <c r="B359" i="32"/>
  <c r="B360" i="31"/>
  <c r="H360" i="31"/>
  <c r="H358" i="30"/>
  <c r="B358" i="30"/>
  <c r="S361" i="30"/>
  <c r="AD361" i="30"/>
  <c r="C362" i="30"/>
  <c r="F362" i="30"/>
  <c r="G359" i="30"/>
  <c r="I360" i="31"/>
  <c r="A360" i="31"/>
  <c r="I360" i="30"/>
  <c r="A360" i="30"/>
  <c r="G360" i="30"/>
  <c r="C363" i="31"/>
  <c r="F363" i="31"/>
  <c r="S362" i="31"/>
  <c r="AD362" i="31"/>
  <c r="I361" i="31"/>
  <c r="A361" i="31"/>
  <c r="G360" i="29"/>
  <c r="I360" i="29"/>
  <c r="A360" i="29"/>
  <c r="S362" i="29"/>
  <c r="AD362" i="29"/>
  <c r="C363" i="29"/>
  <c r="F363" i="29"/>
  <c r="H361" i="37"/>
  <c r="B361" i="37"/>
  <c r="F363" i="37"/>
  <c r="I362" i="37"/>
  <c r="A362" i="37"/>
  <c r="S363" i="37"/>
  <c r="AD363" i="37"/>
  <c r="C364" i="37"/>
  <c r="G362" i="37"/>
  <c r="S355" i="1"/>
  <c r="AD355" i="1"/>
  <c r="C356" i="1"/>
  <c r="F356" i="1"/>
  <c r="G354" i="1"/>
  <c r="I354" i="1"/>
  <c r="A354" i="1"/>
  <c r="I353" i="1"/>
  <c r="A353" i="1"/>
  <c r="G353" i="1"/>
  <c r="G360" i="34"/>
  <c r="B360" i="34"/>
  <c r="I361" i="35"/>
  <c r="A361" i="35"/>
  <c r="G361" i="38"/>
  <c r="H361" i="38"/>
  <c r="S362" i="36"/>
  <c r="AD362" i="36"/>
  <c r="I361" i="36"/>
  <c r="A361" i="36"/>
  <c r="C363" i="36"/>
  <c r="F363" i="36"/>
  <c r="S363" i="38"/>
  <c r="AD363" i="38"/>
  <c r="I362" i="38"/>
  <c r="A362" i="38"/>
  <c r="C364" i="38"/>
  <c r="F364" i="38"/>
  <c r="H360" i="38"/>
  <c r="B360" i="38"/>
  <c r="H360" i="36"/>
  <c r="B360" i="36"/>
  <c r="G361" i="36"/>
  <c r="B361" i="32"/>
  <c r="H361" i="32"/>
  <c r="S363" i="33"/>
  <c r="AD363" i="33"/>
  <c r="C364" i="33"/>
  <c r="F364" i="33"/>
  <c r="H360" i="33"/>
  <c r="B360" i="33"/>
  <c r="H361" i="35"/>
  <c r="B361" i="35"/>
  <c r="I362" i="33"/>
  <c r="A362" i="33"/>
  <c r="G362" i="33"/>
  <c r="H359" i="34"/>
  <c r="B359" i="34"/>
  <c r="I362" i="32"/>
  <c r="A362" i="32"/>
  <c r="G362" i="32"/>
  <c r="G361" i="33"/>
  <c r="I361" i="34"/>
  <c r="A361" i="34"/>
  <c r="G361" i="34"/>
  <c r="I361" i="32"/>
  <c r="A361" i="32"/>
  <c r="S363" i="35"/>
  <c r="AD363" i="35"/>
  <c r="C364" i="35"/>
  <c r="F364" i="35"/>
  <c r="H360" i="35"/>
  <c r="B360" i="35"/>
  <c r="S362" i="34"/>
  <c r="AD362" i="34"/>
  <c r="C363" i="34"/>
  <c r="F363" i="34"/>
  <c r="S363" i="32"/>
  <c r="AD363" i="32"/>
  <c r="C364" i="32"/>
  <c r="F364" i="32"/>
  <c r="G362" i="31"/>
  <c r="C364" i="31"/>
  <c r="F364" i="31"/>
  <c r="S363" i="31"/>
  <c r="AD363" i="31"/>
  <c r="H360" i="30"/>
  <c r="B360" i="30"/>
  <c r="G361" i="31"/>
  <c r="H359" i="30"/>
  <c r="B359" i="30"/>
  <c r="S362" i="30"/>
  <c r="AD362" i="30"/>
  <c r="C363" i="30"/>
  <c r="F363" i="30"/>
  <c r="S363" i="29"/>
  <c r="AD363" i="29"/>
  <c r="G362" i="29"/>
  <c r="C364" i="29"/>
  <c r="F364" i="29"/>
  <c r="G361" i="29"/>
  <c r="B360" i="29"/>
  <c r="H360" i="29"/>
  <c r="I361" i="29"/>
  <c r="A361" i="29"/>
  <c r="B362" i="37"/>
  <c r="H362" i="37"/>
  <c r="F364" i="37"/>
  <c r="C365" i="37"/>
  <c r="S364" i="37"/>
  <c r="AD364" i="37"/>
  <c r="I363" i="37"/>
  <c r="A363" i="37"/>
  <c r="G363" i="37"/>
  <c r="B361" i="38"/>
  <c r="H360" i="34"/>
  <c r="H353" i="1"/>
  <c r="B353" i="1"/>
  <c r="B354" i="1"/>
  <c r="H354" i="1"/>
  <c r="S356" i="1"/>
  <c r="AD356" i="1"/>
  <c r="C357" i="1"/>
  <c r="F357" i="1"/>
  <c r="G355" i="1"/>
  <c r="I355" i="1"/>
  <c r="A355" i="1"/>
  <c r="I362" i="31"/>
  <c r="A362" i="31"/>
  <c r="S363" i="36"/>
  <c r="AD363" i="36"/>
  <c r="C364" i="36"/>
  <c r="F364" i="36"/>
  <c r="G362" i="36"/>
  <c r="I362" i="36"/>
  <c r="A362" i="36"/>
  <c r="C365" i="38"/>
  <c r="F365" i="38"/>
  <c r="I363" i="38"/>
  <c r="A363" i="38"/>
  <c r="S364" i="38"/>
  <c r="AD364" i="38"/>
  <c r="G362" i="38"/>
  <c r="H361" i="36"/>
  <c r="B361" i="36"/>
  <c r="H362" i="32"/>
  <c r="B362" i="32"/>
  <c r="S364" i="32"/>
  <c r="AD364" i="32"/>
  <c r="C365" i="32"/>
  <c r="F365" i="32"/>
  <c r="I363" i="32"/>
  <c r="A363" i="32"/>
  <c r="B362" i="33"/>
  <c r="H362" i="33"/>
  <c r="S364" i="35"/>
  <c r="AD364" i="35"/>
  <c r="C365" i="35"/>
  <c r="F365" i="35"/>
  <c r="S364" i="33"/>
  <c r="AD364" i="33"/>
  <c r="C365" i="33"/>
  <c r="F365" i="33"/>
  <c r="I363" i="35"/>
  <c r="A363" i="35"/>
  <c r="G363" i="35"/>
  <c r="I362" i="35"/>
  <c r="A362" i="35"/>
  <c r="B361" i="34"/>
  <c r="H361" i="34"/>
  <c r="G362" i="35"/>
  <c r="G363" i="33"/>
  <c r="H361" i="33"/>
  <c r="B361" i="33"/>
  <c r="C364" i="34"/>
  <c r="F364" i="34"/>
  <c r="S363" i="34"/>
  <c r="AD363" i="34"/>
  <c r="I362" i="34"/>
  <c r="A362" i="34"/>
  <c r="H361" i="31"/>
  <c r="B361" i="31"/>
  <c r="H362" i="31"/>
  <c r="B362" i="31"/>
  <c r="I363" i="31"/>
  <c r="A363" i="31"/>
  <c r="C365" i="31"/>
  <c r="F365" i="31"/>
  <c r="S364" i="31"/>
  <c r="AD364" i="31"/>
  <c r="S363" i="30"/>
  <c r="AD363" i="30"/>
  <c r="C364" i="30"/>
  <c r="F364" i="30"/>
  <c r="G361" i="30"/>
  <c r="I361" i="30"/>
  <c r="A361" i="30"/>
  <c r="H362" i="29"/>
  <c r="B362" i="29"/>
  <c r="H361" i="29"/>
  <c r="B361" i="29"/>
  <c r="S364" i="29"/>
  <c r="AD364" i="29"/>
  <c r="I363" i="29"/>
  <c r="A363" i="29"/>
  <c r="C365" i="29"/>
  <c r="F365" i="29"/>
  <c r="G363" i="29"/>
  <c r="I362" i="29"/>
  <c r="A362" i="29"/>
  <c r="H363" i="37"/>
  <c r="B363" i="37"/>
  <c r="F365" i="37"/>
  <c r="I364" i="37"/>
  <c r="A364" i="37"/>
  <c r="S365" i="37"/>
  <c r="AD365" i="37"/>
  <c r="C366" i="37"/>
  <c r="H355" i="1"/>
  <c r="B355" i="1"/>
  <c r="C358" i="1"/>
  <c r="F358" i="1"/>
  <c r="S357" i="1"/>
  <c r="AD357" i="1"/>
  <c r="G356" i="1"/>
  <c r="I356" i="1"/>
  <c r="A356" i="1"/>
  <c r="G363" i="31"/>
  <c r="H363" i="31"/>
  <c r="G363" i="32"/>
  <c r="B363" i="32"/>
  <c r="G362" i="34"/>
  <c r="H362" i="34"/>
  <c r="G363" i="38"/>
  <c r="B363" i="38"/>
  <c r="C366" i="38"/>
  <c r="F366" i="38"/>
  <c r="I364" i="38"/>
  <c r="A364" i="38"/>
  <c r="S365" i="38"/>
  <c r="AD365" i="38"/>
  <c r="S364" i="36"/>
  <c r="AD364" i="36"/>
  <c r="C365" i="36"/>
  <c r="F365" i="36"/>
  <c r="I363" i="36"/>
  <c r="A363" i="36"/>
  <c r="B362" i="36"/>
  <c r="H362" i="36"/>
  <c r="H362" i="38"/>
  <c r="B362" i="38"/>
  <c r="C366" i="35"/>
  <c r="F366" i="35"/>
  <c r="S365" i="35"/>
  <c r="AD365" i="35"/>
  <c r="B363" i="33"/>
  <c r="H363" i="33"/>
  <c r="H362" i="35"/>
  <c r="B362" i="35"/>
  <c r="S365" i="33"/>
  <c r="AD365" i="33"/>
  <c r="C366" i="33"/>
  <c r="F366" i="33"/>
  <c r="S364" i="34"/>
  <c r="AD364" i="34"/>
  <c r="C365" i="34"/>
  <c r="F365" i="34"/>
  <c r="I363" i="34"/>
  <c r="A363" i="34"/>
  <c r="S365" i="32"/>
  <c r="AD365" i="32"/>
  <c r="C366" i="32"/>
  <c r="F366" i="32"/>
  <c r="H363" i="35"/>
  <c r="B363" i="35"/>
  <c r="I363" i="33"/>
  <c r="A363" i="33"/>
  <c r="H361" i="30"/>
  <c r="B361" i="30"/>
  <c r="G362" i="30"/>
  <c r="I362" i="30"/>
  <c r="A362" i="30"/>
  <c r="C365" i="30"/>
  <c r="F365" i="30"/>
  <c r="S364" i="30"/>
  <c r="AD364" i="30"/>
  <c r="C366" i="31"/>
  <c r="F366" i="31"/>
  <c r="S365" i="31"/>
  <c r="AD365" i="31"/>
  <c r="S365" i="29"/>
  <c r="AD365" i="29"/>
  <c r="C366" i="29"/>
  <c r="F366" i="29"/>
  <c r="I364" i="29"/>
  <c r="A364" i="29"/>
  <c r="H363" i="29"/>
  <c r="B363" i="29"/>
  <c r="G364" i="29"/>
  <c r="G364" i="37"/>
  <c r="H364" i="37"/>
  <c r="F366" i="37"/>
  <c r="I365" i="37"/>
  <c r="A365" i="37"/>
  <c r="S366" i="37"/>
  <c r="AD366" i="37"/>
  <c r="C367" i="37"/>
  <c r="G365" i="37"/>
  <c r="H363" i="32"/>
  <c r="B362" i="34"/>
  <c r="B363" i="31"/>
  <c r="H356" i="1"/>
  <c r="B356" i="1"/>
  <c r="S358" i="1"/>
  <c r="AD358" i="1"/>
  <c r="C359" i="1"/>
  <c r="F359" i="1"/>
  <c r="H363" i="38"/>
  <c r="G363" i="36"/>
  <c r="I365" i="38"/>
  <c r="A365" i="38"/>
  <c r="S366" i="38"/>
  <c r="AD366" i="38"/>
  <c r="C367" i="38"/>
  <c r="F367" i="38"/>
  <c r="S365" i="36"/>
  <c r="AD365" i="36"/>
  <c r="G364" i="36"/>
  <c r="C366" i="36"/>
  <c r="F366" i="36"/>
  <c r="G364" i="38"/>
  <c r="S365" i="34"/>
  <c r="AD365" i="34"/>
  <c r="C366" i="34"/>
  <c r="F366" i="34"/>
  <c r="G364" i="34"/>
  <c r="G363" i="34"/>
  <c r="S366" i="33"/>
  <c r="AD366" i="33"/>
  <c r="G365" i="33"/>
  <c r="C367" i="33"/>
  <c r="F367" i="33"/>
  <c r="S366" i="32"/>
  <c r="AD366" i="32"/>
  <c r="C367" i="32"/>
  <c r="F367" i="32"/>
  <c r="I365" i="32"/>
  <c r="A365" i="32"/>
  <c r="S366" i="35"/>
  <c r="AD366" i="35"/>
  <c r="C367" i="35"/>
  <c r="F367" i="35"/>
  <c r="G364" i="32"/>
  <c r="I364" i="32"/>
  <c r="A364" i="32"/>
  <c r="G364" i="33"/>
  <c r="G364" i="35"/>
  <c r="I364" i="33"/>
  <c r="A364" i="33"/>
  <c r="I364" i="35"/>
  <c r="A364" i="35"/>
  <c r="I364" i="31"/>
  <c r="A364" i="31"/>
  <c r="G364" i="31"/>
  <c r="H362" i="30"/>
  <c r="B362" i="30"/>
  <c r="I363" i="30"/>
  <c r="A363" i="30"/>
  <c r="C367" i="31"/>
  <c r="F367" i="31"/>
  <c r="S366" i="31"/>
  <c r="AD366" i="31"/>
  <c r="C366" i="30"/>
  <c r="F366" i="30"/>
  <c r="S365" i="30"/>
  <c r="AD365" i="30"/>
  <c r="G363" i="30"/>
  <c r="H364" i="29"/>
  <c r="B364" i="29"/>
  <c r="C367" i="29"/>
  <c r="F367" i="29"/>
  <c r="I365" i="29"/>
  <c r="A365" i="29"/>
  <c r="S366" i="29"/>
  <c r="AD366" i="29"/>
  <c r="G365" i="29"/>
  <c r="B364" i="37"/>
  <c r="B365" i="37"/>
  <c r="H365" i="37"/>
  <c r="F367" i="37"/>
  <c r="S367" i="37"/>
  <c r="AD367" i="37"/>
  <c r="C368" i="37"/>
  <c r="I366" i="37"/>
  <c r="A366" i="37"/>
  <c r="G366" i="37"/>
  <c r="S359" i="1"/>
  <c r="AD359" i="1"/>
  <c r="C360" i="1"/>
  <c r="F360" i="1"/>
  <c r="G357" i="1"/>
  <c r="G358" i="1"/>
  <c r="I358" i="1"/>
  <c r="A358" i="1"/>
  <c r="I357" i="1"/>
  <c r="A357" i="1"/>
  <c r="I364" i="36"/>
  <c r="A364" i="36"/>
  <c r="I365" i="33"/>
  <c r="A365" i="33"/>
  <c r="G365" i="38"/>
  <c r="H365" i="38"/>
  <c r="H364" i="36"/>
  <c r="B364" i="36"/>
  <c r="C368" i="38"/>
  <c r="F368" i="38"/>
  <c r="S367" i="38"/>
  <c r="AD367" i="38"/>
  <c r="H364" i="38"/>
  <c r="B364" i="38"/>
  <c r="G366" i="38"/>
  <c r="I366" i="38"/>
  <c r="A366" i="38"/>
  <c r="S366" i="36"/>
  <c r="AD366" i="36"/>
  <c r="C367" i="36"/>
  <c r="F367" i="36"/>
  <c r="I365" i="36"/>
  <c r="A365" i="36"/>
  <c r="B363" i="36"/>
  <c r="H363" i="36"/>
  <c r="H364" i="34"/>
  <c r="B364" i="34"/>
  <c r="S367" i="35"/>
  <c r="AD367" i="35"/>
  <c r="G366" i="35"/>
  <c r="C368" i="35"/>
  <c r="F368" i="35"/>
  <c r="H364" i="32"/>
  <c r="B364" i="32"/>
  <c r="G365" i="35"/>
  <c r="B365" i="33"/>
  <c r="H365" i="33"/>
  <c r="G365" i="32"/>
  <c r="H364" i="33"/>
  <c r="B364" i="33"/>
  <c r="S367" i="33"/>
  <c r="AD367" i="33"/>
  <c r="C368" i="33"/>
  <c r="F368" i="33"/>
  <c r="I366" i="33"/>
  <c r="A366" i="33"/>
  <c r="I366" i="32"/>
  <c r="A366" i="32"/>
  <c r="G366" i="32"/>
  <c r="H363" i="34"/>
  <c r="B363" i="34"/>
  <c r="H364" i="35"/>
  <c r="B364" i="35"/>
  <c r="C367" i="34"/>
  <c r="F367" i="34"/>
  <c r="S366" i="34"/>
  <c r="AD366" i="34"/>
  <c r="C368" i="32"/>
  <c r="F368" i="32"/>
  <c r="S367" i="32"/>
  <c r="AD367" i="32"/>
  <c r="I365" i="35"/>
  <c r="A365" i="35"/>
  <c r="I364" i="34"/>
  <c r="A364" i="34"/>
  <c r="C367" i="30"/>
  <c r="F367" i="30"/>
  <c r="S366" i="30"/>
  <c r="AD366" i="30"/>
  <c r="C368" i="31"/>
  <c r="F368" i="31"/>
  <c r="S367" i="31"/>
  <c r="AD367" i="31"/>
  <c r="I365" i="30"/>
  <c r="A365" i="30"/>
  <c r="G365" i="30"/>
  <c r="G364" i="30"/>
  <c r="H363" i="30"/>
  <c r="B363" i="30"/>
  <c r="I364" i="30"/>
  <c r="A364" i="30"/>
  <c r="G365" i="31"/>
  <c r="B364" i="31"/>
  <c r="H364" i="31"/>
  <c r="I365" i="31"/>
  <c r="A365" i="31"/>
  <c r="H365" i="29"/>
  <c r="B365" i="29"/>
  <c r="C368" i="29"/>
  <c r="F368" i="29"/>
  <c r="S367" i="29"/>
  <c r="AD367" i="29"/>
  <c r="B366" i="37"/>
  <c r="H366" i="37"/>
  <c r="F368" i="37"/>
  <c r="C369" i="37"/>
  <c r="S368" i="37"/>
  <c r="AD368" i="37"/>
  <c r="I367" i="37"/>
  <c r="A367" i="37"/>
  <c r="G367" i="37"/>
  <c r="H358" i="1"/>
  <c r="B358" i="1"/>
  <c r="B357" i="1"/>
  <c r="H357" i="1"/>
  <c r="C361" i="1"/>
  <c r="F361" i="1"/>
  <c r="S360" i="1"/>
  <c r="AD360" i="1"/>
  <c r="G359" i="1"/>
  <c r="I366" i="35"/>
  <c r="A366" i="35"/>
  <c r="B365" i="38"/>
  <c r="G365" i="36"/>
  <c r="B365" i="36"/>
  <c r="C369" i="38"/>
  <c r="F369" i="38"/>
  <c r="S368" i="38"/>
  <c r="AD368" i="38"/>
  <c r="S367" i="36"/>
  <c r="AD367" i="36"/>
  <c r="C368" i="36"/>
  <c r="F368" i="36"/>
  <c r="G366" i="36"/>
  <c r="B366" i="38"/>
  <c r="H366" i="38"/>
  <c r="H366" i="32"/>
  <c r="B366" i="32"/>
  <c r="G366" i="33"/>
  <c r="B365" i="32"/>
  <c r="H365" i="32"/>
  <c r="C369" i="32"/>
  <c r="F369" i="32"/>
  <c r="G367" i="32"/>
  <c r="S368" i="32"/>
  <c r="AD368" i="32"/>
  <c r="B366" i="35"/>
  <c r="H366" i="35"/>
  <c r="S367" i="34"/>
  <c r="AD367" i="34"/>
  <c r="C368" i="34"/>
  <c r="F368" i="34"/>
  <c r="S368" i="35"/>
  <c r="AD368" i="35"/>
  <c r="C369" i="35"/>
  <c r="F369" i="35"/>
  <c r="G365" i="34"/>
  <c r="I367" i="35"/>
  <c r="A367" i="35"/>
  <c r="G367" i="35"/>
  <c r="I365" i="34"/>
  <c r="A365" i="34"/>
  <c r="C369" i="33"/>
  <c r="F369" i="33"/>
  <c r="I367" i="33"/>
  <c r="A367" i="33"/>
  <c r="S368" i="33"/>
  <c r="AD368" i="33"/>
  <c r="H365" i="35"/>
  <c r="B365" i="35"/>
  <c r="H365" i="31"/>
  <c r="B365" i="31"/>
  <c r="B364" i="30"/>
  <c r="H364" i="30"/>
  <c r="I366" i="31"/>
  <c r="A366" i="31"/>
  <c r="H365" i="30"/>
  <c r="B365" i="30"/>
  <c r="S368" i="31"/>
  <c r="AD368" i="31"/>
  <c r="C369" i="31"/>
  <c r="F369" i="31"/>
  <c r="C368" i="30"/>
  <c r="F368" i="30"/>
  <c r="S367" i="30"/>
  <c r="AD367" i="30"/>
  <c r="G366" i="31"/>
  <c r="G366" i="29"/>
  <c r="S368" i="29"/>
  <c r="AD368" i="29"/>
  <c r="C369" i="29"/>
  <c r="F369" i="29"/>
  <c r="I366" i="29"/>
  <c r="A366" i="29"/>
  <c r="F369" i="37"/>
  <c r="C370" i="37"/>
  <c r="S369" i="37"/>
  <c r="AD369" i="37"/>
  <c r="G368" i="37"/>
  <c r="I368" i="37"/>
  <c r="A368" i="37"/>
  <c r="H367" i="37"/>
  <c r="B367" i="37"/>
  <c r="H365" i="36"/>
  <c r="H359" i="1"/>
  <c r="B359" i="1"/>
  <c r="I359" i="1"/>
  <c r="A359" i="1"/>
  <c r="C362" i="1"/>
  <c r="F362" i="1"/>
  <c r="S361" i="1"/>
  <c r="AD361" i="1"/>
  <c r="I367" i="32"/>
  <c r="A367" i="32"/>
  <c r="G367" i="33"/>
  <c r="B367" i="33"/>
  <c r="H366" i="36"/>
  <c r="B366" i="36"/>
  <c r="I366" i="36"/>
  <c r="A366" i="36"/>
  <c r="C370" i="38"/>
  <c r="F370" i="38"/>
  <c r="S369" i="38"/>
  <c r="AD369" i="38"/>
  <c r="I368" i="38"/>
  <c r="A368" i="38"/>
  <c r="G367" i="38"/>
  <c r="I367" i="38"/>
  <c r="A367" i="38"/>
  <c r="S368" i="36"/>
  <c r="AD368" i="36"/>
  <c r="C369" i="36"/>
  <c r="F369" i="36"/>
  <c r="G367" i="36"/>
  <c r="S369" i="35"/>
  <c r="AD369" i="35"/>
  <c r="I368" i="35"/>
  <c r="A368" i="35"/>
  <c r="C370" i="35"/>
  <c r="F370" i="35"/>
  <c r="H365" i="34"/>
  <c r="B365" i="34"/>
  <c r="H367" i="32"/>
  <c r="B367" i="32"/>
  <c r="S368" i="34"/>
  <c r="AD368" i="34"/>
  <c r="C369" i="34"/>
  <c r="F369" i="34"/>
  <c r="C370" i="32"/>
  <c r="F370" i="32"/>
  <c r="I368" i="32"/>
  <c r="A368" i="32"/>
  <c r="S369" i="32"/>
  <c r="AD369" i="32"/>
  <c r="B367" i="35"/>
  <c r="H367" i="35"/>
  <c r="G366" i="34"/>
  <c r="H366" i="33"/>
  <c r="B366" i="33"/>
  <c r="I366" i="34"/>
  <c r="A366" i="34"/>
  <c r="C370" i="33"/>
  <c r="F370" i="33"/>
  <c r="S369" i="33"/>
  <c r="AD369" i="33"/>
  <c r="S369" i="31"/>
  <c r="AD369" i="31"/>
  <c r="C370" i="31"/>
  <c r="F370" i="31"/>
  <c r="I368" i="31"/>
  <c r="A368" i="31"/>
  <c r="H366" i="31"/>
  <c r="B366" i="31"/>
  <c r="G366" i="30"/>
  <c r="I366" i="30"/>
  <c r="A366" i="30"/>
  <c r="G367" i="31"/>
  <c r="S368" i="30"/>
  <c r="AD368" i="30"/>
  <c r="C369" i="30"/>
  <c r="F369" i="30"/>
  <c r="I367" i="30"/>
  <c r="A367" i="30"/>
  <c r="I367" i="31"/>
  <c r="A367" i="31"/>
  <c r="S369" i="29"/>
  <c r="AD369" i="29"/>
  <c r="C370" i="29"/>
  <c r="F370" i="29"/>
  <c r="I368" i="29"/>
  <c r="A368" i="29"/>
  <c r="G367" i="29"/>
  <c r="H366" i="29"/>
  <c r="B366" i="29"/>
  <c r="I367" i="29"/>
  <c r="A367" i="29"/>
  <c r="B368" i="37"/>
  <c r="H368" i="37"/>
  <c r="F370" i="37"/>
  <c r="S370" i="37"/>
  <c r="AD370" i="37"/>
  <c r="C371" i="37"/>
  <c r="I369" i="37"/>
  <c r="A369" i="37"/>
  <c r="G369" i="37"/>
  <c r="H367" i="33"/>
  <c r="I360" i="1"/>
  <c r="A360" i="1"/>
  <c r="S362" i="1"/>
  <c r="AD362" i="1"/>
  <c r="C363" i="1"/>
  <c r="F363" i="1"/>
  <c r="G360" i="1"/>
  <c r="G368" i="35"/>
  <c r="B368" i="35"/>
  <c r="G368" i="31"/>
  <c r="B368" i="31"/>
  <c r="I367" i="36"/>
  <c r="A367" i="36"/>
  <c r="G368" i="38"/>
  <c r="B368" i="38"/>
  <c r="G368" i="29"/>
  <c r="B368" i="29"/>
  <c r="B367" i="38"/>
  <c r="H367" i="38"/>
  <c r="H367" i="36"/>
  <c r="B367" i="36"/>
  <c r="S370" i="38"/>
  <c r="AD370" i="38"/>
  <c r="I369" i="38"/>
  <c r="A369" i="38"/>
  <c r="C371" i="38"/>
  <c r="F371" i="38"/>
  <c r="C370" i="36"/>
  <c r="F370" i="36"/>
  <c r="G368" i="36"/>
  <c r="S369" i="36"/>
  <c r="AD369" i="36"/>
  <c r="G368" i="32"/>
  <c r="I369" i="32"/>
  <c r="A369" i="32"/>
  <c r="C371" i="32"/>
  <c r="F371" i="32"/>
  <c r="S370" i="32"/>
  <c r="AD370" i="32"/>
  <c r="H366" i="34"/>
  <c r="B366" i="34"/>
  <c r="I369" i="33"/>
  <c r="A369" i="33"/>
  <c r="C371" i="33"/>
  <c r="F371" i="33"/>
  <c r="S370" i="33"/>
  <c r="AD370" i="33"/>
  <c r="G368" i="33"/>
  <c r="I367" i="34"/>
  <c r="A367" i="34"/>
  <c r="I368" i="33"/>
  <c r="A368" i="33"/>
  <c r="G367" i="34"/>
  <c r="S370" i="35"/>
  <c r="AD370" i="35"/>
  <c r="C371" i="35"/>
  <c r="F371" i="35"/>
  <c r="S369" i="34"/>
  <c r="AD369" i="34"/>
  <c r="I368" i="34"/>
  <c r="A368" i="34"/>
  <c r="C370" i="34"/>
  <c r="F370" i="34"/>
  <c r="S369" i="30"/>
  <c r="AD369" i="30"/>
  <c r="C370" i="30"/>
  <c r="F370" i="30"/>
  <c r="G368" i="30"/>
  <c r="B367" i="31"/>
  <c r="H367" i="31"/>
  <c r="B366" i="30"/>
  <c r="H366" i="30"/>
  <c r="C371" i="31"/>
  <c r="F371" i="31"/>
  <c r="S370" i="31"/>
  <c r="AD370" i="31"/>
  <c r="G367" i="30"/>
  <c r="S370" i="29"/>
  <c r="AD370" i="29"/>
  <c r="C371" i="29"/>
  <c r="F371" i="29"/>
  <c r="I369" i="29"/>
  <c r="A369" i="29"/>
  <c r="H367" i="29"/>
  <c r="B367" i="29"/>
  <c r="G369" i="29"/>
  <c r="B369" i="37"/>
  <c r="H369" i="37"/>
  <c r="F371" i="37"/>
  <c r="G370" i="37"/>
  <c r="S371" i="37"/>
  <c r="AD371" i="37"/>
  <c r="C372" i="37"/>
  <c r="H368" i="35"/>
  <c r="H368" i="31"/>
  <c r="H368" i="29"/>
  <c r="H360" i="1"/>
  <c r="B360" i="1"/>
  <c r="G361" i="1"/>
  <c r="S363" i="1"/>
  <c r="AD363" i="1"/>
  <c r="C364" i="1"/>
  <c r="F364" i="1"/>
  <c r="I361" i="1"/>
  <c r="A361" i="1"/>
  <c r="I368" i="30"/>
  <c r="A368" i="30"/>
  <c r="G369" i="32"/>
  <c r="H369" i="32"/>
  <c r="G369" i="38"/>
  <c r="H369" i="38"/>
  <c r="H368" i="38"/>
  <c r="G368" i="34"/>
  <c r="B368" i="34"/>
  <c r="H368" i="36"/>
  <c r="B368" i="36"/>
  <c r="S371" i="38"/>
  <c r="AD371" i="38"/>
  <c r="C372" i="38"/>
  <c r="F372" i="38"/>
  <c r="I368" i="36"/>
  <c r="A368" i="36"/>
  <c r="S370" i="36"/>
  <c r="AD370" i="36"/>
  <c r="C371" i="36"/>
  <c r="F371" i="36"/>
  <c r="G369" i="36"/>
  <c r="S371" i="35"/>
  <c r="AD371" i="35"/>
  <c r="G370" i="35"/>
  <c r="C372" i="35"/>
  <c r="F372" i="35"/>
  <c r="G369" i="33"/>
  <c r="H368" i="33"/>
  <c r="B368" i="33"/>
  <c r="C371" i="34"/>
  <c r="F371" i="34"/>
  <c r="S370" i="34"/>
  <c r="AD370" i="34"/>
  <c r="I369" i="34"/>
  <c r="A369" i="34"/>
  <c r="G369" i="34"/>
  <c r="B367" i="34"/>
  <c r="H367" i="34"/>
  <c r="G370" i="33"/>
  <c r="C372" i="33"/>
  <c r="F372" i="33"/>
  <c r="S371" i="33"/>
  <c r="AD371" i="33"/>
  <c r="C372" i="32"/>
  <c r="F372" i="32"/>
  <c r="G370" i="32"/>
  <c r="S371" i="32"/>
  <c r="AD371" i="32"/>
  <c r="G369" i="35"/>
  <c r="I370" i="32"/>
  <c r="A370" i="32"/>
  <c r="I369" i="35"/>
  <c r="A369" i="35"/>
  <c r="H368" i="32"/>
  <c r="B368" i="32"/>
  <c r="H368" i="30"/>
  <c r="B368" i="30"/>
  <c r="S371" i="31"/>
  <c r="AD371" i="31"/>
  <c r="C372" i="31"/>
  <c r="F372" i="31"/>
  <c r="I369" i="31"/>
  <c r="A369" i="31"/>
  <c r="H367" i="30"/>
  <c r="B367" i="30"/>
  <c r="S370" i="30"/>
  <c r="AD370" i="30"/>
  <c r="C371" i="30"/>
  <c r="F371" i="30"/>
  <c r="G369" i="31"/>
  <c r="H369" i="29"/>
  <c r="B369" i="29"/>
  <c r="S371" i="29"/>
  <c r="AD371" i="29"/>
  <c r="C372" i="29"/>
  <c r="F372" i="29"/>
  <c r="I370" i="29"/>
  <c r="A370" i="29"/>
  <c r="I370" i="37"/>
  <c r="A370" i="37"/>
  <c r="B370" i="37"/>
  <c r="H370" i="37"/>
  <c r="F372" i="37"/>
  <c r="C373" i="37"/>
  <c r="S372" i="37"/>
  <c r="AD372" i="37"/>
  <c r="I371" i="37"/>
  <c r="A371" i="37"/>
  <c r="G371" i="37"/>
  <c r="B369" i="38"/>
  <c r="B369" i="32"/>
  <c r="I362" i="1"/>
  <c r="A362" i="1"/>
  <c r="S364" i="1"/>
  <c r="AD364" i="1"/>
  <c r="C365" i="1"/>
  <c r="F365" i="1"/>
  <c r="G362" i="1"/>
  <c r="B361" i="1"/>
  <c r="H361" i="1"/>
  <c r="H368" i="34"/>
  <c r="I370" i="35"/>
  <c r="A370" i="35"/>
  <c r="I369" i="36"/>
  <c r="A369" i="36"/>
  <c r="H369" i="36"/>
  <c r="B369" i="36"/>
  <c r="G370" i="38"/>
  <c r="I370" i="38"/>
  <c r="A370" i="38"/>
  <c r="S371" i="36"/>
  <c r="AD371" i="36"/>
  <c r="C372" i="36"/>
  <c r="F372" i="36"/>
  <c r="G370" i="36"/>
  <c r="C373" i="38"/>
  <c r="F373" i="38"/>
  <c r="I371" i="38"/>
  <c r="A371" i="38"/>
  <c r="S372" i="38"/>
  <c r="AD372" i="38"/>
  <c r="B370" i="33"/>
  <c r="H370" i="33"/>
  <c r="S372" i="33"/>
  <c r="AD372" i="33"/>
  <c r="I371" i="33"/>
  <c r="A371" i="33"/>
  <c r="C373" i="33"/>
  <c r="F373" i="33"/>
  <c r="H369" i="34"/>
  <c r="B369" i="34"/>
  <c r="H370" i="35"/>
  <c r="B370" i="35"/>
  <c r="I370" i="33"/>
  <c r="A370" i="33"/>
  <c r="H369" i="33"/>
  <c r="B369" i="33"/>
  <c r="I370" i="34"/>
  <c r="A370" i="34"/>
  <c r="C372" i="34"/>
  <c r="F372" i="34"/>
  <c r="S371" i="34"/>
  <c r="AD371" i="34"/>
  <c r="H369" i="35"/>
  <c r="B369" i="35"/>
  <c r="S372" i="35"/>
  <c r="AD372" i="35"/>
  <c r="C373" i="35"/>
  <c r="F373" i="35"/>
  <c r="G371" i="35"/>
  <c r="B370" i="32"/>
  <c r="H370" i="32"/>
  <c r="S372" i="32"/>
  <c r="AD372" i="32"/>
  <c r="C373" i="32"/>
  <c r="F373" i="32"/>
  <c r="S372" i="31"/>
  <c r="AD372" i="31"/>
  <c r="G371" i="31"/>
  <c r="C373" i="31"/>
  <c r="F373" i="31"/>
  <c r="S371" i="30"/>
  <c r="AD371" i="30"/>
  <c r="G370" i="30"/>
  <c r="C372" i="30"/>
  <c r="F372" i="30"/>
  <c r="G369" i="30"/>
  <c r="H369" i="31"/>
  <c r="B369" i="31"/>
  <c r="I369" i="30"/>
  <c r="A369" i="30"/>
  <c r="G370" i="31"/>
  <c r="I370" i="31"/>
  <c r="A370" i="31"/>
  <c r="G370" i="29"/>
  <c r="S372" i="29"/>
  <c r="AD372" i="29"/>
  <c r="C373" i="29"/>
  <c r="F373" i="29"/>
  <c r="I371" i="29"/>
  <c r="A371" i="29"/>
  <c r="B371" i="37"/>
  <c r="H371" i="37"/>
  <c r="F373" i="37"/>
  <c r="G372" i="37"/>
  <c r="C374" i="37"/>
  <c r="S373" i="37"/>
  <c r="AD373" i="37"/>
  <c r="I372" i="37"/>
  <c r="A372" i="37"/>
  <c r="B362" i="1"/>
  <c r="H362" i="1"/>
  <c r="S365" i="1"/>
  <c r="AD365" i="1"/>
  <c r="C366" i="1"/>
  <c r="F366" i="1"/>
  <c r="G364" i="1"/>
  <c r="I364" i="1"/>
  <c r="A364" i="1"/>
  <c r="I363" i="1"/>
  <c r="A363" i="1"/>
  <c r="G363" i="1"/>
  <c r="I371" i="31"/>
  <c r="A371" i="31"/>
  <c r="G371" i="38"/>
  <c r="B371" i="38"/>
  <c r="G371" i="33"/>
  <c r="H371" i="33"/>
  <c r="G371" i="29"/>
  <c r="B371" i="29"/>
  <c r="B370" i="36"/>
  <c r="H370" i="36"/>
  <c r="S372" i="36"/>
  <c r="AD372" i="36"/>
  <c r="C373" i="36"/>
  <c r="F373" i="36"/>
  <c r="I370" i="36"/>
  <c r="A370" i="36"/>
  <c r="B370" i="38"/>
  <c r="H370" i="38"/>
  <c r="C374" i="38"/>
  <c r="F374" i="38"/>
  <c r="I372" i="38"/>
  <c r="A372" i="38"/>
  <c r="S373" i="38"/>
  <c r="AD373" i="38"/>
  <c r="H371" i="35"/>
  <c r="B371" i="35"/>
  <c r="S372" i="34"/>
  <c r="AD372" i="34"/>
  <c r="C373" i="34"/>
  <c r="F373" i="34"/>
  <c r="G370" i="34"/>
  <c r="C374" i="35"/>
  <c r="F374" i="35"/>
  <c r="S373" i="35"/>
  <c r="AD373" i="35"/>
  <c r="I371" i="34"/>
  <c r="A371" i="34"/>
  <c r="G371" i="34"/>
  <c r="I372" i="32"/>
  <c r="A372" i="32"/>
  <c r="G372" i="32"/>
  <c r="I371" i="35"/>
  <c r="A371" i="35"/>
  <c r="S373" i="33"/>
  <c r="AD373" i="33"/>
  <c r="C374" i="33"/>
  <c r="F374" i="33"/>
  <c r="G371" i="32"/>
  <c r="I372" i="33"/>
  <c r="A372" i="33"/>
  <c r="G372" i="33"/>
  <c r="I371" i="32"/>
  <c r="A371" i="32"/>
  <c r="I372" i="35"/>
  <c r="A372" i="35"/>
  <c r="S373" i="32"/>
  <c r="AD373" i="32"/>
  <c r="C374" i="32"/>
  <c r="F374" i="32"/>
  <c r="B370" i="30"/>
  <c r="H370" i="30"/>
  <c r="H370" i="31"/>
  <c r="B370" i="31"/>
  <c r="B371" i="31"/>
  <c r="H371" i="31"/>
  <c r="B369" i="30"/>
  <c r="H369" i="30"/>
  <c r="S372" i="30"/>
  <c r="AD372" i="30"/>
  <c r="G371" i="30"/>
  <c r="C373" i="30"/>
  <c r="F373" i="30"/>
  <c r="S373" i="31"/>
  <c r="AD373" i="31"/>
  <c r="C374" i="31"/>
  <c r="F374" i="31"/>
  <c r="I372" i="31"/>
  <c r="A372" i="31"/>
  <c r="G372" i="31"/>
  <c r="I370" i="30"/>
  <c r="A370" i="30"/>
  <c r="S373" i="29"/>
  <c r="AD373" i="29"/>
  <c r="C374" i="29"/>
  <c r="F374" i="29"/>
  <c r="I372" i="29"/>
  <c r="A372" i="29"/>
  <c r="H370" i="29"/>
  <c r="B370" i="29"/>
  <c r="H372" i="37"/>
  <c r="B372" i="37"/>
  <c r="F374" i="37"/>
  <c r="S374" i="37"/>
  <c r="AD374" i="37"/>
  <c r="C375" i="37"/>
  <c r="I373" i="37"/>
  <c r="A373" i="37"/>
  <c r="G373" i="37"/>
  <c r="B371" i="33"/>
  <c r="H371" i="38"/>
  <c r="H371" i="29"/>
  <c r="B364" i="1"/>
  <c r="H364" i="1"/>
  <c r="B363" i="1"/>
  <c r="H363" i="1"/>
  <c r="C367" i="1"/>
  <c r="F367" i="1"/>
  <c r="S366" i="1"/>
  <c r="AD366" i="1"/>
  <c r="I371" i="30"/>
  <c r="A371" i="30"/>
  <c r="G372" i="29"/>
  <c r="H372" i="29"/>
  <c r="S373" i="36"/>
  <c r="AD373" i="36"/>
  <c r="C374" i="36"/>
  <c r="F374" i="36"/>
  <c r="G371" i="36"/>
  <c r="I373" i="38"/>
  <c r="A373" i="38"/>
  <c r="C375" i="38"/>
  <c r="F375" i="38"/>
  <c r="S374" i="38"/>
  <c r="AD374" i="38"/>
  <c r="G372" i="38"/>
  <c r="I371" i="36"/>
  <c r="A371" i="36"/>
  <c r="H372" i="33"/>
  <c r="B372" i="33"/>
  <c r="B371" i="32"/>
  <c r="H371" i="32"/>
  <c r="B372" i="32"/>
  <c r="H372" i="32"/>
  <c r="G373" i="35"/>
  <c r="C375" i="35"/>
  <c r="F375" i="35"/>
  <c r="S374" i="35"/>
  <c r="AD374" i="35"/>
  <c r="H370" i="34"/>
  <c r="B370" i="34"/>
  <c r="S374" i="32"/>
  <c r="AD374" i="32"/>
  <c r="C375" i="32"/>
  <c r="F375" i="32"/>
  <c r="S373" i="34"/>
  <c r="AD373" i="34"/>
  <c r="I372" i="34"/>
  <c r="A372" i="34"/>
  <c r="C374" i="34"/>
  <c r="F374" i="34"/>
  <c r="S374" i="33"/>
  <c r="AD374" i="33"/>
  <c r="C375" i="33"/>
  <c r="F375" i="33"/>
  <c r="I373" i="33"/>
  <c r="A373" i="33"/>
  <c r="H371" i="34"/>
  <c r="B371" i="34"/>
  <c r="G372" i="35"/>
  <c r="B372" i="31"/>
  <c r="H372" i="31"/>
  <c r="C374" i="30"/>
  <c r="F374" i="30"/>
  <c r="S373" i="30"/>
  <c r="AD373" i="30"/>
  <c r="S374" i="31"/>
  <c r="AD374" i="31"/>
  <c r="C375" i="31"/>
  <c r="F375" i="31"/>
  <c r="H371" i="30"/>
  <c r="B371" i="30"/>
  <c r="C375" i="29"/>
  <c r="F375" i="29"/>
  <c r="I373" i="29"/>
  <c r="A373" i="29"/>
  <c r="S374" i="29"/>
  <c r="AD374" i="29"/>
  <c r="B373" i="37"/>
  <c r="H373" i="37"/>
  <c r="F375" i="37"/>
  <c r="I374" i="37"/>
  <c r="A374" i="37"/>
  <c r="S375" i="37"/>
  <c r="AD375" i="37"/>
  <c r="C376" i="37"/>
  <c r="G374" i="37"/>
  <c r="B372" i="29"/>
  <c r="S367" i="1"/>
  <c r="AD367" i="1"/>
  <c r="C368" i="1"/>
  <c r="F368" i="1"/>
  <c r="G365" i="1"/>
  <c r="G366" i="1"/>
  <c r="I366" i="1"/>
  <c r="A366" i="1"/>
  <c r="I365" i="1"/>
  <c r="A365" i="1"/>
  <c r="G373" i="29"/>
  <c r="H373" i="29"/>
  <c r="G373" i="38"/>
  <c r="C376" i="38"/>
  <c r="F376" i="38"/>
  <c r="S375" i="38"/>
  <c r="AD375" i="38"/>
  <c r="S374" i="36"/>
  <c r="AD374" i="36"/>
  <c r="C375" i="36"/>
  <c r="F375" i="36"/>
  <c r="I373" i="36"/>
  <c r="A373" i="36"/>
  <c r="G372" i="36"/>
  <c r="H372" i="38"/>
  <c r="B372" i="38"/>
  <c r="B371" i="36"/>
  <c r="H371" i="36"/>
  <c r="I372" i="36"/>
  <c r="A372" i="36"/>
  <c r="H373" i="35"/>
  <c r="B373" i="35"/>
  <c r="I373" i="35"/>
  <c r="A373" i="35"/>
  <c r="C376" i="32"/>
  <c r="F376" i="32"/>
  <c r="I374" i="32"/>
  <c r="A374" i="32"/>
  <c r="S375" i="32"/>
  <c r="AD375" i="32"/>
  <c r="G373" i="32"/>
  <c r="G373" i="33"/>
  <c r="H372" i="35"/>
  <c r="B372" i="35"/>
  <c r="I373" i="32"/>
  <c r="A373" i="32"/>
  <c r="C375" i="34"/>
  <c r="F375" i="34"/>
  <c r="S374" i="34"/>
  <c r="AD374" i="34"/>
  <c r="G374" i="35"/>
  <c r="C376" i="35"/>
  <c r="F376" i="35"/>
  <c r="S375" i="35"/>
  <c r="AD375" i="35"/>
  <c r="G372" i="34"/>
  <c r="S375" i="33"/>
  <c r="AD375" i="33"/>
  <c r="C376" i="33"/>
  <c r="F376" i="33"/>
  <c r="I374" i="33"/>
  <c r="A374" i="33"/>
  <c r="I372" i="30"/>
  <c r="A372" i="30"/>
  <c r="S375" i="31"/>
  <c r="AD375" i="31"/>
  <c r="C376" i="31"/>
  <c r="F376" i="31"/>
  <c r="G372" i="30"/>
  <c r="I373" i="30"/>
  <c r="A373" i="30"/>
  <c r="S374" i="30"/>
  <c r="AD374" i="30"/>
  <c r="C375" i="30"/>
  <c r="F375" i="30"/>
  <c r="G373" i="31"/>
  <c r="I373" i="31"/>
  <c r="A373" i="31"/>
  <c r="C376" i="29"/>
  <c r="F376" i="29"/>
  <c r="G374" i="29"/>
  <c r="S375" i="29"/>
  <c r="AD375" i="29"/>
  <c r="H374" i="37"/>
  <c r="B374" i="37"/>
  <c r="F376" i="37"/>
  <c r="C377" i="37"/>
  <c r="S376" i="37"/>
  <c r="AD376" i="37"/>
  <c r="I375" i="37"/>
  <c r="A375" i="37"/>
  <c r="G375" i="37"/>
  <c r="B373" i="29"/>
  <c r="B366" i="1"/>
  <c r="H366" i="1"/>
  <c r="B365" i="1"/>
  <c r="H365" i="1"/>
  <c r="C369" i="1"/>
  <c r="F369" i="1"/>
  <c r="S368" i="1"/>
  <c r="AD368" i="1"/>
  <c r="G367" i="1"/>
  <c r="G374" i="32"/>
  <c r="B374" i="32"/>
  <c r="I374" i="38"/>
  <c r="A374" i="38"/>
  <c r="S375" i="36"/>
  <c r="AD375" i="36"/>
  <c r="C376" i="36"/>
  <c r="F376" i="36"/>
  <c r="C377" i="38"/>
  <c r="F377" i="38"/>
  <c r="S376" i="38"/>
  <c r="AD376" i="38"/>
  <c r="G374" i="38"/>
  <c r="H373" i="38"/>
  <c r="B373" i="38"/>
  <c r="H372" i="36"/>
  <c r="B372" i="36"/>
  <c r="G373" i="36"/>
  <c r="B374" i="35"/>
  <c r="H374" i="35"/>
  <c r="C377" i="32"/>
  <c r="F377" i="32"/>
  <c r="S376" i="32"/>
  <c r="AD376" i="32"/>
  <c r="I374" i="35"/>
  <c r="A374" i="35"/>
  <c r="H373" i="33"/>
  <c r="B373" i="33"/>
  <c r="C377" i="33"/>
  <c r="F377" i="33"/>
  <c r="I375" i="33"/>
  <c r="A375" i="33"/>
  <c r="S376" i="33"/>
  <c r="AD376" i="33"/>
  <c r="G373" i="34"/>
  <c r="C377" i="35"/>
  <c r="F377" i="35"/>
  <c r="G375" i="35"/>
  <c r="S376" i="35"/>
  <c r="AD376" i="35"/>
  <c r="S375" i="34"/>
  <c r="AD375" i="34"/>
  <c r="C376" i="34"/>
  <c r="F376" i="34"/>
  <c r="I373" i="34"/>
  <c r="A373" i="34"/>
  <c r="H372" i="34"/>
  <c r="B372" i="34"/>
  <c r="H373" i="32"/>
  <c r="B373" i="32"/>
  <c r="G374" i="33"/>
  <c r="H373" i="31"/>
  <c r="B373" i="31"/>
  <c r="S375" i="30"/>
  <c r="AD375" i="30"/>
  <c r="C376" i="30"/>
  <c r="F376" i="30"/>
  <c r="B372" i="30"/>
  <c r="H372" i="30"/>
  <c r="S376" i="31"/>
  <c r="AD376" i="31"/>
  <c r="C377" i="31"/>
  <c r="F377" i="31"/>
  <c r="G373" i="30"/>
  <c r="G375" i="31"/>
  <c r="I374" i="30"/>
  <c r="A374" i="30"/>
  <c r="G374" i="30"/>
  <c r="G374" i="31"/>
  <c r="I374" i="31"/>
  <c r="A374" i="31"/>
  <c r="H374" i="29"/>
  <c r="B374" i="29"/>
  <c r="I374" i="29"/>
  <c r="A374" i="29"/>
  <c r="I375" i="29"/>
  <c r="A375" i="29"/>
  <c r="C377" i="29"/>
  <c r="F377" i="29"/>
  <c r="S376" i="29"/>
  <c r="AD376" i="29"/>
  <c r="H375" i="37"/>
  <c r="B375" i="37"/>
  <c r="F377" i="37"/>
  <c r="S377" i="37"/>
  <c r="AD377" i="37"/>
  <c r="C378" i="37"/>
  <c r="I376" i="37"/>
  <c r="A376" i="37"/>
  <c r="G376" i="37"/>
  <c r="H374" i="32"/>
  <c r="B367" i="1"/>
  <c r="H367" i="1"/>
  <c r="I367" i="1"/>
  <c r="A367" i="1"/>
  <c r="C370" i="1"/>
  <c r="F370" i="1"/>
  <c r="S369" i="1"/>
  <c r="AD369" i="1"/>
  <c r="S376" i="36"/>
  <c r="AD376" i="36"/>
  <c r="C377" i="36"/>
  <c r="F377" i="36"/>
  <c r="B374" i="38"/>
  <c r="H374" i="38"/>
  <c r="C378" i="38"/>
  <c r="F378" i="38"/>
  <c r="S377" i="38"/>
  <c r="AD377" i="38"/>
  <c r="H373" i="36"/>
  <c r="B373" i="36"/>
  <c r="I376" i="38"/>
  <c r="A376" i="38"/>
  <c r="G376" i="38"/>
  <c r="G375" i="38"/>
  <c r="I375" i="38"/>
  <c r="A375" i="38"/>
  <c r="I374" i="36"/>
  <c r="A374" i="36"/>
  <c r="G374" i="36"/>
  <c r="B375" i="35"/>
  <c r="H375" i="35"/>
  <c r="C378" i="33"/>
  <c r="F378" i="33"/>
  <c r="S377" i="33"/>
  <c r="AD377" i="33"/>
  <c r="H373" i="34"/>
  <c r="B373" i="34"/>
  <c r="I375" i="35"/>
  <c r="A375" i="35"/>
  <c r="C378" i="32"/>
  <c r="F378" i="32"/>
  <c r="G376" i="32"/>
  <c r="S377" i="32"/>
  <c r="AD377" i="32"/>
  <c r="G374" i="34"/>
  <c r="G375" i="32"/>
  <c r="C378" i="35"/>
  <c r="F378" i="35"/>
  <c r="S377" i="35"/>
  <c r="AD377" i="35"/>
  <c r="I374" i="34"/>
  <c r="A374" i="34"/>
  <c r="I375" i="32"/>
  <c r="A375" i="32"/>
  <c r="B374" i="33"/>
  <c r="H374" i="33"/>
  <c r="S376" i="34"/>
  <c r="AD376" i="34"/>
  <c r="G375" i="34"/>
  <c r="C377" i="34"/>
  <c r="F377" i="34"/>
  <c r="I376" i="33"/>
  <c r="A376" i="33"/>
  <c r="G376" i="33"/>
  <c r="G375" i="33"/>
  <c r="H375" i="31"/>
  <c r="B375" i="31"/>
  <c r="H373" i="30"/>
  <c r="B373" i="30"/>
  <c r="S377" i="31"/>
  <c r="AD377" i="31"/>
  <c r="C378" i="31"/>
  <c r="F378" i="31"/>
  <c r="S376" i="30"/>
  <c r="AD376" i="30"/>
  <c r="C377" i="30"/>
  <c r="F377" i="30"/>
  <c r="G375" i="30"/>
  <c r="H374" i="31"/>
  <c r="B374" i="31"/>
  <c r="I375" i="31"/>
  <c r="A375" i="31"/>
  <c r="B374" i="30"/>
  <c r="H374" i="30"/>
  <c r="G375" i="29"/>
  <c r="G376" i="29"/>
  <c r="C378" i="29"/>
  <c r="F378" i="29"/>
  <c r="S377" i="29"/>
  <c r="AD377" i="29"/>
  <c r="H376" i="37"/>
  <c r="B376" i="37"/>
  <c r="F378" i="37"/>
  <c r="I377" i="37"/>
  <c r="A377" i="37"/>
  <c r="S378" i="37"/>
  <c r="AD378" i="37"/>
  <c r="C379" i="37"/>
  <c r="I368" i="1"/>
  <c r="A368" i="1"/>
  <c r="S370" i="1"/>
  <c r="AD370" i="1"/>
  <c r="C371" i="1"/>
  <c r="F371" i="1"/>
  <c r="G368" i="1"/>
  <c r="I375" i="34"/>
  <c r="A375" i="34"/>
  <c r="B375" i="38"/>
  <c r="H375" i="38"/>
  <c r="S378" i="38"/>
  <c r="AD378" i="38"/>
  <c r="I377" i="38"/>
  <c r="A377" i="38"/>
  <c r="C379" i="38"/>
  <c r="F379" i="38"/>
  <c r="C378" i="36"/>
  <c r="F378" i="36"/>
  <c r="I376" i="36"/>
  <c r="A376" i="36"/>
  <c r="S377" i="36"/>
  <c r="AD377" i="36"/>
  <c r="H376" i="38"/>
  <c r="B376" i="38"/>
  <c r="H374" i="36"/>
  <c r="B374" i="36"/>
  <c r="I375" i="36"/>
  <c r="A375" i="36"/>
  <c r="G375" i="36"/>
  <c r="H376" i="32"/>
  <c r="B376" i="32"/>
  <c r="S378" i="32"/>
  <c r="AD378" i="32"/>
  <c r="C379" i="32"/>
  <c r="F379" i="32"/>
  <c r="B375" i="34"/>
  <c r="H375" i="34"/>
  <c r="S377" i="34"/>
  <c r="AD377" i="34"/>
  <c r="C378" i="34"/>
  <c r="F378" i="34"/>
  <c r="C379" i="35"/>
  <c r="F379" i="35"/>
  <c r="S378" i="35"/>
  <c r="AD378" i="35"/>
  <c r="G376" i="35"/>
  <c r="H375" i="33"/>
  <c r="B375" i="33"/>
  <c r="I376" i="34"/>
  <c r="A376" i="34"/>
  <c r="G376" i="34"/>
  <c r="H374" i="34"/>
  <c r="B374" i="34"/>
  <c r="H376" i="33"/>
  <c r="B376" i="33"/>
  <c r="G377" i="33"/>
  <c r="C379" i="33"/>
  <c r="F379" i="33"/>
  <c r="S378" i="33"/>
  <c r="AD378" i="33"/>
  <c r="H375" i="32"/>
  <c r="B375" i="32"/>
  <c r="I376" i="35"/>
  <c r="A376" i="35"/>
  <c r="I377" i="32"/>
  <c r="A377" i="32"/>
  <c r="G377" i="32"/>
  <c r="I376" i="32"/>
  <c r="A376" i="32"/>
  <c r="H375" i="30"/>
  <c r="B375" i="30"/>
  <c r="S377" i="30"/>
  <c r="AD377" i="30"/>
  <c r="C378" i="30"/>
  <c r="F378" i="30"/>
  <c r="G376" i="31"/>
  <c r="I376" i="31"/>
  <c r="A376" i="31"/>
  <c r="I376" i="30"/>
  <c r="A376" i="30"/>
  <c r="G376" i="30"/>
  <c r="C379" i="31"/>
  <c r="F379" i="31"/>
  <c r="S378" i="31"/>
  <c r="AD378" i="31"/>
  <c r="I375" i="30"/>
  <c r="A375" i="30"/>
  <c r="B376" i="29"/>
  <c r="H376" i="29"/>
  <c r="G377" i="29"/>
  <c r="C379" i="29"/>
  <c r="F379" i="29"/>
  <c r="S378" i="29"/>
  <c r="AD378" i="29"/>
  <c r="I376" i="29"/>
  <c r="A376" i="29"/>
  <c r="H375" i="29"/>
  <c r="B375" i="29"/>
  <c r="G377" i="37"/>
  <c r="H377" i="37"/>
  <c r="F379" i="37"/>
  <c r="S379" i="37"/>
  <c r="AD379" i="37"/>
  <c r="C380" i="37"/>
  <c r="I378" i="37"/>
  <c r="A378" i="37"/>
  <c r="G378" i="37"/>
  <c r="B368" i="1"/>
  <c r="H368" i="1"/>
  <c r="C372" i="1"/>
  <c r="F372" i="1"/>
  <c r="S371" i="1"/>
  <c r="AD371" i="1"/>
  <c r="G370" i="1"/>
  <c r="G369" i="1"/>
  <c r="I369" i="1"/>
  <c r="A369" i="1"/>
  <c r="I377" i="33"/>
  <c r="A377" i="33"/>
  <c r="G376" i="36"/>
  <c r="H376" i="36"/>
  <c r="I377" i="29"/>
  <c r="A377" i="29"/>
  <c r="S379" i="38"/>
  <c r="AD379" i="38"/>
  <c r="I378" i="38"/>
  <c r="A378" i="38"/>
  <c r="C380" i="38"/>
  <c r="F380" i="38"/>
  <c r="H375" i="36"/>
  <c r="B375" i="36"/>
  <c r="G377" i="36"/>
  <c r="S378" i="36"/>
  <c r="AD378" i="36"/>
  <c r="C379" i="36"/>
  <c r="F379" i="36"/>
  <c r="G377" i="38"/>
  <c r="H376" i="35"/>
  <c r="B376" i="35"/>
  <c r="S378" i="34"/>
  <c r="AD378" i="34"/>
  <c r="C379" i="34"/>
  <c r="F379" i="34"/>
  <c r="G377" i="34"/>
  <c r="S379" i="32"/>
  <c r="AD379" i="32"/>
  <c r="I378" i="32"/>
  <c r="A378" i="32"/>
  <c r="C380" i="32"/>
  <c r="F380" i="32"/>
  <c r="B377" i="32"/>
  <c r="H377" i="32"/>
  <c r="S379" i="35"/>
  <c r="AD379" i="35"/>
  <c r="C380" i="35"/>
  <c r="F380" i="35"/>
  <c r="G378" i="33"/>
  <c r="C380" i="33"/>
  <c r="F380" i="33"/>
  <c r="S379" i="33"/>
  <c r="AD379" i="33"/>
  <c r="I377" i="35"/>
  <c r="A377" i="35"/>
  <c r="B376" i="34"/>
  <c r="H376" i="34"/>
  <c r="G377" i="35"/>
  <c r="H377" i="33"/>
  <c r="B377" i="33"/>
  <c r="C380" i="31"/>
  <c r="F380" i="31"/>
  <c r="S379" i="31"/>
  <c r="AD379" i="31"/>
  <c r="H376" i="31"/>
  <c r="B376" i="31"/>
  <c r="I377" i="31"/>
  <c r="A377" i="31"/>
  <c r="S378" i="30"/>
  <c r="AD378" i="30"/>
  <c r="G377" i="30"/>
  <c r="C379" i="30"/>
  <c r="F379" i="30"/>
  <c r="G377" i="31"/>
  <c r="H376" i="30"/>
  <c r="B376" i="30"/>
  <c r="I377" i="30"/>
  <c r="A377" i="30"/>
  <c r="B377" i="29"/>
  <c r="H377" i="29"/>
  <c r="S379" i="29"/>
  <c r="AD379" i="29"/>
  <c r="C380" i="29"/>
  <c r="F380" i="29"/>
  <c r="B377" i="37"/>
  <c r="H378" i="37"/>
  <c r="B378" i="37"/>
  <c r="F380" i="37"/>
  <c r="C381" i="37"/>
  <c r="S380" i="37"/>
  <c r="AD380" i="37"/>
  <c r="I379" i="37"/>
  <c r="A379" i="37"/>
  <c r="G379" i="37"/>
  <c r="B369" i="1"/>
  <c r="H369" i="1"/>
  <c r="B370" i="1"/>
  <c r="H370" i="1"/>
  <c r="I370" i="1"/>
  <c r="A370" i="1"/>
  <c r="C373" i="1"/>
  <c r="F373" i="1"/>
  <c r="S372" i="1"/>
  <c r="AD372" i="1"/>
  <c r="B376" i="36"/>
  <c r="I377" i="34"/>
  <c r="A377" i="34"/>
  <c r="H377" i="36"/>
  <c r="B377" i="36"/>
  <c r="G378" i="38"/>
  <c r="C381" i="38"/>
  <c r="F381" i="38"/>
  <c r="S380" i="38"/>
  <c r="AD380" i="38"/>
  <c r="H377" i="38"/>
  <c r="B377" i="38"/>
  <c r="I379" i="38"/>
  <c r="A379" i="38"/>
  <c r="G379" i="38"/>
  <c r="I377" i="36"/>
  <c r="A377" i="36"/>
  <c r="S379" i="36"/>
  <c r="AD379" i="36"/>
  <c r="C380" i="36"/>
  <c r="F380" i="36"/>
  <c r="B378" i="33"/>
  <c r="H378" i="33"/>
  <c r="H377" i="34"/>
  <c r="B377" i="34"/>
  <c r="G378" i="32"/>
  <c r="S379" i="34"/>
  <c r="AD379" i="34"/>
  <c r="C380" i="34"/>
  <c r="F380" i="34"/>
  <c r="C381" i="33"/>
  <c r="F381" i="33"/>
  <c r="S380" i="33"/>
  <c r="AD380" i="33"/>
  <c r="H377" i="35"/>
  <c r="B377" i="35"/>
  <c r="I378" i="35"/>
  <c r="A378" i="35"/>
  <c r="S380" i="35"/>
  <c r="AD380" i="35"/>
  <c r="C381" i="35"/>
  <c r="F381" i="35"/>
  <c r="G378" i="35"/>
  <c r="I379" i="33"/>
  <c r="A379" i="33"/>
  <c r="G379" i="33"/>
  <c r="I378" i="33"/>
  <c r="A378" i="33"/>
  <c r="S380" i="32"/>
  <c r="AD380" i="32"/>
  <c r="C381" i="32"/>
  <c r="F381" i="32"/>
  <c r="S379" i="30"/>
  <c r="AD379" i="30"/>
  <c r="G378" i="30"/>
  <c r="C380" i="30"/>
  <c r="F380" i="30"/>
  <c r="H377" i="31"/>
  <c r="B377" i="31"/>
  <c r="G378" i="31"/>
  <c r="H377" i="30"/>
  <c r="B377" i="30"/>
  <c r="I379" i="31"/>
  <c r="A379" i="31"/>
  <c r="C381" i="31"/>
  <c r="F381" i="31"/>
  <c r="S380" i="31"/>
  <c r="AD380" i="31"/>
  <c r="I378" i="31"/>
  <c r="A378" i="31"/>
  <c r="S380" i="29"/>
  <c r="AD380" i="29"/>
  <c r="G379" i="29"/>
  <c r="C381" i="29"/>
  <c r="F381" i="29"/>
  <c r="G378" i="29"/>
  <c r="I378" i="29"/>
  <c r="A378" i="29"/>
  <c r="H379" i="37"/>
  <c r="B379" i="37"/>
  <c r="F381" i="37"/>
  <c r="S381" i="37"/>
  <c r="AD381" i="37"/>
  <c r="C382" i="37"/>
  <c r="I380" i="37"/>
  <c r="A380" i="37"/>
  <c r="G380" i="37"/>
  <c r="I371" i="1"/>
  <c r="A371" i="1"/>
  <c r="C374" i="1"/>
  <c r="F374" i="1"/>
  <c r="S373" i="1"/>
  <c r="AD373" i="1"/>
  <c r="G371" i="1"/>
  <c r="I378" i="30"/>
  <c r="A378" i="30"/>
  <c r="I379" i="29"/>
  <c r="A379" i="29"/>
  <c r="I378" i="36"/>
  <c r="A378" i="36"/>
  <c r="C382" i="38"/>
  <c r="F382" i="38"/>
  <c r="G380" i="38"/>
  <c r="S381" i="38"/>
  <c r="AD381" i="38"/>
  <c r="H379" i="38"/>
  <c r="B379" i="38"/>
  <c r="G378" i="36"/>
  <c r="S380" i="36"/>
  <c r="AD380" i="36"/>
  <c r="C381" i="36"/>
  <c r="F381" i="36"/>
  <c r="I379" i="36"/>
  <c r="A379" i="36"/>
  <c r="H378" i="38"/>
  <c r="B378" i="38"/>
  <c r="S381" i="33"/>
  <c r="AD381" i="33"/>
  <c r="G380" i="33"/>
  <c r="C382" i="33"/>
  <c r="F382" i="33"/>
  <c r="I379" i="35"/>
  <c r="A379" i="35"/>
  <c r="G378" i="34"/>
  <c r="I378" i="34"/>
  <c r="A378" i="34"/>
  <c r="H378" i="32"/>
  <c r="B378" i="32"/>
  <c r="C382" i="35"/>
  <c r="F382" i="35"/>
  <c r="S381" i="35"/>
  <c r="AD381" i="35"/>
  <c r="H378" i="35"/>
  <c r="B378" i="35"/>
  <c r="B379" i="33"/>
  <c r="H379" i="33"/>
  <c r="S380" i="34"/>
  <c r="AD380" i="34"/>
  <c r="C381" i="34"/>
  <c r="F381" i="34"/>
  <c r="G379" i="32"/>
  <c r="G379" i="35"/>
  <c r="S381" i="32"/>
  <c r="AD381" i="32"/>
  <c r="C382" i="32"/>
  <c r="F382" i="32"/>
  <c r="I380" i="32"/>
  <c r="A380" i="32"/>
  <c r="I379" i="32"/>
  <c r="A379" i="32"/>
  <c r="C382" i="31"/>
  <c r="F382" i="31"/>
  <c r="I380" i="31"/>
  <c r="A380" i="31"/>
  <c r="S381" i="31"/>
  <c r="AD381" i="31"/>
  <c r="H378" i="30"/>
  <c r="B378" i="30"/>
  <c r="H378" i="31"/>
  <c r="B378" i="31"/>
  <c r="S380" i="30"/>
  <c r="AD380" i="30"/>
  <c r="C381" i="30"/>
  <c r="F381" i="30"/>
  <c r="G379" i="31"/>
  <c r="G379" i="30"/>
  <c r="I379" i="30"/>
  <c r="A379" i="30"/>
  <c r="H379" i="29"/>
  <c r="B379" i="29"/>
  <c r="B378" i="29"/>
  <c r="H378" i="29"/>
  <c r="S381" i="29"/>
  <c r="AD381" i="29"/>
  <c r="C382" i="29"/>
  <c r="F382" i="29"/>
  <c r="I380" i="29"/>
  <c r="A380" i="29"/>
  <c r="B380" i="37"/>
  <c r="H380" i="37"/>
  <c r="F382" i="37"/>
  <c r="C383" i="37"/>
  <c r="S382" i="37"/>
  <c r="AD382" i="37"/>
  <c r="I381" i="37"/>
  <c r="A381" i="37"/>
  <c r="G381" i="37"/>
  <c r="B371" i="1"/>
  <c r="H371" i="1"/>
  <c r="S374" i="1"/>
  <c r="AD374" i="1"/>
  <c r="C375" i="1"/>
  <c r="F375" i="1"/>
  <c r="I372" i="1"/>
  <c r="A372" i="1"/>
  <c r="G373" i="1"/>
  <c r="G372" i="1"/>
  <c r="G380" i="31"/>
  <c r="B380" i="31"/>
  <c r="I380" i="33"/>
  <c r="A380" i="33"/>
  <c r="G379" i="36"/>
  <c r="B379" i="36"/>
  <c r="G380" i="32"/>
  <c r="H380" i="32"/>
  <c r="H380" i="38"/>
  <c r="B380" i="38"/>
  <c r="I381" i="38"/>
  <c r="A381" i="38"/>
  <c r="S382" i="38"/>
  <c r="AD382" i="38"/>
  <c r="C383" i="38"/>
  <c r="F383" i="38"/>
  <c r="B378" i="36"/>
  <c r="H378" i="36"/>
  <c r="I380" i="38"/>
  <c r="A380" i="38"/>
  <c r="S381" i="36"/>
  <c r="AD381" i="36"/>
  <c r="C382" i="36"/>
  <c r="F382" i="36"/>
  <c r="I380" i="36"/>
  <c r="A380" i="36"/>
  <c r="H378" i="34"/>
  <c r="B378" i="34"/>
  <c r="S382" i="35"/>
  <c r="AD382" i="35"/>
  <c r="C383" i="35"/>
  <c r="F383" i="35"/>
  <c r="S382" i="33"/>
  <c r="AD382" i="33"/>
  <c r="G381" i="33"/>
  <c r="C383" i="33"/>
  <c r="F383" i="33"/>
  <c r="B380" i="33"/>
  <c r="H380" i="33"/>
  <c r="H379" i="35"/>
  <c r="B379" i="35"/>
  <c r="G380" i="35"/>
  <c r="H379" i="32"/>
  <c r="B379" i="32"/>
  <c r="I380" i="35"/>
  <c r="A380" i="35"/>
  <c r="G379" i="34"/>
  <c r="S382" i="32"/>
  <c r="AD382" i="32"/>
  <c r="C383" i="32"/>
  <c r="F383" i="32"/>
  <c r="I381" i="32"/>
  <c r="A381" i="32"/>
  <c r="S381" i="34"/>
  <c r="AD381" i="34"/>
  <c r="C382" i="34"/>
  <c r="F382" i="34"/>
  <c r="I379" i="34"/>
  <c r="A379" i="34"/>
  <c r="C382" i="30"/>
  <c r="F382" i="30"/>
  <c r="S381" i="30"/>
  <c r="AD381" i="30"/>
  <c r="B379" i="30"/>
  <c r="H379" i="30"/>
  <c r="B379" i="31"/>
  <c r="H379" i="31"/>
  <c r="I380" i="30"/>
  <c r="A380" i="30"/>
  <c r="G380" i="30"/>
  <c r="C383" i="31"/>
  <c r="F383" i="31"/>
  <c r="S382" i="31"/>
  <c r="AD382" i="31"/>
  <c r="C383" i="29"/>
  <c r="F383" i="29"/>
  <c r="S382" i="29"/>
  <c r="AD382" i="29"/>
  <c r="G380" i="29"/>
  <c r="I381" i="29"/>
  <c r="A381" i="29"/>
  <c r="G381" i="29"/>
  <c r="H381" i="37"/>
  <c r="B381" i="37"/>
  <c r="F383" i="37"/>
  <c r="I382" i="37"/>
  <c r="A382" i="37"/>
  <c r="S383" i="37"/>
  <c r="AD383" i="37"/>
  <c r="C384" i="37"/>
  <c r="H379" i="36"/>
  <c r="B380" i="32"/>
  <c r="H380" i="31"/>
  <c r="B372" i="1"/>
  <c r="H372" i="1"/>
  <c r="H373" i="1"/>
  <c r="B373" i="1"/>
  <c r="C376" i="1"/>
  <c r="F376" i="1"/>
  <c r="S375" i="1"/>
  <c r="AD375" i="1"/>
  <c r="I373" i="1"/>
  <c r="A373" i="1"/>
  <c r="G374" i="1"/>
  <c r="I374" i="1"/>
  <c r="A374" i="1"/>
  <c r="S382" i="36"/>
  <c r="AD382" i="36"/>
  <c r="C383" i="36"/>
  <c r="F383" i="36"/>
  <c r="S383" i="38"/>
  <c r="AD383" i="38"/>
  <c r="I382" i="38"/>
  <c r="A382" i="38"/>
  <c r="C384" i="38"/>
  <c r="F384" i="38"/>
  <c r="G381" i="38"/>
  <c r="G380" i="36"/>
  <c r="I381" i="36"/>
  <c r="A381" i="36"/>
  <c r="G381" i="36"/>
  <c r="H381" i="33"/>
  <c r="B381" i="33"/>
  <c r="H380" i="35"/>
  <c r="B380" i="35"/>
  <c r="G381" i="32"/>
  <c r="S383" i="35"/>
  <c r="AD383" i="35"/>
  <c r="C384" i="35"/>
  <c r="F384" i="35"/>
  <c r="C384" i="32"/>
  <c r="F384" i="32"/>
  <c r="G382" i="32"/>
  <c r="S383" i="32"/>
  <c r="AD383" i="32"/>
  <c r="G382" i="35"/>
  <c r="I382" i="35"/>
  <c r="A382" i="35"/>
  <c r="I381" i="33"/>
  <c r="A381" i="33"/>
  <c r="C383" i="34"/>
  <c r="F383" i="34"/>
  <c r="S382" i="34"/>
  <c r="AD382" i="34"/>
  <c r="G381" i="35"/>
  <c r="S383" i="33"/>
  <c r="AD383" i="33"/>
  <c r="C384" i="33"/>
  <c r="F384" i="33"/>
  <c r="I382" i="33"/>
  <c r="A382" i="33"/>
  <c r="H379" i="34"/>
  <c r="B379" i="34"/>
  <c r="I381" i="35"/>
  <c r="A381" i="35"/>
  <c r="G380" i="34"/>
  <c r="I380" i="34"/>
  <c r="A380" i="34"/>
  <c r="B380" i="30"/>
  <c r="H380" i="30"/>
  <c r="G381" i="31"/>
  <c r="G381" i="30"/>
  <c r="C383" i="30"/>
  <c r="F383" i="30"/>
  <c r="S382" i="30"/>
  <c r="AD382" i="30"/>
  <c r="S383" i="31"/>
  <c r="AD383" i="31"/>
  <c r="C384" i="31"/>
  <c r="F384" i="31"/>
  <c r="I381" i="31"/>
  <c r="A381" i="31"/>
  <c r="H380" i="29"/>
  <c r="B380" i="29"/>
  <c r="H381" i="29"/>
  <c r="B381" i="29"/>
  <c r="C384" i="29"/>
  <c r="F384" i="29"/>
  <c r="S383" i="29"/>
  <c r="AD383" i="29"/>
  <c r="G382" i="37"/>
  <c r="H382" i="37"/>
  <c r="F384" i="37"/>
  <c r="S384" i="37"/>
  <c r="AD384" i="37"/>
  <c r="C385" i="37"/>
  <c r="I383" i="37"/>
  <c r="A383" i="37"/>
  <c r="G383" i="37"/>
  <c r="H374" i="1"/>
  <c r="B374" i="1"/>
  <c r="C377" i="1"/>
  <c r="F377" i="1"/>
  <c r="S376" i="1"/>
  <c r="AD376" i="1"/>
  <c r="H380" i="36"/>
  <c r="B380" i="36"/>
  <c r="H381" i="36"/>
  <c r="B381" i="36"/>
  <c r="G382" i="38"/>
  <c r="S383" i="36"/>
  <c r="AD383" i="36"/>
  <c r="C384" i="36"/>
  <c r="F384" i="36"/>
  <c r="H381" i="38"/>
  <c r="B381" i="38"/>
  <c r="S384" i="38"/>
  <c r="AD384" i="38"/>
  <c r="I383" i="38"/>
  <c r="A383" i="38"/>
  <c r="C385" i="38"/>
  <c r="F385" i="38"/>
  <c r="G383" i="38"/>
  <c r="H382" i="32"/>
  <c r="B382" i="32"/>
  <c r="S384" i="35"/>
  <c r="AD384" i="35"/>
  <c r="C385" i="35"/>
  <c r="F385" i="35"/>
  <c r="H381" i="35"/>
  <c r="B381" i="35"/>
  <c r="C385" i="32"/>
  <c r="F385" i="32"/>
  <c r="S384" i="32"/>
  <c r="AD384" i="32"/>
  <c r="H380" i="34"/>
  <c r="B380" i="34"/>
  <c r="G382" i="33"/>
  <c r="I381" i="34"/>
  <c r="A381" i="34"/>
  <c r="H381" i="32"/>
  <c r="B381" i="32"/>
  <c r="C384" i="34"/>
  <c r="F384" i="34"/>
  <c r="S383" i="34"/>
  <c r="AD383" i="34"/>
  <c r="I383" i="32"/>
  <c r="A383" i="32"/>
  <c r="G383" i="32"/>
  <c r="I382" i="32"/>
  <c r="A382" i="32"/>
  <c r="B382" i="35"/>
  <c r="H382" i="35"/>
  <c r="I383" i="35"/>
  <c r="A383" i="35"/>
  <c r="G383" i="35"/>
  <c r="C385" i="33"/>
  <c r="F385" i="33"/>
  <c r="S384" i="33"/>
  <c r="AD384" i="33"/>
  <c r="G381" i="34"/>
  <c r="H381" i="30"/>
  <c r="B381" i="30"/>
  <c r="S384" i="31"/>
  <c r="AD384" i="31"/>
  <c r="C385" i="31"/>
  <c r="F385" i="31"/>
  <c r="G383" i="31"/>
  <c r="I383" i="31"/>
  <c r="A383" i="31"/>
  <c r="I382" i="31"/>
  <c r="A382" i="31"/>
  <c r="C384" i="30"/>
  <c r="F384" i="30"/>
  <c r="S383" i="30"/>
  <c r="AD383" i="30"/>
  <c r="I381" i="30"/>
  <c r="A381" i="30"/>
  <c r="G382" i="31"/>
  <c r="H381" i="31"/>
  <c r="B381" i="31"/>
  <c r="G382" i="29"/>
  <c r="I382" i="29"/>
  <c r="A382" i="29"/>
  <c r="S384" i="29"/>
  <c r="AD384" i="29"/>
  <c r="C385" i="29"/>
  <c r="F385" i="29"/>
  <c r="B382" i="37"/>
  <c r="B383" i="37"/>
  <c r="H383" i="37"/>
  <c r="F385" i="37"/>
  <c r="G384" i="37"/>
  <c r="C386" i="37"/>
  <c r="S385" i="37"/>
  <c r="AD385" i="37"/>
  <c r="I384" i="37"/>
  <c r="A384" i="37"/>
  <c r="G375" i="1"/>
  <c r="S377" i="1"/>
  <c r="AD377" i="1"/>
  <c r="C378" i="1"/>
  <c r="F378" i="1"/>
  <c r="I375" i="1"/>
  <c r="A375" i="1"/>
  <c r="B382" i="38"/>
  <c r="H382" i="38"/>
  <c r="S384" i="36"/>
  <c r="AD384" i="36"/>
  <c r="C385" i="36"/>
  <c r="F385" i="36"/>
  <c r="B383" i="38"/>
  <c r="H383" i="38"/>
  <c r="I383" i="36"/>
  <c r="A383" i="36"/>
  <c r="G383" i="36"/>
  <c r="S385" i="38"/>
  <c r="AD385" i="38"/>
  <c r="I384" i="38"/>
  <c r="A384" i="38"/>
  <c r="C386" i="38"/>
  <c r="F386" i="38"/>
  <c r="G382" i="36"/>
  <c r="I382" i="36"/>
  <c r="A382" i="36"/>
  <c r="C386" i="32"/>
  <c r="F386" i="32"/>
  <c r="S385" i="32"/>
  <c r="AD385" i="32"/>
  <c r="G382" i="34"/>
  <c r="C386" i="33"/>
  <c r="F386" i="33"/>
  <c r="S385" i="33"/>
  <c r="AD385" i="33"/>
  <c r="H382" i="33"/>
  <c r="B382" i="33"/>
  <c r="G383" i="33"/>
  <c r="I383" i="33"/>
  <c r="A383" i="33"/>
  <c r="S385" i="35"/>
  <c r="AD385" i="35"/>
  <c r="C386" i="35"/>
  <c r="F386" i="35"/>
  <c r="I384" i="35"/>
  <c r="A384" i="35"/>
  <c r="I382" i="34"/>
  <c r="A382" i="34"/>
  <c r="B383" i="35"/>
  <c r="H383" i="35"/>
  <c r="S384" i="34"/>
  <c r="AD384" i="34"/>
  <c r="C385" i="34"/>
  <c r="F385" i="34"/>
  <c r="H383" i="32"/>
  <c r="B383" i="32"/>
  <c r="H381" i="34"/>
  <c r="B381" i="34"/>
  <c r="S384" i="30"/>
  <c r="AD384" i="30"/>
  <c r="C385" i="30"/>
  <c r="F385" i="30"/>
  <c r="G383" i="30"/>
  <c r="S385" i="31"/>
  <c r="AD385" i="31"/>
  <c r="C386" i="31"/>
  <c r="F386" i="31"/>
  <c r="B382" i="31"/>
  <c r="H382" i="31"/>
  <c r="I382" i="30"/>
  <c r="A382" i="30"/>
  <c r="I384" i="31"/>
  <c r="A384" i="31"/>
  <c r="G384" i="31"/>
  <c r="B383" i="31"/>
  <c r="H383" i="31"/>
  <c r="G382" i="30"/>
  <c r="S385" i="29"/>
  <c r="AD385" i="29"/>
  <c r="I384" i="29"/>
  <c r="A384" i="29"/>
  <c r="C386" i="29"/>
  <c r="F386" i="29"/>
  <c r="G383" i="29"/>
  <c r="H382" i="29"/>
  <c r="B382" i="29"/>
  <c r="I383" i="29"/>
  <c r="A383" i="29"/>
  <c r="B384" i="37"/>
  <c r="H384" i="37"/>
  <c r="F386" i="37"/>
  <c r="S386" i="37"/>
  <c r="AD386" i="37"/>
  <c r="C387" i="37"/>
  <c r="G385" i="37"/>
  <c r="I385" i="37"/>
  <c r="A385" i="37"/>
  <c r="I376" i="1"/>
  <c r="A376" i="1"/>
  <c r="C379" i="1"/>
  <c r="F379" i="1"/>
  <c r="S378" i="1"/>
  <c r="AD378" i="1"/>
  <c r="G376" i="1"/>
  <c r="H375" i="1"/>
  <c r="B375" i="1"/>
  <c r="G384" i="29"/>
  <c r="H384" i="29"/>
  <c r="I383" i="30"/>
  <c r="A383" i="30"/>
  <c r="H383" i="36"/>
  <c r="B383" i="36"/>
  <c r="C386" i="36"/>
  <c r="F386" i="36"/>
  <c r="S385" i="36"/>
  <c r="AD385" i="36"/>
  <c r="G384" i="38"/>
  <c r="S386" i="38"/>
  <c r="AD386" i="38"/>
  <c r="C387" i="38"/>
  <c r="F387" i="38"/>
  <c r="I385" i="38"/>
  <c r="A385" i="38"/>
  <c r="G385" i="38"/>
  <c r="H382" i="36"/>
  <c r="B382" i="36"/>
  <c r="C387" i="35"/>
  <c r="F387" i="35"/>
  <c r="S386" i="35"/>
  <c r="AD386" i="35"/>
  <c r="I385" i="35"/>
  <c r="A385" i="35"/>
  <c r="H383" i="33"/>
  <c r="B383" i="33"/>
  <c r="I385" i="32"/>
  <c r="A385" i="32"/>
  <c r="C387" i="32"/>
  <c r="F387" i="32"/>
  <c r="S386" i="32"/>
  <c r="AD386" i="32"/>
  <c r="G384" i="33"/>
  <c r="I384" i="33"/>
  <c r="A384" i="33"/>
  <c r="H382" i="34"/>
  <c r="B382" i="34"/>
  <c r="I384" i="32"/>
  <c r="A384" i="32"/>
  <c r="S385" i="34"/>
  <c r="AD385" i="34"/>
  <c r="C386" i="34"/>
  <c r="F386" i="34"/>
  <c r="I384" i="34"/>
  <c r="A384" i="34"/>
  <c r="G384" i="32"/>
  <c r="I385" i="33"/>
  <c r="A385" i="33"/>
  <c r="C387" i="33"/>
  <c r="F387" i="33"/>
  <c r="S386" i="33"/>
  <c r="AD386" i="33"/>
  <c r="I383" i="34"/>
  <c r="A383" i="34"/>
  <c r="G384" i="35"/>
  <c r="G383" i="34"/>
  <c r="B382" i="30"/>
  <c r="H382" i="30"/>
  <c r="H384" i="31"/>
  <c r="B384" i="31"/>
  <c r="B383" i="30"/>
  <c r="H383" i="30"/>
  <c r="S385" i="30"/>
  <c r="AD385" i="30"/>
  <c r="C386" i="30"/>
  <c r="F386" i="30"/>
  <c r="G384" i="30"/>
  <c r="C387" i="31"/>
  <c r="F387" i="31"/>
  <c r="S386" i="31"/>
  <c r="AD386" i="31"/>
  <c r="H383" i="29"/>
  <c r="B383" i="29"/>
  <c r="S386" i="29"/>
  <c r="AD386" i="29"/>
  <c r="C387" i="29"/>
  <c r="F387" i="29"/>
  <c r="I385" i="29"/>
  <c r="A385" i="29"/>
  <c r="H385" i="37"/>
  <c r="B385" i="37"/>
  <c r="F387" i="37"/>
  <c r="S387" i="37"/>
  <c r="AD387" i="37"/>
  <c r="C388" i="37"/>
  <c r="G386" i="37"/>
  <c r="I386" i="37"/>
  <c r="A386" i="37"/>
  <c r="B384" i="29"/>
  <c r="H376" i="1"/>
  <c r="B376" i="1"/>
  <c r="C380" i="1"/>
  <c r="F380" i="1"/>
  <c r="S379" i="1"/>
  <c r="AD379" i="1"/>
  <c r="G377" i="1"/>
  <c r="I378" i="1"/>
  <c r="A378" i="1"/>
  <c r="I377" i="1"/>
  <c r="A377" i="1"/>
  <c r="G385" i="29"/>
  <c r="H385" i="29"/>
  <c r="G385" i="32"/>
  <c r="B385" i="32"/>
  <c r="G385" i="35"/>
  <c r="H385" i="35"/>
  <c r="G385" i="33"/>
  <c r="H385" i="33"/>
  <c r="H384" i="38"/>
  <c r="B384" i="38"/>
  <c r="S387" i="38"/>
  <c r="AD387" i="38"/>
  <c r="C388" i="38"/>
  <c r="F388" i="38"/>
  <c r="I384" i="36"/>
  <c r="A384" i="36"/>
  <c r="H385" i="38"/>
  <c r="B385" i="38"/>
  <c r="G384" i="36"/>
  <c r="I385" i="36"/>
  <c r="A385" i="36"/>
  <c r="S386" i="36"/>
  <c r="AD386" i="36"/>
  <c r="C387" i="36"/>
  <c r="F387" i="36"/>
  <c r="B383" i="34"/>
  <c r="H383" i="34"/>
  <c r="C388" i="32"/>
  <c r="F388" i="32"/>
  <c r="S387" i="32"/>
  <c r="AD387" i="32"/>
  <c r="I386" i="32"/>
  <c r="A386" i="32"/>
  <c r="G386" i="32"/>
  <c r="C387" i="34"/>
  <c r="F387" i="34"/>
  <c r="S386" i="34"/>
  <c r="AD386" i="34"/>
  <c r="I385" i="34"/>
  <c r="A385" i="34"/>
  <c r="G385" i="34"/>
  <c r="G384" i="34"/>
  <c r="I386" i="33"/>
  <c r="A386" i="33"/>
  <c r="S387" i="33"/>
  <c r="AD387" i="33"/>
  <c r="C388" i="33"/>
  <c r="F388" i="33"/>
  <c r="I386" i="35"/>
  <c r="A386" i="35"/>
  <c r="G386" i="35"/>
  <c r="B384" i="35"/>
  <c r="H384" i="35"/>
  <c r="H384" i="33"/>
  <c r="B384" i="33"/>
  <c r="H384" i="32"/>
  <c r="B384" i="32"/>
  <c r="S387" i="35"/>
  <c r="AD387" i="35"/>
  <c r="C388" i="35"/>
  <c r="F388" i="35"/>
  <c r="B384" i="30"/>
  <c r="H384" i="30"/>
  <c r="I384" i="30"/>
  <c r="A384" i="30"/>
  <c r="I385" i="31"/>
  <c r="A385" i="31"/>
  <c r="S387" i="31"/>
  <c r="AD387" i="31"/>
  <c r="C388" i="31"/>
  <c r="F388" i="31"/>
  <c r="G385" i="31"/>
  <c r="S386" i="30"/>
  <c r="AD386" i="30"/>
  <c r="G385" i="30"/>
  <c r="C387" i="30"/>
  <c r="F387" i="30"/>
  <c r="S387" i="29"/>
  <c r="AD387" i="29"/>
  <c r="C388" i="29"/>
  <c r="F388" i="29"/>
  <c r="B386" i="37"/>
  <c r="H386" i="37"/>
  <c r="F388" i="37"/>
  <c r="G387" i="37"/>
  <c r="S388" i="37"/>
  <c r="AD388" i="37"/>
  <c r="C389" i="37"/>
  <c r="B385" i="35"/>
  <c r="B385" i="33"/>
  <c r="H385" i="32"/>
  <c r="B385" i="29"/>
  <c r="B377" i="1"/>
  <c r="H377" i="1"/>
  <c r="C381" i="1"/>
  <c r="F381" i="1"/>
  <c r="S380" i="1"/>
  <c r="AD380" i="1"/>
  <c r="G378" i="1"/>
  <c r="G379" i="1"/>
  <c r="I379" i="1"/>
  <c r="A379" i="1"/>
  <c r="G385" i="36"/>
  <c r="S387" i="36"/>
  <c r="AD387" i="36"/>
  <c r="C388" i="36"/>
  <c r="F388" i="36"/>
  <c r="G386" i="38"/>
  <c r="C389" i="38"/>
  <c r="F389" i="38"/>
  <c r="S388" i="38"/>
  <c r="AD388" i="38"/>
  <c r="H384" i="36"/>
  <c r="B384" i="36"/>
  <c r="G386" i="36"/>
  <c r="I386" i="36"/>
  <c r="A386" i="36"/>
  <c r="I386" i="38"/>
  <c r="A386" i="38"/>
  <c r="S388" i="35"/>
  <c r="AD388" i="35"/>
  <c r="C389" i="35"/>
  <c r="F389" i="35"/>
  <c r="I387" i="35"/>
  <c r="A387" i="35"/>
  <c r="G386" i="34"/>
  <c r="C388" i="34"/>
  <c r="F388" i="34"/>
  <c r="S387" i="34"/>
  <c r="AD387" i="34"/>
  <c r="H386" i="32"/>
  <c r="B386" i="32"/>
  <c r="S388" i="32"/>
  <c r="AD388" i="32"/>
  <c r="C389" i="32"/>
  <c r="F389" i="32"/>
  <c r="B384" i="34"/>
  <c r="H384" i="34"/>
  <c r="I387" i="32"/>
  <c r="A387" i="32"/>
  <c r="G387" i="32"/>
  <c r="H386" i="35"/>
  <c r="B386" i="35"/>
  <c r="G386" i="33"/>
  <c r="H385" i="34"/>
  <c r="B385" i="34"/>
  <c r="S388" i="33"/>
  <c r="AD388" i="33"/>
  <c r="C389" i="33"/>
  <c r="F389" i="33"/>
  <c r="G387" i="33"/>
  <c r="I387" i="33"/>
  <c r="A387" i="33"/>
  <c r="B385" i="30"/>
  <c r="H385" i="30"/>
  <c r="H385" i="31"/>
  <c r="B385" i="31"/>
  <c r="S388" i="31"/>
  <c r="AD388" i="31"/>
  <c r="C389" i="31"/>
  <c r="F389" i="31"/>
  <c r="S387" i="30"/>
  <c r="AD387" i="30"/>
  <c r="G386" i="30"/>
  <c r="C388" i="30"/>
  <c r="F388" i="30"/>
  <c r="I386" i="30"/>
  <c r="A386" i="30"/>
  <c r="G387" i="31"/>
  <c r="I387" i="31"/>
  <c r="A387" i="31"/>
  <c r="I385" i="30"/>
  <c r="A385" i="30"/>
  <c r="G386" i="31"/>
  <c r="I386" i="31"/>
  <c r="A386" i="31"/>
  <c r="I386" i="29"/>
  <c r="A386" i="29"/>
  <c r="G386" i="29"/>
  <c r="S388" i="29"/>
  <c r="AD388" i="29"/>
  <c r="C389" i="29"/>
  <c r="F389" i="29"/>
  <c r="I387" i="37"/>
  <c r="A387" i="37"/>
  <c r="H387" i="37"/>
  <c r="B387" i="37"/>
  <c r="F389" i="37"/>
  <c r="G388" i="37"/>
  <c r="C390" i="37"/>
  <c r="S389" i="37"/>
  <c r="AD389" i="37"/>
  <c r="I388" i="37"/>
  <c r="A388" i="37"/>
  <c r="B379" i="1"/>
  <c r="H379" i="1"/>
  <c r="B378" i="1"/>
  <c r="H378" i="1"/>
  <c r="C382" i="1"/>
  <c r="F382" i="1"/>
  <c r="S381" i="1"/>
  <c r="AD381" i="1"/>
  <c r="G380" i="1"/>
  <c r="I386" i="34"/>
  <c r="A386" i="34"/>
  <c r="G387" i="35"/>
  <c r="B387" i="35"/>
  <c r="C390" i="38"/>
  <c r="F390" i="38"/>
  <c r="S389" i="38"/>
  <c r="AD389" i="38"/>
  <c r="H385" i="36"/>
  <c r="B385" i="36"/>
  <c r="H386" i="38"/>
  <c r="B386" i="38"/>
  <c r="B386" i="36"/>
  <c r="H386" i="36"/>
  <c r="S388" i="36"/>
  <c r="AD388" i="36"/>
  <c r="C389" i="36"/>
  <c r="F389" i="36"/>
  <c r="I387" i="36"/>
  <c r="A387" i="36"/>
  <c r="G387" i="38"/>
  <c r="I387" i="38"/>
  <c r="A387" i="38"/>
  <c r="S389" i="33"/>
  <c r="AD389" i="33"/>
  <c r="C390" i="33"/>
  <c r="F390" i="33"/>
  <c r="S389" i="32"/>
  <c r="AD389" i="32"/>
  <c r="C390" i="32"/>
  <c r="F390" i="32"/>
  <c r="H387" i="32"/>
  <c r="B387" i="32"/>
  <c r="B386" i="33"/>
  <c r="H386" i="33"/>
  <c r="H386" i="34"/>
  <c r="B386" i="34"/>
  <c r="S388" i="34"/>
  <c r="AD388" i="34"/>
  <c r="C389" i="34"/>
  <c r="F389" i="34"/>
  <c r="G387" i="34"/>
  <c r="B387" i="33"/>
  <c r="H387" i="33"/>
  <c r="C390" i="35"/>
  <c r="F390" i="35"/>
  <c r="I388" i="35"/>
  <c r="A388" i="35"/>
  <c r="S389" i="35"/>
  <c r="AD389" i="35"/>
  <c r="I388" i="33"/>
  <c r="A388" i="33"/>
  <c r="G388" i="33"/>
  <c r="B387" i="31"/>
  <c r="H387" i="31"/>
  <c r="B386" i="30"/>
  <c r="H386" i="30"/>
  <c r="H386" i="31"/>
  <c r="B386" i="31"/>
  <c r="S388" i="30"/>
  <c r="AD388" i="30"/>
  <c r="I387" i="30"/>
  <c r="A387" i="30"/>
  <c r="C389" i="30"/>
  <c r="F389" i="30"/>
  <c r="S389" i="31"/>
  <c r="AD389" i="31"/>
  <c r="C390" i="31"/>
  <c r="F390" i="31"/>
  <c r="S389" i="29"/>
  <c r="AD389" i="29"/>
  <c r="C390" i="29"/>
  <c r="F390" i="29"/>
  <c r="I388" i="29"/>
  <c r="A388" i="29"/>
  <c r="H386" i="29"/>
  <c r="B386" i="29"/>
  <c r="G387" i="29"/>
  <c r="I387" i="29"/>
  <c r="A387" i="29"/>
  <c r="B388" i="37"/>
  <c r="H388" i="37"/>
  <c r="F390" i="37"/>
  <c r="G389" i="37"/>
  <c r="C391" i="37"/>
  <c r="S390" i="37"/>
  <c r="AD390" i="37"/>
  <c r="I389" i="37"/>
  <c r="A389" i="37"/>
  <c r="H387" i="35"/>
  <c r="B380" i="1"/>
  <c r="H380" i="1"/>
  <c r="S382" i="1"/>
  <c r="AD382" i="1"/>
  <c r="C383" i="1"/>
  <c r="F383" i="1"/>
  <c r="I380" i="1"/>
  <c r="A380" i="1"/>
  <c r="G381" i="1"/>
  <c r="I381" i="1"/>
  <c r="A381" i="1"/>
  <c r="G388" i="35"/>
  <c r="B388" i="35"/>
  <c r="G387" i="36"/>
  <c r="B387" i="36"/>
  <c r="G388" i="29"/>
  <c r="H388" i="29"/>
  <c r="H387" i="38"/>
  <c r="B387" i="38"/>
  <c r="S389" i="36"/>
  <c r="AD389" i="36"/>
  <c r="C390" i="36"/>
  <c r="F390" i="36"/>
  <c r="S390" i="38"/>
  <c r="AD390" i="38"/>
  <c r="C391" i="38"/>
  <c r="F391" i="38"/>
  <c r="G388" i="38"/>
  <c r="I388" i="38"/>
  <c r="A388" i="38"/>
  <c r="H387" i="34"/>
  <c r="B387" i="34"/>
  <c r="S389" i="34"/>
  <c r="AD389" i="34"/>
  <c r="C390" i="34"/>
  <c r="F390" i="34"/>
  <c r="S390" i="32"/>
  <c r="AD390" i="32"/>
  <c r="C391" i="32"/>
  <c r="F391" i="32"/>
  <c r="I389" i="32"/>
  <c r="A389" i="32"/>
  <c r="G389" i="32"/>
  <c r="H388" i="33"/>
  <c r="B388" i="33"/>
  <c r="G388" i="32"/>
  <c r="I388" i="32"/>
  <c r="A388" i="32"/>
  <c r="I388" i="34"/>
  <c r="A388" i="34"/>
  <c r="G388" i="34"/>
  <c r="S390" i="35"/>
  <c r="AD390" i="35"/>
  <c r="C391" i="35"/>
  <c r="F391" i="35"/>
  <c r="S390" i="33"/>
  <c r="AD390" i="33"/>
  <c r="C391" i="33"/>
  <c r="F391" i="33"/>
  <c r="G389" i="33"/>
  <c r="I387" i="34"/>
  <c r="A387" i="34"/>
  <c r="S390" i="31"/>
  <c r="AD390" i="31"/>
  <c r="C391" i="31"/>
  <c r="F391" i="31"/>
  <c r="G387" i="30"/>
  <c r="C390" i="30"/>
  <c r="F390" i="30"/>
  <c r="S389" i="30"/>
  <c r="AD389" i="30"/>
  <c r="I389" i="31"/>
  <c r="A389" i="31"/>
  <c r="G389" i="31"/>
  <c r="I388" i="30"/>
  <c r="A388" i="30"/>
  <c r="G388" i="30"/>
  <c r="G388" i="31"/>
  <c r="I388" i="31"/>
  <c r="A388" i="31"/>
  <c r="H387" i="29"/>
  <c r="B387" i="29"/>
  <c r="C391" i="29"/>
  <c r="F391" i="29"/>
  <c r="G389" i="29"/>
  <c r="S390" i="29"/>
  <c r="AD390" i="29"/>
  <c r="H389" i="37"/>
  <c r="B389" i="37"/>
  <c r="F391" i="37"/>
  <c r="S391" i="37"/>
  <c r="AD391" i="37"/>
  <c r="C392" i="37"/>
  <c r="I390" i="37"/>
  <c r="A390" i="37"/>
  <c r="G390" i="37"/>
  <c r="B388" i="29"/>
  <c r="H387" i="36"/>
  <c r="H388" i="35"/>
  <c r="B381" i="1"/>
  <c r="H381" i="1"/>
  <c r="S383" i="1"/>
  <c r="AD383" i="1"/>
  <c r="C384" i="1"/>
  <c r="F384" i="1"/>
  <c r="G382" i="1"/>
  <c r="I389" i="29"/>
  <c r="A389" i="29"/>
  <c r="I389" i="33"/>
  <c r="A389" i="33"/>
  <c r="H388" i="38"/>
  <c r="B388" i="38"/>
  <c r="S390" i="36"/>
  <c r="AD390" i="36"/>
  <c r="C391" i="36"/>
  <c r="F391" i="36"/>
  <c r="G389" i="38"/>
  <c r="I389" i="38"/>
  <c r="A389" i="38"/>
  <c r="I389" i="36"/>
  <c r="A389" i="36"/>
  <c r="G389" i="36"/>
  <c r="G388" i="36"/>
  <c r="S391" i="38"/>
  <c r="AD391" i="38"/>
  <c r="G390" i="38"/>
  <c r="C392" i="38"/>
  <c r="F392" i="38"/>
  <c r="I388" i="36"/>
  <c r="A388" i="36"/>
  <c r="G389" i="35"/>
  <c r="H389" i="33"/>
  <c r="B389" i="33"/>
  <c r="I389" i="35"/>
  <c r="A389" i="35"/>
  <c r="H389" i="32"/>
  <c r="B389" i="32"/>
  <c r="C392" i="32"/>
  <c r="F392" i="32"/>
  <c r="I390" i="32"/>
  <c r="A390" i="32"/>
  <c r="S391" i="32"/>
  <c r="AD391" i="32"/>
  <c r="C391" i="34"/>
  <c r="F391" i="34"/>
  <c r="G389" i="34"/>
  <c r="S390" i="34"/>
  <c r="AD390" i="34"/>
  <c r="H388" i="32"/>
  <c r="B388" i="32"/>
  <c r="S391" i="33"/>
  <c r="AD391" i="33"/>
  <c r="C392" i="33"/>
  <c r="F392" i="33"/>
  <c r="I390" i="33"/>
  <c r="A390" i="33"/>
  <c r="H388" i="34"/>
  <c r="B388" i="34"/>
  <c r="S391" i="35"/>
  <c r="AD391" i="35"/>
  <c r="I390" i="35"/>
  <c r="A390" i="35"/>
  <c r="C392" i="35"/>
  <c r="F392" i="35"/>
  <c r="H389" i="31"/>
  <c r="B389" i="31"/>
  <c r="B388" i="31"/>
  <c r="H388" i="31"/>
  <c r="S390" i="30"/>
  <c r="AD390" i="30"/>
  <c r="C391" i="30"/>
  <c r="F391" i="30"/>
  <c r="B388" i="30"/>
  <c r="H388" i="30"/>
  <c r="I389" i="30"/>
  <c r="A389" i="30"/>
  <c r="G389" i="30"/>
  <c r="S391" i="31"/>
  <c r="AD391" i="31"/>
  <c r="G390" i="31"/>
  <c r="C392" i="31"/>
  <c r="F392" i="31"/>
  <c r="B387" i="30"/>
  <c r="H387" i="30"/>
  <c r="H389" i="29"/>
  <c r="B389" i="29"/>
  <c r="C392" i="29"/>
  <c r="F392" i="29"/>
  <c r="S391" i="29"/>
  <c r="AD391" i="29"/>
  <c r="B390" i="37"/>
  <c r="H390" i="37"/>
  <c r="F392" i="37"/>
  <c r="S392" i="37"/>
  <c r="AD392" i="37"/>
  <c r="C393" i="37"/>
  <c r="G391" i="37"/>
  <c r="I391" i="37"/>
  <c r="A391" i="37"/>
  <c r="H382" i="1"/>
  <c r="B382" i="1"/>
  <c r="C385" i="1"/>
  <c r="F385" i="1"/>
  <c r="S384" i="1"/>
  <c r="AD384" i="1"/>
  <c r="I382" i="1"/>
  <c r="A382" i="1"/>
  <c r="G383" i="1"/>
  <c r="I390" i="31"/>
  <c r="A390" i="31"/>
  <c r="I389" i="34"/>
  <c r="A389" i="34"/>
  <c r="G390" i="33"/>
  <c r="B390" i="33"/>
  <c r="I390" i="38"/>
  <c r="A390" i="38"/>
  <c r="B390" i="38"/>
  <c r="H390" i="38"/>
  <c r="H389" i="36"/>
  <c r="B389" i="36"/>
  <c r="S391" i="36"/>
  <c r="AD391" i="36"/>
  <c r="C392" i="36"/>
  <c r="F392" i="36"/>
  <c r="I390" i="36"/>
  <c r="A390" i="36"/>
  <c r="H389" i="38"/>
  <c r="B389" i="38"/>
  <c r="S392" i="38"/>
  <c r="AD392" i="38"/>
  <c r="C393" i="38"/>
  <c r="F393" i="38"/>
  <c r="H388" i="36"/>
  <c r="B388" i="36"/>
  <c r="I390" i="34"/>
  <c r="A390" i="34"/>
  <c r="C392" i="34"/>
  <c r="F392" i="34"/>
  <c r="S391" i="34"/>
  <c r="AD391" i="34"/>
  <c r="G390" i="32"/>
  <c r="C393" i="32"/>
  <c r="F393" i="32"/>
  <c r="S392" i="32"/>
  <c r="AD392" i="32"/>
  <c r="S392" i="33"/>
  <c r="AD392" i="33"/>
  <c r="C393" i="33"/>
  <c r="F393" i="33"/>
  <c r="H389" i="35"/>
  <c r="B389" i="35"/>
  <c r="H389" i="34"/>
  <c r="B389" i="34"/>
  <c r="S392" i="35"/>
  <c r="AD392" i="35"/>
  <c r="C393" i="35"/>
  <c r="F393" i="35"/>
  <c r="I391" i="35"/>
  <c r="A391" i="35"/>
  <c r="G390" i="35"/>
  <c r="S392" i="31"/>
  <c r="AD392" i="31"/>
  <c r="G391" i="31"/>
  <c r="C393" i="31"/>
  <c r="F393" i="31"/>
  <c r="H389" i="30"/>
  <c r="B389" i="30"/>
  <c r="H390" i="31"/>
  <c r="B390" i="31"/>
  <c r="S391" i="30"/>
  <c r="AD391" i="30"/>
  <c r="C392" i="30"/>
  <c r="F392" i="30"/>
  <c r="S392" i="29"/>
  <c r="AD392" i="29"/>
  <c r="C393" i="29"/>
  <c r="F393" i="29"/>
  <c r="G390" i="29"/>
  <c r="I390" i="29"/>
  <c r="A390" i="29"/>
  <c r="B391" i="37"/>
  <c r="H391" i="37"/>
  <c r="F393" i="37"/>
  <c r="G392" i="37"/>
  <c r="S393" i="37"/>
  <c r="AD393" i="37"/>
  <c r="C394" i="37"/>
  <c r="H390" i="33"/>
  <c r="B383" i="1"/>
  <c r="H383" i="1"/>
  <c r="I383" i="1"/>
  <c r="A383" i="1"/>
  <c r="C386" i="1"/>
  <c r="F386" i="1"/>
  <c r="S385" i="1"/>
  <c r="AD385" i="1"/>
  <c r="I391" i="31"/>
  <c r="A391" i="31"/>
  <c r="G390" i="34"/>
  <c r="H390" i="34"/>
  <c r="S392" i="36"/>
  <c r="AD392" i="36"/>
  <c r="C393" i="36"/>
  <c r="F393" i="36"/>
  <c r="G391" i="36"/>
  <c r="G391" i="38"/>
  <c r="I391" i="38"/>
  <c r="A391" i="38"/>
  <c r="G390" i="36"/>
  <c r="C394" i="38"/>
  <c r="F394" i="38"/>
  <c r="S393" i="38"/>
  <c r="AD393" i="38"/>
  <c r="G392" i="38"/>
  <c r="S393" i="35"/>
  <c r="AD393" i="35"/>
  <c r="I392" i="35"/>
  <c r="A392" i="35"/>
  <c r="C394" i="35"/>
  <c r="F394" i="35"/>
  <c r="C394" i="33"/>
  <c r="F394" i="33"/>
  <c r="S393" i="33"/>
  <c r="AD393" i="33"/>
  <c r="G391" i="32"/>
  <c r="I391" i="32"/>
  <c r="A391" i="32"/>
  <c r="C394" i="32"/>
  <c r="F394" i="32"/>
  <c r="S393" i="32"/>
  <c r="AD393" i="32"/>
  <c r="H390" i="32"/>
  <c r="B390" i="32"/>
  <c r="G391" i="33"/>
  <c r="I391" i="33"/>
  <c r="A391" i="33"/>
  <c r="S392" i="34"/>
  <c r="AD392" i="34"/>
  <c r="C393" i="34"/>
  <c r="F393" i="34"/>
  <c r="B390" i="35"/>
  <c r="H390" i="35"/>
  <c r="G391" i="35"/>
  <c r="G391" i="34"/>
  <c r="I391" i="34"/>
  <c r="A391" i="34"/>
  <c r="I390" i="30"/>
  <c r="A390" i="30"/>
  <c r="G390" i="30"/>
  <c r="S393" i="31"/>
  <c r="AD393" i="31"/>
  <c r="C394" i="31"/>
  <c r="F394" i="31"/>
  <c r="S392" i="30"/>
  <c r="AD392" i="30"/>
  <c r="C393" i="30"/>
  <c r="F393" i="30"/>
  <c r="I392" i="31"/>
  <c r="A392" i="31"/>
  <c r="G392" i="31"/>
  <c r="H391" i="31"/>
  <c r="B391" i="31"/>
  <c r="H390" i="29"/>
  <c r="B390" i="29"/>
  <c r="S393" i="29"/>
  <c r="AD393" i="29"/>
  <c r="C394" i="29"/>
  <c r="F394" i="29"/>
  <c r="G391" i="29"/>
  <c r="I391" i="29"/>
  <c r="A391" i="29"/>
  <c r="I392" i="37"/>
  <c r="A392" i="37"/>
  <c r="B392" i="37"/>
  <c r="H392" i="37"/>
  <c r="F394" i="37"/>
  <c r="I393" i="37"/>
  <c r="A393" i="37"/>
  <c r="C395" i="37"/>
  <c r="S394" i="37"/>
  <c r="AD394" i="37"/>
  <c r="G393" i="37"/>
  <c r="B390" i="34"/>
  <c r="C387" i="1"/>
  <c r="F387" i="1"/>
  <c r="S386" i="1"/>
  <c r="AD386" i="1"/>
  <c r="G385" i="1"/>
  <c r="I385" i="1"/>
  <c r="A385" i="1"/>
  <c r="I384" i="1"/>
  <c r="A384" i="1"/>
  <c r="G384" i="1"/>
  <c r="G392" i="35"/>
  <c r="H392" i="35"/>
  <c r="H391" i="36"/>
  <c r="B391" i="36"/>
  <c r="H392" i="38"/>
  <c r="B392" i="38"/>
  <c r="C394" i="36"/>
  <c r="F394" i="36"/>
  <c r="G392" i="36"/>
  <c r="S393" i="36"/>
  <c r="AD393" i="36"/>
  <c r="S394" i="38"/>
  <c r="AD394" i="38"/>
  <c r="C395" i="38"/>
  <c r="F395" i="38"/>
  <c r="I391" i="36"/>
  <c r="A391" i="36"/>
  <c r="B391" i="38"/>
  <c r="H391" i="38"/>
  <c r="H390" i="36"/>
  <c r="B390" i="36"/>
  <c r="I392" i="38"/>
  <c r="A392" i="38"/>
  <c r="I392" i="36"/>
  <c r="A392" i="36"/>
  <c r="G392" i="32"/>
  <c r="I392" i="32"/>
  <c r="A392" i="32"/>
  <c r="C395" i="33"/>
  <c r="F395" i="33"/>
  <c r="S394" i="33"/>
  <c r="AD394" i="33"/>
  <c r="H391" i="33"/>
  <c r="B391" i="33"/>
  <c r="B391" i="35"/>
  <c r="H391" i="35"/>
  <c r="S394" i="35"/>
  <c r="AD394" i="35"/>
  <c r="I393" i="35"/>
  <c r="A393" i="35"/>
  <c r="C395" i="35"/>
  <c r="F395" i="35"/>
  <c r="S394" i="32"/>
  <c r="AD394" i="32"/>
  <c r="C395" i="32"/>
  <c r="F395" i="32"/>
  <c r="G393" i="35"/>
  <c r="H391" i="32"/>
  <c r="B391" i="32"/>
  <c r="H391" i="34"/>
  <c r="B391" i="34"/>
  <c r="G392" i="34"/>
  <c r="C394" i="34"/>
  <c r="F394" i="34"/>
  <c r="S393" i="34"/>
  <c r="AD393" i="34"/>
  <c r="G392" i="33"/>
  <c r="I392" i="33"/>
  <c r="A392" i="33"/>
  <c r="S393" i="30"/>
  <c r="AD393" i="30"/>
  <c r="G392" i="30"/>
  <c r="C394" i="30"/>
  <c r="F394" i="30"/>
  <c r="B392" i="31"/>
  <c r="H392" i="31"/>
  <c r="C395" i="31"/>
  <c r="F395" i="31"/>
  <c r="S394" i="31"/>
  <c r="AD394" i="31"/>
  <c r="G391" i="30"/>
  <c r="B390" i="30"/>
  <c r="H390" i="30"/>
  <c r="I391" i="30"/>
  <c r="A391" i="30"/>
  <c r="H391" i="29"/>
  <c r="B391" i="29"/>
  <c r="I392" i="29"/>
  <c r="A392" i="29"/>
  <c r="G392" i="29"/>
  <c r="S394" i="29"/>
  <c r="AD394" i="29"/>
  <c r="C395" i="29"/>
  <c r="F395" i="29"/>
  <c r="B392" i="35"/>
  <c r="H393" i="37"/>
  <c r="B393" i="37"/>
  <c r="F395" i="37"/>
  <c r="S395" i="37"/>
  <c r="AD395" i="37"/>
  <c r="C396" i="37"/>
  <c r="G394" i="37"/>
  <c r="I394" i="37"/>
  <c r="A394" i="37"/>
  <c r="H384" i="1"/>
  <c r="B384" i="1"/>
  <c r="B385" i="1"/>
  <c r="H385" i="1"/>
  <c r="C388" i="1"/>
  <c r="F388" i="1"/>
  <c r="S387" i="1"/>
  <c r="AD387" i="1"/>
  <c r="G386" i="1"/>
  <c r="I386" i="1"/>
  <c r="A386" i="1"/>
  <c r="I392" i="34"/>
  <c r="A392" i="34"/>
  <c r="I392" i="30"/>
  <c r="A392" i="30"/>
  <c r="H392" i="36"/>
  <c r="B392" i="36"/>
  <c r="S395" i="38"/>
  <c r="AD395" i="38"/>
  <c r="C396" i="38"/>
  <c r="F396" i="38"/>
  <c r="G394" i="38"/>
  <c r="G393" i="36"/>
  <c r="S394" i="36"/>
  <c r="AD394" i="36"/>
  <c r="C395" i="36"/>
  <c r="F395" i="36"/>
  <c r="G393" i="38"/>
  <c r="I393" i="38"/>
  <c r="A393" i="38"/>
  <c r="H392" i="34"/>
  <c r="B392" i="34"/>
  <c r="C396" i="32"/>
  <c r="F396" i="32"/>
  <c r="S395" i="32"/>
  <c r="AD395" i="32"/>
  <c r="H392" i="33"/>
  <c r="B392" i="33"/>
  <c r="C396" i="33"/>
  <c r="F396" i="33"/>
  <c r="S395" i="33"/>
  <c r="AD395" i="33"/>
  <c r="H393" i="35"/>
  <c r="B393" i="35"/>
  <c r="G393" i="33"/>
  <c r="S395" i="35"/>
  <c r="AD395" i="35"/>
  <c r="G394" i="35"/>
  <c r="C396" i="35"/>
  <c r="F396" i="35"/>
  <c r="C395" i="34"/>
  <c r="F395" i="34"/>
  <c r="S394" i="34"/>
  <c r="AD394" i="34"/>
  <c r="I393" i="33"/>
  <c r="A393" i="33"/>
  <c r="H392" i="32"/>
  <c r="B392" i="32"/>
  <c r="G393" i="32"/>
  <c r="G393" i="34"/>
  <c r="I393" i="34"/>
  <c r="A393" i="34"/>
  <c r="I393" i="32"/>
  <c r="A393" i="32"/>
  <c r="I393" i="31"/>
  <c r="A393" i="31"/>
  <c r="G393" i="31"/>
  <c r="S394" i="30"/>
  <c r="AD394" i="30"/>
  <c r="G393" i="30"/>
  <c r="C395" i="30"/>
  <c r="F395" i="30"/>
  <c r="H391" i="30"/>
  <c r="B391" i="30"/>
  <c r="S395" i="31"/>
  <c r="AD395" i="31"/>
  <c r="C396" i="31"/>
  <c r="F396" i="31"/>
  <c r="H392" i="30"/>
  <c r="B392" i="30"/>
  <c r="S395" i="29"/>
  <c r="AD395" i="29"/>
  <c r="C396" i="29"/>
  <c r="F396" i="29"/>
  <c r="B392" i="29"/>
  <c r="H392" i="29"/>
  <c r="G393" i="29"/>
  <c r="I393" i="29"/>
  <c r="A393" i="29"/>
  <c r="H394" i="37"/>
  <c r="B394" i="37"/>
  <c r="F396" i="37"/>
  <c r="C397" i="37"/>
  <c r="S396" i="37"/>
  <c r="AD396" i="37"/>
  <c r="G395" i="37"/>
  <c r="I395" i="37"/>
  <c r="A395" i="37"/>
  <c r="B386" i="1"/>
  <c r="H386" i="1"/>
  <c r="C389" i="1"/>
  <c r="F389" i="1"/>
  <c r="S388" i="1"/>
  <c r="AD388" i="1"/>
  <c r="I393" i="30"/>
  <c r="A393" i="30"/>
  <c r="B394" i="38"/>
  <c r="H394" i="38"/>
  <c r="H393" i="36"/>
  <c r="B393" i="36"/>
  <c r="C397" i="38"/>
  <c r="F397" i="38"/>
  <c r="S396" i="38"/>
  <c r="AD396" i="38"/>
  <c r="S395" i="36"/>
  <c r="AD395" i="36"/>
  <c r="C396" i="36"/>
  <c r="F396" i="36"/>
  <c r="G394" i="36"/>
  <c r="G395" i="38"/>
  <c r="I393" i="36"/>
  <c r="A393" i="36"/>
  <c r="I394" i="38"/>
  <c r="A394" i="38"/>
  <c r="H393" i="38"/>
  <c r="B393" i="38"/>
  <c r="H394" i="35"/>
  <c r="B394" i="35"/>
  <c r="I394" i="34"/>
  <c r="A394" i="34"/>
  <c r="S395" i="34"/>
  <c r="AD395" i="34"/>
  <c r="C396" i="34"/>
  <c r="F396" i="34"/>
  <c r="S396" i="32"/>
  <c r="AD396" i="32"/>
  <c r="C397" i="32"/>
  <c r="F397" i="32"/>
  <c r="G394" i="33"/>
  <c r="B393" i="32"/>
  <c r="H393" i="32"/>
  <c r="I394" i="33"/>
  <c r="A394" i="33"/>
  <c r="S396" i="35"/>
  <c r="AD396" i="35"/>
  <c r="C397" i="35"/>
  <c r="F397" i="35"/>
  <c r="I395" i="35"/>
  <c r="A395" i="35"/>
  <c r="I394" i="35"/>
  <c r="A394" i="35"/>
  <c r="H393" i="33"/>
  <c r="B393" i="33"/>
  <c r="I395" i="33"/>
  <c r="A395" i="33"/>
  <c r="C397" i="33"/>
  <c r="F397" i="33"/>
  <c r="S396" i="33"/>
  <c r="AD396" i="33"/>
  <c r="G394" i="32"/>
  <c r="H393" i="34"/>
  <c r="B393" i="34"/>
  <c r="I394" i="32"/>
  <c r="A394" i="32"/>
  <c r="H393" i="31"/>
  <c r="B393" i="31"/>
  <c r="G394" i="31"/>
  <c r="H393" i="30"/>
  <c r="B393" i="30"/>
  <c r="S396" i="31"/>
  <c r="AD396" i="31"/>
  <c r="C397" i="31"/>
  <c r="F397" i="31"/>
  <c r="S395" i="30"/>
  <c r="AD395" i="30"/>
  <c r="G394" i="30"/>
  <c r="C396" i="30"/>
  <c r="F396" i="30"/>
  <c r="I394" i="31"/>
  <c r="A394" i="31"/>
  <c r="S396" i="29"/>
  <c r="AD396" i="29"/>
  <c r="C397" i="29"/>
  <c r="F397" i="29"/>
  <c r="G395" i="29"/>
  <c r="H393" i="29"/>
  <c r="B393" i="29"/>
  <c r="G394" i="29"/>
  <c r="I394" i="29"/>
  <c r="A394" i="29"/>
  <c r="B395" i="37"/>
  <c r="H395" i="37"/>
  <c r="F397" i="37"/>
  <c r="S397" i="37"/>
  <c r="AD397" i="37"/>
  <c r="C398" i="37"/>
  <c r="I396" i="37"/>
  <c r="A396" i="37"/>
  <c r="G396" i="37"/>
  <c r="C390" i="1"/>
  <c r="F390" i="1"/>
  <c r="S389" i="1"/>
  <c r="AD389" i="1"/>
  <c r="I387" i="1"/>
  <c r="A387" i="1"/>
  <c r="G388" i="1"/>
  <c r="G387" i="1"/>
  <c r="I394" i="30"/>
  <c r="A394" i="30"/>
  <c r="G394" i="34"/>
  <c r="H394" i="34"/>
  <c r="I394" i="36"/>
  <c r="A394" i="36"/>
  <c r="G395" i="33"/>
  <c r="H395" i="33"/>
  <c r="H395" i="38"/>
  <c r="B395" i="38"/>
  <c r="I395" i="38"/>
  <c r="A395" i="38"/>
  <c r="B394" i="36"/>
  <c r="H394" i="36"/>
  <c r="C398" i="38"/>
  <c r="F398" i="38"/>
  <c r="S397" i="38"/>
  <c r="AD397" i="38"/>
  <c r="S396" i="36"/>
  <c r="AD396" i="36"/>
  <c r="C397" i="36"/>
  <c r="F397" i="36"/>
  <c r="G395" i="32"/>
  <c r="I395" i="32"/>
  <c r="A395" i="32"/>
  <c r="C398" i="35"/>
  <c r="F398" i="35"/>
  <c r="S397" i="35"/>
  <c r="AD397" i="35"/>
  <c r="S397" i="32"/>
  <c r="AD397" i="32"/>
  <c r="C398" i="32"/>
  <c r="F398" i="32"/>
  <c r="S396" i="34"/>
  <c r="AD396" i="34"/>
  <c r="C397" i="34"/>
  <c r="F397" i="34"/>
  <c r="H394" i="33"/>
  <c r="B394" i="33"/>
  <c r="B394" i="32"/>
  <c r="H394" i="32"/>
  <c r="I395" i="34"/>
  <c r="A395" i="34"/>
  <c r="C398" i="33"/>
  <c r="F398" i="33"/>
  <c r="I396" i="33"/>
  <c r="A396" i="33"/>
  <c r="S397" i="33"/>
  <c r="AD397" i="33"/>
  <c r="G395" i="35"/>
  <c r="H394" i="30"/>
  <c r="B394" i="30"/>
  <c r="H394" i="31"/>
  <c r="B394" i="31"/>
  <c r="I395" i="31"/>
  <c r="A395" i="31"/>
  <c r="G395" i="31"/>
  <c r="S396" i="30"/>
  <c r="AD396" i="30"/>
  <c r="G395" i="30"/>
  <c r="C397" i="30"/>
  <c r="F397" i="30"/>
  <c r="S397" i="31"/>
  <c r="AD397" i="31"/>
  <c r="C398" i="31"/>
  <c r="F398" i="31"/>
  <c r="I395" i="30"/>
  <c r="A395" i="30"/>
  <c r="H395" i="29"/>
  <c r="B395" i="29"/>
  <c r="H394" i="29"/>
  <c r="B394" i="29"/>
  <c r="S397" i="29"/>
  <c r="AD397" i="29"/>
  <c r="C398" i="29"/>
  <c r="F398" i="29"/>
  <c r="G396" i="29"/>
  <c r="I395" i="29"/>
  <c r="A395" i="29"/>
  <c r="B396" i="37"/>
  <c r="H396" i="37"/>
  <c r="F398" i="37"/>
  <c r="S398" i="37"/>
  <c r="AD398" i="37"/>
  <c r="C399" i="37"/>
  <c r="I397" i="37"/>
  <c r="A397" i="37"/>
  <c r="G397" i="37"/>
  <c r="B394" i="34"/>
  <c r="B395" i="33"/>
  <c r="H387" i="1"/>
  <c r="B387" i="1"/>
  <c r="H388" i="1"/>
  <c r="B388" i="1"/>
  <c r="I388" i="1"/>
  <c r="A388" i="1"/>
  <c r="C391" i="1"/>
  <c r="F391" i="1"/>
  <c r="S390" i="1"/>
  <c r="AD390" i="1"/>
  <c r="G396" i="33"/>
  <c r="B396" i="33"/>
  <c r="I396" i="29"/>
  <c r="A396" i="29"/>
  <c r="S397" i="36"/>
  <c r="AD397" i="36"/>
  <c r="C398" i="36"/>
  <c r="F398" i="36"/>
  <c r="C399" i="38"/>
  <c r="F399" i="38"/>
  <c r="S398" i="38"/>
  <c r="AD398" i="38"/>
  <c r="G396" i="38"/>
  <c r="I396" i="38"/>
  <c r="A396" i="38"/>
  <c r="G395" i="36"/>
  <c r="I395" i="36"/>
  <c r="A395" i="36"/>
  <c r="H395" i="35"/>
  <c r="B395" i="35"/>
  <c r="G396" i="35"/>
  <c r="S397" i="34"/>
  <c r="AD397" i="34"/>
  <c r="C398" i="34"/>
  <c r="F398" i="34"/>
  <c r="S398" i="35"/>
  <c r="AD398" i="35"/>
  <c r="C399" i="35"/>
  <c r="F399" i="35"/>
  <c r="I396" i="35"/>
  <c r="A396" i="35"/>
  <c r="B395" i="32"/>
  <c r="H395" i="32"/>
  <c r="S398" i="32"/>
  <c r="AD398" i="32"/>
  <c r="C399" i="32"/>
  <c r="F399" i="32"/>
  <c r="I397" i="32"/>
  <c r="A397" i="32"/>
  <c r="I397" i="33"/>
  <c r="A397" i="33"/>
  <c r="C399" i="33"/>
  <c r="F399" i="33"/>
  <c r="S398" i="33"/>
  <c r="AD398" i="33"/>
  <c r="G396" i="32"/>
  <c r="G395" i="34"/>
  <c r="I396" i="32"/>
  <c r="A396" i="32"/>
  <c r="B395" i="30"/>
  <c r="H395" i="30"/>
  <c r="C398" i="30"/>
  <c r="F398" i="30"/>
  <c r="G396" i="30"/>
  <c r="S397" i="30"/>
  <c r="AD397" i="30"/>
  <c r="S398" i="31"/>
  <c r="AD398" i="31"/>
  <c r="C399" i="31"/>
  <c r="F399" i="31"/>
  <c r="I397" i="31"/>
  <c r="A397" i="31"/>
  <c r="G396" i="31"/>
  <c r="B395" i="31"/>
  <c r="H395" i="31"/>
  <c r="I396" i="31"/>
  <c r="A396" i="31"/>
  <c r="H396" i="29"/>
  <c r="B396" i="29"/>
  <c r="C399" i="29"/>
  <c r="F399" i="29"/>
  <c r="G397" i="29"/>
  <c r="S398" i="29"/>
  <c r="AD398" i="29"/>
  <c r="H397" i="37"/>
  <c r="B397" i="37"/>
  <c r="F399" i="37"/>
  <c r="G398" i="37"/>
  <c r="C400" i="37"/>
  <c r="S399" i="37"/>
  <c r="AD399" i="37"/>
  <c r="I398" i="37"/>
  <c r="A398" i="37"/>
  <c r="H396" i="33"/>
  <c r="C392" i="1"/>
  <c r="F392" i="1"/>
  <c r="S391" i="1"/>
  <c r="AD391" i="1"/>
  <c r="I389" i="1"/>
  <c r="A389" i="1"/>
  <c r="G389" i="1"/>
  <c r="G397" i="31"/>
  <c r="B397" i="31"/>
  <c r="I396" i="30"/>
  <c r="A396" i="30"/>
  <c r="I397" i="38"/>
  <c r="A397" i="38"/>
  <c r="B395" i="36"/>
  <c r="H395" i="36"/>
  <c r="S399" i="38"/>
  <c r="AD399" i="38"/>
  <c r="I398" i="38"/>
  <c r="A398" i="38"/>
  <c r="C400" i="38"/>
  <c r="F400" i="38"/>
  <c r="G397" i="38"/>
  <c r="G396" i="36"/>
  <c r="S398" i="36"/>
  <c r="AD398" i="36"/>
  <c r="C399" i="36"/>
  <c r="F399" i="36"/>
  <c r="I397" i="36"/>
  <c r="A397" i="36"/>
  <c r="I396" i="36"/>
  <c r="A396" i="36"/>
  <c r="H396" i="38"/>
  <c r="B396" i="38"/>
  <c r="C400" i="32"/>
  <c r="F400" i="32"/>
  <c r="I398" i="32"/>
  <c r="A398" i="32"/>
  <c r="S399" i="32"/>
  <c r="AD399" i="32"/>
  <c r="H396" i="35"/>
  <c r="B396" i="35"/>
  <c r="G397" i="32"/>
  <c r="S398" i="34"/>
  <c r="AD398" i="34"/>
  <c r="C399" i="34"/>
  <c r="F399" i="34"/>
  <c r="G397" i="33"/>
  <c r="G396" i="34"/>
  <c r="S399" i="35"/>
  <c r="AD399" i="35"/>
  <c r="G398" i="35"/>
  <c r="C400" i="35"/>
  <c r="F400" i="35"/>
  <c r="B396" i="32"/>
  <c r="H396" i="32"/>
  <c r="I396" i="34"/>
  <c r="A396" i="34"/>
  <c r="B395" i="34"/>
  <c r="H395" i="34"/>
  <c r="G397" i="35"/>
  <c r="C400" i="33"/>
  <c r="F400" i="33"/>
  <c r="G398" i="33"/>
  <c r="S399" i="33"/>
  <c r="AD399" i="33"/>
  <c r="I397" i="35"/>
  <c r="A397" i="35"/>
  <c r="B396" i="30"/>
  <c r="H396" i="30"/>
  <c r="B396" i="31"/>
  <c r="H396" i="31"/>
  <c r="S398" i="30"/>
  <c r="AD398" i="30"/>
  <c r="C399" i="30"/>
  <c r="F399" i="30"/>
  <c r="S399" i="31"/>
  <c r="AD399" i="31"/>
  <c r="C400" i="31"/>
  <c r="F400" i="31"/>
  <c r="H397" i="29"/>
  <c r="B397" i="29"/>
  <c r="I397" i="29"/>
  <c r="A397" i="29"/>
  <c r="C400" i="29"/>
  <c r="F400" i="29"/>
  <c r="S399" i="29"/>
  <c r="AD399" i="29"/>
  <c r="B398" i="37"/>
  <c r="H398" i="37"/>
  <c r="F400" i="37"/>
  <c r="I399" i="37"/>
  <c r="A399" i="37"/>
  <c r="C401" i="37"/>
  <c r="S400" i="37"/>
  <c r="AD400" i="37"/>
  <c r="G399" i="37"/>
  <c r="H397" i="31"/>
  <c r="B389" i="1"/>
  <c r="H389" i="1"/>
  <c r="I390" i="1"/>
  <c r="A390" i="1"/>
  <c r="C393" i="1"/>
  <c r="F393" i="1"/>
  <c r="S392" i="1"/>
  <c r="AD392" i="1"/>
  <c r="G390" i="1"/>
  <c r="G398" i="32"/>
  <c r="H398" i="32"/>
  <c r="G397" i="36"/>
  <c r="B397" i="36"/>
  <c r="H397" i="38"/>
  <c r="B397" i="38"/>
  <c r="G398" i="38"/>
  <c r="S400" i="38"/>
  <c r="AD400" i="38"/>
  <c r="G399" i="38"/>
  <c r="C401" i="38"/>
  <c r="F401" i="38"/>
  <c r="S399" i="36"/>
  <c r="AD399" i="36"/>
  <c r="C400" i="36"/>
  <c r="F400" i="36"/>
  <c r="I398" i="36"/>
  <c r="A398" i="36"/>
  <c r="H396" i="36"/>
  <c r="B396" i="36"/>
  <c r="B398" i="35"/>
  <c r="H398" i="35"/>
  <c r="S400" i="35"/>
  <c r="AD400" i="35"/>
  <c r="C401" i="35"/>
  <c r="F401" i="35"/>
  <c r="S399" i="34"/>
  <c r="AD399" i="34"/>
  <c r="C400" i="34"/>
  <c r="F400" i="34"/>
  <c r="B397" i="33"/>
  <c r="H397" i="33"/>
  <c r="I399" i="35"/>
  <c r="A399" i="35"/>
  <c r="G399" i="35"/>
  <c r="I398" i="34"/>
  <c r="A398" i="34"/>
  <c r="G398" i="34"/>
  <c r="I398" i="35"/>
  <c r="A398" i="35"/>
  <c r="C401" i="33"/>
  <c r="F401" i="33"/>
  <c r="G399" i="33"/>
  <c r="S400" i="33"/>
  <c r="AD400" i="33"/>
  <c r="G397" i="34"/>
  <c r="H396" i="34"/>
  <c r="B396" i="34"/>
  <c r="H397" i="35"/>
  <c r="B397" i="35"/>
  <c r="I397" i="34"/>
  <c r="A397" i="34"/>
  <c r="H397" i="32"/>
  <c r="B397" i="32"/>
  <c r="B398" i="33"/>
  <c r="H398" i="33"/>
  <c r="I398" i="33"/>
  <c r="A398" i="33"/>
  <c r="C401" i="32"/>
  <c r="F401" i="32"/>
  <c r="S400" i="32"/>
  <c r="AD400" i="32"/>
  <c r="S399" i="30"/>
  <c r="AD399" i="30"/>
  <c r="I398" i="30"/>
  <c r="A398" i="30"/>
  <c r="C400" i="30"/>
  <c r="F400" i="30"/>
  <c r="I397" i="30"/>
  <c r="A397" i="30"/>
  <c r="G398" i="31"/>
  <c r="I398" i="31"/>
  <c r="A398" i="31"/>
  <c r="S400" i="31"/>
  <c r="AD400" i="31"/>
  <c r="C401" i="31"/>
  <c r="F401" i="31"/>
  <c r="G397" i="30"/>
  <c r="G398" i="29"/>
  <c r="I398" i="29"/>
  <c r="A398" i="29"/>
  <c r="S400" i="29"/>
  <c r="AD400" i="29"/>
  <c r="C401" i="29"/>
  <c r="F401" i="29"/>
  <c r="H397" i="36"/>
  <c r="H399" i="37"/>
  <c r="B399" i="37"/>
  <c r="F401" i="37"/>
  <c r="S401" i="37"/>
  <c r="AD401" i="37"/>
  <c r="C402" i="37"/>
  <c r="G400" i="37"/>
  <c r="I400" i="37"/>
  <c r="A400" i="37"/>
  <c r="B398" i="32"/>
  <c r="H390" i="1"/>
  <c r="B390" i="1"/>
  <c r="C394" i="1"/>
  <c r="F394" i="1"/>
  <c r="S393" i="1"/>
  <c r="AD393" i="1"/>
  <c r="I391" i="1"/>
  <c r="A391" i="1"/>
  <c r="G391" i="1"/>
  <c r="B399" i="38"/>
  <c r="H399" i="38"/>
  <c r="S400" i="36"/>
  <c r="AD400" i="36"/>
  <c r="C401" i="36"/>
  <c r="F401" i="36"/>
  <c r="G399" i="36"/>
  <c r="S401" i="38"/>
  <c r="AD401" i="38"/>
  <c r="C402" i="38"/>
  <c r="F402" i="38"/>
  <c r="G398" i="36"/>
  <c r="B398" i="38"/>
  <c r="H398" i="38"/>
  <c r="I399" i="38"/>
  <c r="A399" i="38"/>
  <c r="B399" i="33"/>
  <c r="H399" i="33"/>
  <c r="S400" i="34"/>
  <c r="AD400" i="34"/>
  <c r="I399" i="34"/>
  <c r="A399" i="34"/>
  <c r="C401" i="34"/>
  <c r="F401" i="34"/>
  <c r="C402" i="32"/>
  <c r="F402" i="32"/>
  <c r="G400" i="32"/>
  <c r="S401" i="32"/>
  <c r="AD401" i="32"/>
  <c r="G399" i="32"/>
  <c r="H397" i="34"/>
  <c r="B397" i="34"/>
  <c r="I399" i="33"/>
  <c r="A399" i="33"/>
  <c r="I399" i="32"/>
  <c r="A399" i="32"/>
  <c r="C402" i="33"/>
  <c r="F402" i="33"/>
  <c r="S401" i="33"/>
  <c r="AD401" i="33"/>
  <c r="S401" i="35"/>
  <c r="AD401" i="35"/>
  <c r="G400" i="35"/>
  <c r="C402" i="35"/>
  <c r="F402" i="35"/>
  <c r="B399" i="35"/>
  <c r="H399" i="35"/>
  <c r="H398" i="34"/>
  <c r="B398" i="34"/>
  <c r="H397" i="30"/>
  <c r="B397" i="30"/>
  <c r="S401" i="31"/>
  <c r="AD401" i="31"/>
  <c r="C402" i="31"/>
  <c r="F402" i="31"/>
  <c r="S400" i="30"/>
  <c r="AD400" i="30"/>
  <c r="C401" i="30"/>
  <c r="F401" i="30"/>
  <c r="I399" i="30"/>
  <c r="A399" i="30"/>
  <c r="H398" i="31"/>
  <c r="B398" i="31"/>
  <c r="G399" i="31"/>
  <c r="G398" i="30"/>
  <c r="I399" i="31"/>
  <c r="A399" i="31"/>
  <c r="S401" i="29"/>
  <c r="AD401" i="29"/>
  <c r="C402" i="29"/>
  <c r="F402" i="29"/>
  <c r="G400" i="29"/>
  <c r="G399" i="29"/>
  <c r="H398" i="29"/>
  <c r="B398" i="29"/>
  <c r="I399" i="29"/>
  <c r="A399" i="29"/>
  <c r="B400" i="37"/>
  <c r="H400" i="37"/>
  <c r="F402" i="37"/>
  <c r="G401" i="37"/>
  <c r="S402" i="37"/>
  <c r="AD402" i="37"/>
  <c r="C403" i="37"/>
  <c r="H391" i="1"/>
  <c r="B391" i="1"/>
  <c r="G392" i="1"/>
  <c r="C395" i="1"/>
  <c r="F395" i="1"/>
  <c r="S394" i="1"/>
  <c r="AD394" i="1"/>
  <c r="I392" i="1"/>
  <c r="A392" i="1"/>
  <c r="G399" i="30"/>
  <c r="B399" i="30"/>
  <c r="I400" i="32"/>
  <c r="A400" i="32"/>
  <c r="G399" i="34"/>
  <c r="H399" i="34"/>
  <c r="H399" i="36"/>
  <c r="B399" i="36"/>
  <c r="H398" i="36"/>
  <c r="B398" i="36"/>
  <c r="C402" i="36"/>
  <c r="F402" i="36"/>
  <c r="S401" i="36"/>
  <c r="AD401" i="36"/>
  <c r="S402" i="38"/>
  <c r="AD402" i="38"/>
  <c r="C403" i="38"/>
  <c r="F403" i="38"/>
  <c r="I401" i="38"/>
  <c r="A401" i="38"/>
  <c r="G401" i="38"/>
  <c r="G400" i="38"/>
  <c r="I399" i="36"/>
  <c r="A399" i="36"/>
  <c r="I400" i="38"/>
  <c r="A400" i="38"/>
  <c r="H400" i="35"/>
  <c r="B400" i="35"/>
  <c r="H399" i="32"/>
  <c r="B399" i="32"/>
  <c r="S402" i="32"/>
  <c r="AD402" i="32"/>
  <c r="C403" i="32"/>
  <c r="F403" i="32"/>
  <c r="I401" i="32"/>
  <c r="A401" i="32"/>
  <c r="I400" i="33"/>
  <c r="A400" i="33"/>
  <c r="C402" i="34"/>
  <c r="F402" i="34"/>
  <c r="S401" i="34"/>
  <c r="AD401" i="34"/>
  <c r="C403" i="33"/>
  <c r="F403" i="33"/>
  <c r="S402" i="33"/>
  <c r="AD402" i="33"/>
  <c r="I400" i="35"/>
  <c r="A400" i="35"/>
  <c r="G400" i="33"/>
  <c r="I400" i="34"/>
  <c r="A400" i="34"/>
  <c r="G400" i="34"/>
  <c r="H400" i="32"/>
  <c r="B400" i="32"/>
  <c r="S402" i="35"/>
  <c r="AD402" i="35"/>
  <c r="G401" i="35"/>
  <c r="C403" i="35"/>
  <c r="F403" i="35"/>
  <c r="H399" i="31"/>
  <c r="B399" i="31"/>
  <c r="S401" i="30"/>
  <c r="AD401" i="30"/>
  <c r="C402" i="30"/>
  <c r="F402" i="30"/>
  <c r="C403" i="31"/>
  <c r="F403" i="31"/>
  <c r="S402" i="31"/>
  <c r="AD402" i="31"/>
  <c r="B398" i="30"/>
  <c r="H398" i="30"/>
  <c r="G400" i="31"/>
  <c r="I400" i="30"/>
  <c r="A400" i="30"/>
  <c r="G400" i="30"/>
  <c r="I400" i="31"/>
  <c r="A400" i="31"/>
  <c r="H399" i="29"/>
  <c r="B399" i="29"/>
  <c r="B400" i="29"/>
  <c r="H400" i="29"/>
  <c r="S402" i="29"/>
  <c r="AD402" i="29"/>
  <c r="C403" i="29"/>
  <c r="F403" i="29"/>
  <c r="I400" i="29"/>
  <c r="A400" i="29"/>
  <c r="I401" i="37"/>
  <c r="A401" i="37"/>
  <c r="H401" i="37"/>
  <c r="B401" i="37"/>
  <c r="F403" i="37"/>
  <c r="I402" i="37"/>
  <c r="A402" i="37"/>
  <c r="S403" i="37"/>
  <c r="AD403" i="37"/>
  <c r="C404" i="37"/>
  <c r="B399" i="34"/>
  <c r="H399" i="30"/>
  <c r="C396" i="1"/>
  <c r="F396" i="1"/>
  <c r="S395" i="1"/>
  <c r="AD395" i="1"/>
  <c r="G393" i="1"/>
  <c r="I393" i="1"/>
  <c r="A393" i="1"/>
  <c r="H392" i="1"/>
  <c r="B392" i="1"/>
  <c r="S403" i="38"/>
  <c r="AD403" i="38"/>
  <c r="C404" i="38"/>
  <c r="F404" i="38"/>
  <c r="H401" i="38"/>
  <c r="B401" i="38"/>
  <c r="G400" i="36"/>
  <c r="I400" i="36"/>
  <c r="A400" i="36"/>
  <c r="H400" i="38"/>
  <c r="B400" i="38"/>
  <c r="S402" i="36"/>
  <c r="AD402" i="36"/>
  <c r="C403" i="36"/>
  <c r="F403" i="36"/>
  <c r="H401" i="35"/>
  <c r="B401" i="35"/>
  <c r="H400" i="34"/>
  <c r="B400" i="34"/>
  <c r="S403" i="33"/>
  <c r="AD403" i="33"/>
  <c r="G402" i="33"/>
  <c r="C404" i="33"/>
  <c r="F404" i="33"/>
  <c r="G401" i="32"/>
  <c r="C404" i="35"/>
  <c r="F404" i="35"/>
  <c r="S403" i="35"/>
  <c r="AD403" i="35"/>
  <c r="I402" i="35"/>
  <c r="A402" i="35"/>
  <c r="C404" i="32"/>
  <c r="F404" i="32"/>
  <c r="S403" i="32"/>
  <c r="AD403" i="32"/>
  <c r="C403" i="34"/>
  <c r="F403" i="34"/>
  <c r="S402" i="34"/>
  <c r="AD402" i="34"/>
  <c r="I401" i="33"/>
  <c r="A401" i="33"/>
  <c r="B400" i="33"/>
  <c r="H400" i="33"/>
  <c r="G401" i="33"/>
  <c r="I402" i="32"/>
  <c r="A402" i="32"/>
  <c r="I401" i="35"/>
  <c r="A401" i="35"/>
  <c r="B400" i="31"/>
  <c r="H400" i="31"/>
  <c r="I401" i="31"/>
  <c r="A401" i="31"/>
  <c r="G401" i="31"/>
  <c r="H400" i="30"/>
  <c r="B400" i="30"/>
  <c r="C404" i="31"/>
  <c r="F404" i="31"/>
  <c r="S403" i="31"/>
  <c r="AD403" i="31"/>
  <c r="C403" i="30"/>
  <c r="F403" i="30"/>
  <c r="S402" i="30"/>
  <c r="AD402" i="30"/>
  <c r="G401" i="30"/>
  <c r="S403" i="29"/>
  <c r="AD403" i="29"/>
  <c r="C404" i="29"/>
  <c r="F404" i="29"/>
  <c r="I402" i="29"/>
  <c r="A402" i="29"/>
  <c r="G401" i="29"/>
  <c r="I401" i="29"/>
  <c r="A401" i="29"/>
  <c r="G402" i="37"/>
  <c r="H402" i="37"/>
  <c r="F404" i="37"/>
  <c r="G403" i="37"/>
  <c r="C405" i="37"/>
  <c r="S404" i="37"/>
  <c r="AD404" i="37"/>
  <c r="I403" i="37"/>
  <c r="A403" i="37"/>
  <c r="H393" i="1"/>
  <c r="B393" i="1"/>
  <c r="C397" i="1"/>
  <c r="F397" i="1"/>
  <c r="S396" i="1"/>
  <c r="AD396" i="1"/>
  <c r="I394" i="1"/>
  <c r="A394" i="1"/>
  <c r="I395" i="1"/>
  <c r="A395" i="1"/>
  <c r="G394" i="1"/>
  <c r="I402" i="33"/>
  <c r="A402" i="33"/>
  <c r="G402" i="29"/>
  <c r="H402" i="29"/>
  <c r="C405" i="38"/>
  <c r="F405" i="38"/>
  <c r="S404" i="38"/>
  <c r="AD404" i="38"/>
  <c r="G402" i="38"/>
  <c r="H400" i="36"/>
  <c r="B400" i="36"/>
  <c r="S403" i="36"/>
  <c r="AD403" i="36"/>
  <c r="C404" i="36"/>
  <c r="F404" i="36"/>
  <c r="I402" i="38"/>
  <c r="A402" i="38"/>
  <c r="G402" i="36"/>
  <c r="I402" i="36"/>
  <c r="A402" i="36"/>
  <c r="G401" i="36"/>
  <c r="I401" i="36"/>
  <c r="A401" i="36"/>
  <c r="C404" i="34"/>
  <c r="F404" i="34"/>
  <c r="S403" i="34"/>
  <c r="AD403" i="34"/>
  <c r="S404" i="35"/>
  <c r="AD404" i="35"/>
  <c r="C405" i="35"/>
  <c r="F405" i="35"/>
  <c r="B401" i="32"/>
  <c r="H401" i="32"/>
  <c r="S404" i="33"/>
  <c r="AD404" i="33"/>
  <c r="C405" i="33"/>
  <c r="F405" i="33"/>
  <c r="B401" i="33"/>
  <c r="H401" i="33"/>
  <c r="I403" i="33"/>
  <c r="A403" i="33"/>
  <c r="G403" i="33"/>
  <c r="G402" i="35"/>
  <c r="S404" i="32"/>
  <c r="AD404" i="32"/>
  <c r="C405" i="32"/>
  <c r="F405" i="32"/>
  <c r="I403" i="32"/>
  <c r="A403" i="32"/>
  <c r="G401" i="34"/>
  <c r="B402" i="33"/>
  <c r="H402" i="33"/>
  <c r="I401" i="34"/>
  <c r="A401" i="34"/>
  <c r="G402" i="32"/>
  <c r="H401" i="30"/>
  <c r="B401" i="30"/>
  <c r="C405" i="31"/>
  <c r="F405" i="31"/>
  <c r="G403" i="31"/>
  <c r="S404" i="31"/>
  <c r="AD404" i="31"/>
  <c r="I401" i="30"/>
  <c r="A401" i="30"/>
  <c r="S403" i="30"/>
  <c r="AD403" i="30"/>
  <c r="C404" i="30"/>
  <c r="F404" i="30"/>
  <c r="G402" i="31"/>
  <c r="H401" i="31"/>
  <c r="B401" i="31"/>
  <c r="I402" i="31"/>
  <c r="A402" i="31"/>
  <c r="S404" i="29"/>
  <c r="AD404" i="29"/>
  <c r="C405" i="29"/>
  <c r="F405" i="29"/>
  <c r="H401" i="29"/>
  <c r="B401" i="29"/>
  <c r="I403" i="29"/>
  <c r="A403" i="29"/>
  <c r="G403" i="29"/>
  <c r="B402" i="37"/>
  <c r="B403" i="37"/>
  <c r="H403" i="37"/>
  <c r="F405" i="37"/>
  <c r="C406" i="37"/>
  <c r="S405" i="37"/>
  <c r="AD405" i="37"/>
  <c r="I404" i="37"/>
  <c r="A404" i="37"/>
  <c r="G404" i="37"/>
  <c r="B402" i="29"/>
  <c r="H394" i="1"/>
  <c r="B394" i="1"/>
  <c r="C398" i="1"/>
  <c r="F398" i="1"/>
  <c r="S397" i="1"/>
  <c r="AD397" i="1"/>
  <c r="G395" i="1"/>
  <c r="I396" i="1"/>
  <c r="A396" i="1"/>
  <c r="H402" i="38"/>
  <c r="B402" i="38"/>
  <c r="C406" i="38"/>
  <c r="F406" i="38"/>
  <c r="S405" i="38"/>
  <c r="AD405" i="38"/>
  <c r="G403" i="38"/>
  <c r="I403" i="38"/>
  <c r="A403" i="38"/>
  <c r="B402" i="36"/>
  <c r="H402" i="36"/>
  <c r="H401" i="36"/>
  <c r="B401" i="36"/>
  <c r="S404" i="36"/>
  <c r="AD404" i="36"/>
  <c r="C405" i="36"/>
  <c r="F405" i="36"/>
  <c r="B403" i="33"/>
  <c r="H403" i="33"/>
  <c r="C406" i="33"/>
  <c r="F406" i="33"/>
  <c r="S405" i="33"/>
  <c r="AD405" i="33"/>
  <c r="S405" i="32"/>
  <c r="AD405" i="32"/>
  <c r="C406" i="32"/>
  <c r="F406" i="32"/>
  <c r="S405" i="35"/>
  <c r="AD405" i="35"/>
  <c r="C406" i="35"/>
  <c r="F406" i="35"/>
  <c r="B401" i="34"/>
  <c r="H401" i="34"/>
  <c r="I404" i="35"/>
  <c r="A404" i="35"/>
  <c r="G404" i="35"/>
  <c r="H402" i="35"/>
  <c r="B402" i="35"/>
  <c r="G403" i="35"/>
  <c r="I404" i="33"/>
  <c r="A404" i="33"/>
  <c r="G404" i="33"/>
  <c r="I403" i="35"/>
  <c r="A403" i="35"/>
  <c r="G403" i="34"/>
  <c r="C405" i="34"/>
  <c r="F405" i="34"/>
  <c r="S404" i="34"/>
  <c r="AD404" i="34"/>
  <c r="G402" i="34"/>
  <c r="G403" i="32"/>
  <c r="B402" i="32"/>
  <c r="H402" i="32"/>
  <c r="I402" i="34"/>
  <c r="A402" i="34"/>
  <c r="H403" i="31"/>
  <c r="B403" i="31"/>
  <c r="H402" i="31"/>
  <c r="B402" i="31"/>
  <c r="G403" i="30"/>
  <c r="S404" i="30"/>
  <c r="AD404" i="30"/>
  <c r="C405" i="30"/>
  <c r="F405" i="30"/>
  <c r="I402" i="30"/>
  <c r="A402" i="30"/>
  <c r="G402" i="30"/>
  <c r="I403" i="31"/>
  <c r="A403" i="31"/>
  <c r="S405" i="31"/>
  <c r="AD405" i="31"/>
  <c r="C406" i="31"/>
  <c r="F406" i="31"/>
  <c r="S405" i="29"/>
  <c r="AD405" i="29"/>
  <c r="C406" i="29"/>
  <c r="F406" i="29"/>
  <c r="H403" i="29"/>
  <c r="B403" i="29"/>
  <c r="H404" i="37"/>
  <c r="B404" i="37"/>
  <c r="F406" i="37"/>
  <c r="S406" i="37"/>
  <c r="AD406" i="37"/>
  <c r="C407" i="37"/>
  <c r="I405" i="37"/>
  <c r="A405" i="37"/>
  <c r="G405" i="37"/>
  <c r="B395" i="1"/>
  <c r="H395" i="1"/>
  <c r="G396" i="1"/>
  <c r="C399" i="1"/>
  <c r="F399" i="1"/>
  <c r="S398" i="1"/>
  <c r="AD398" i="1"/>
  <c r="S406" i="38"/>
  <c r="AD406" i="38"/>
  <c r="C407" i="38"/>
  <c r="F407" i="38"/>
  <c r="G404" i="38"/>
  <c r="I404" i="38"/>
  <c r="A404" i="38"/>
  <c r="H403" i="38"/>
  <c r="B403" i="38"/>
  <c r="G403" i="36"/>
  <c r="S405" i="36"/>
  <c r="AD405" i="36"/>
  <c r="C406" i="36"/>
  <c r="F406" i="36"/>
  <c r="I404" i="36"/>
  <c r="A404" i="36"/>
  <c r="I403" i="36"/>
  <c r="A403" i="36"/>
  <c r="H403" i="34"/>
  <c r="B403" i="34"/>
  <c r="C407" i="35"/>
  <c r="F407" i="35"/>
  <c r="S406" i="35"/>
  <c r="AD406" i="35"/>
  <c r="S406" i="32"/>
  <c r="AD406" i="32"/>
  <c r="C407" i="32"/>
  <c r="F407" i="32"/>
  <c r="H404" i="35"/>
  <c r="B404" i="35"/>
  <c r="H402" i="34"/>
  <c r="B402" i="34"/>
  <c r="H403" i="35"/>
  <c r="B403" i="35"/>
  <c r="H403" i="32"/>
  <c r="B403" i="32"/>
  <c r="G404" i="32"/>
  <c r="H404" i="33"/>
  <c r="B404" i="33"/>
  <c r="I404" i="32"/>
  <c r="A404" i="32"/>
  <c r="C407" i="33"/>
  <c r="F407" i="33"/>
  <c r="I405" i="33"/>
  <c r="A405" i="33"/>
  <c r="S406" i="33"/>
  <c r="AD406" i="33"/>
  <c r="I403" i="34"/>
  <c r="A403" i="34"/>
  <c r="I404" i="34"/>
  <c r="A404" i="34"/>
  <c r="C406" i="34"/>
  <c r="F406" i="34"/>
  <c r="S405" i="34"/>
  <c r="AD405" i="34"/>
  <c r="B403" i="30"/>
  <c r="H403" i="30"/>
  <c r="I403" i="30"/>
  <c r="A403" i="30"/>
  <c r="S406" i="31"/>
  <c r="AD406" i="31"/>
  <c r="C407" i="31"/>
  <c r="F407" i="31"/>
  <c r="I404" i="31"/>
  <c r="A404" i="31"/>
  <c r="B402" i="30"/>
  <c r="H402" i="30"/>
  <c r="C406" i="30"/>
  <c r="F406" i="30"/>
  <c r="S405" i="30"/>
  <c r="AD405" i="30"/>
  <c r="G404" i="31"/>
  <c r="I404" i="30"/>
  <c r="A404" i="30"/>
  <c r="G404" i="30"/>
  <c r="S406" i="29"/>
  <c r="AD406" i="29"/>
  <c r="C407" i="29"/>
  <c r="F407" i="29"/>
  <c r="G405" i="29"/>
  <c r="G404" i="29"/>
  <c r="I404" i="29"/>
  <c r="A404" i="29"/>
  <c r="H405" i="37"/>
  <c r="B405" i="37"/>
  <c r="F407" i="37"/>
  <c r="I406" i="37"/>
  <c r="A406" i="37"/>
  <c r="S407" i="37"/>
  <c r="AD407" i="37"/>
  <c r="C408" i="37"/>
  <c r="G397" i="1"/>
  <c r="C400" i="1"/>
  <c r="F400" i="1"/>
  <c r="S399" i="1"/>
  <c r="AD399" i="1"/>
  <c r="I397" i="1"/>
  <c r="A397" i="1"/>
  <c r="B396" i="1"/>
  <c r="H396" i="1"/>
  <c r="G405" i="33"/>
  <c r="B405" i="33"/>
  <c r="B403" i="36"/>
  <c r="H403" i="36"/>
  <c r="H404" i="38"/>
  <c r="B404" i="38"/>
  <c r="S406" i="36"/>
  <c r="AD406" i="36"/>
  <c r="C407" i="36"/>
  <c r="F407" i="36"/>
  <c r="G405" i="36"/>
  <c r="S407" i="38"/>
  <c r="AD407" i="38"/>
  <c r="G406" i="38"/>
  <c r="C408" i="38"/>
  <c r="F408" i="38"/>
  <c r="G404" i="36"/>
  <c r="G405" i="38"/>
  <c r="I405" i="38"/>
  <c r="A405" i="38"/>
  <c r="G404" i="34"/>
  <c r="C408" i="35"/>
  <c r="F408" i="35"/>
  <c r="S407" i="35"/>
  <c r="AD407" i="35"/>
  <c r="G405" i="32"/>
  <c r="B404" i="32"/>
  <c r="H404" i="32"/>
  <c r="C408" i="32"/>
  <c r="F408" i="32"/>
  <c r="S407" i="32"/>
  <c r="AD407" i="32"/>
  <c r="I405" i="32"/>
  <c r="A405" i="32"/>
  <c r="G405" i="35"/>
  <c r="C407" i="34"/>
  <c r="F407" i="34"/>
  <c r="S406" i="34"/>
  <c r="AD406" i="34"/>
  <c r="C408" i="33"/>
  <c r="F408" i="33"/>
  <c r="S407" i="33"/>
  <c r="AD407" i="33"/>
  <c r="I406" i="33"/>
  <c r="A406" i="33"/>
  <c r="I405" i="35"/>
  <c r="A405" i="35"/>
  <c r="B404" i="30"/>
  <c r="H404" i="30"/>
  <c r="G405" i="31"/>
  <c r="I405" i="31"/>
  <c r="A405" i="31"/>
  <c r="B404" i="31"/>
  <c r="H404" i="31"/>
  <c r="S406" i="30"/>
  <c r="AD406" i="30"/>
  <c r="C407" i="30"/>
  <c r="F407" i="30"/>
  <c r="S407" i="31"/>
  <c r="AD407" i="31"/>
  <c r="I406" i="31"/>
  <c r="A406" i="31"/>
  <c r="C408" i="31"/>
  <c r="F408" i="31"/>
  <c r="H405" i="29"/>
  <c r="B405" i="29"/>
  <c r="I405" i="29"/>
  <c r="A405" i="29"/>
  <c r="H404" i="29"/>
  <c r="B404" i="29"/>
  <c r="S407" i="29"/>
  <c r="AD407" i="29"/>
  <c r="C408" i="29"/>
  <c r="F408" i="29"/>
  <c r="I406" i="29"/>
  <c r="A406" i="29"/>
  <c r="G406" i="37"/>
  <c r="H406" i="37"/>
  <c r="F408" i="37"/>
  <c r="C409" i="37"/>
  <c r="S408" i="37"/>
  <c r="AD408" i="37"/>
  <c r="I407" i="37"/>
  <c r="A407" i="37"/>
  <c r="G407" i="37"/>
  <c r="H405" i="33"/>
  <c r="C401" i="1"/>
  <c r="F401" i="1"/>
  <c r="S400" i="1"/>
  <c r="AD400" i="1"/>
  <c r="I399" i="1"/>
  <c r="A399" i="1"/>
  <c r="G399" i="1"/>
  <c r="G398" i="1"/>
  <c r="I398" i="1"/>
  <c r="A398" i="1"/>
  <c r="B397" i="1"/>
  <c r="H397" i="1"/>
  <c r="G406" i="33"/>
  <c r="H406" i="33"/>
  <c r="H405" i="36"/>
  <c r="B405" i="36"/>
  <c r="I405" i="36"/>
  <c r="A405" i="36"/>
  <c r="S408" i="38"/>
  <c r="AD408" i="38"/>
  <c r="I407" i="38"/>
  <c r="A407" i="38"/>
  <c r="C409" i="38"/>
  <c r="F409" i="38"/>
  <c r="S407" i="36"/>
  <c r="AD407" i="36"/>
  <c r="C408" i="36"/>
  <c r="F408" i="36"/>
  <c r="H405" i="38"/>
  <c r="B405" i="38"/>
  <c r="H404" i="36"/>
  <c r="B404" i="36"/>
  <c r="B406" i="38"/>
  <c r="H406" i="38"/>
  <c r="I406" i="38"/>
  <c r="A406" i="38"/>
  <c r="G405" i="34"/>
  <c r="C408" i="34"/>
  <c r="F408" i="34"/>
  <c r="S407" i="34"/>
  <c r="AD407" i="34"/>
  <c r="S408" i="35"/>
  <c r="AD408" i="35"/>
  <c r="I407" i="35"/>
  <c r="A407" i="35"/>
  <c r="C409" i="35"/>
  <c r="F409" i="35"/>
  <c r="H405" i="35"/>
  <c r="B405" i="35"/>
  <c r="B404" i="34"/>
  <c r="H404" i="34"/>
  <c r="B405" i="32"/>
  <c r="H405" i="32"/>
  <c r="G406" i="32"/>
  <c r="I406" i="32"/>
  <c r="A406" i="32"/>
  <c r="I405" i="34"/>
  <c r="A405" i="34"/>
  <c r="I407" i="33"/>
  <c r="A407" i="33"/>
  <c r="C409" i="33"/>
  <c r="F409" i="33"/>
  <c r="S408" i="33"/>
  <c r="AD408" i="33"/>
  <c r="G406" i="35"/>
  <c r="C409" i="32"/>
  <c r="F409" i="32"/>
  <c r="S408" i="32"/>
  <c r="AD408" i="32"/>
  <c r="I406" i="35"/>
  <c r="A406" i="35"/>
  <c r="S408" i="31"/>
  <c r="AD408" i="31"/>
  <c r="C409" i="31"/>
  <c r="F409" i="31"/>
  <c r="S407" i="30"/>
  <c r="AD407" i="30"/>
  <c r="G406" i="30"/>
  <c r="C408" i="30"/>
  <c r="F408" i="30"/>
  <c r="I407" i="31"/>
  <c r="A407" i="31"/>
  <c r="G407" i="31"/>
  <c r="G406" i="31"/>
  <c r="G405" i="30"/>
  <c r="B405" i="31"/>
  <c r="H405" i="31"/>
  <c r="I405" i="30"/>
  <c r="A405" i="30"/>
  <c r="S408" i="29"/>
  <c r="AD408" i="29"/>
  <c r="I407" i="29"/>
  <c r="A407" i="29"/>
  <c r="C409" i="29"/>
  <c r="F409" i="29"/>
  <c r="G406" i="29"/>
  <c r="B406" i="37"/>
  <c r="B407" i="37"/>
  <c r="H407" i="37"/>
  <c r="F409" i="37"/>
  <c r="S409" i="37"/>
  <c r="AD409" i="37"/>
  <c r="C410" i="37"/>
  <c r="I408" i="37"/>
  <c r="A408" i="37"/>
  <c r="G408" i="37"/>
  <c r="B406" i="33"/>
  <c r="B398" i="1"/>
  <c r="H398" i="1"/>
  <c r="H399" i="1"/>
  <c r="B399" i="1"/>
  <c r="C402" i="1"/>
  <c r="F402" i="1"/>
  <c r="S401" i="1"/>
  <c r="AD401" i="1"/>
  <c r="I400" i="1"/>
  <c r="A400" i="1"/>
  <c r="I406" i="30"/>
  <c r="A406" i="30"/>
  <c r="G407" i="35"/>
  <c r="B407" i="35"/>
  <c r="G407" i="33"/>
  <c r="H407" i="33"/>
  <c r="G407" i="29"/>
  <c r="H407" i="29"/>
  <c r="S408" i="36"/>
  <c r="AD408" i="36"/>
  <c r="C409" i="36"/>
  <c r="F409" i="36"/>
  <c r="C410" i="38"/>
  <c r="F410" i="38"/>
  <c r="S409" i="38"/>
  <c r="AD409" i="38"/>
  <c r="I407" i="36"/>
  <c r="A407" i="36"/>
  <c r="G407" i="36"/>
  <c r="G406" i="36"/>
  <c r="I406" i="36"/>
  <c r="A406" i="36"/>
  <c r="I408" i="38"/>
  <c r="A408" i="38"/>
  <c r="G408" i="38"/>
  <c r="G407" i="38"/>
  <c r="S408" i="34"/>
  <c r="AD408" i="34"/>
  <c r="I407" i="34"/>
  <c r="A407" i="34"/>
  <c r="C409" i="34"/>
  <c r="F409" i="34"/>
  <c r="H406" i="32"/>
  <c r="B406" i="32"/>
  <c r="C410" i="32"/>
  <c r="F410" i="32"/>
  <c r="I408" i="32"/>
  <c r="A408" i="32"/>
  <c r="S409" i="32"/>
  <c r="AD409" i="32"/>
  <c r="G407" i="32"/>
  <c r="H406" i="35"/>
  <c r="B406" i="35"/>
  <c r="I407" i="32"/>
  <c r="A407" i="32"/>
  <c r="S409" i="35"/>
  <c r="AD409" i="35"/>
  <c r="C410" i="35"/>
  <c r="F410" i="35"/>
  <c r="C410" i="33"/>
  <c r="F410" i="33"/>
  <c r="S409" i="33"/>
  <c r="AD409" i="33"/>
  <c r="H405" i="34"/>
  <c r="B405" i="34"/>
  <c r="G406" i="34"/>
  <c r="I406" i="34"/>
  <c r="A406" i="34"/>
  <c r="B406" i="31"/>
  <c r="H406" i="31"/>
  <c r="H405" i="30"/>
  <c r="B405" i="30"/>
  <c r="S408" i="30"/>
  <c r="AD408" i="30"/>
  <c r="C409" i="30"/>
  <c r="F409" i="30"/>
  <c r="H407" i="31"/>
  <c r="B407" i="31"/>
  <c r="S409" i="31"/>
  <c r="AD409" i="31"/>
  <c r="C410" i="31"/>
  <c r="F410" i="31"/>
  <c r="I408" i="31"/>
  <c r="A408" i="31"/>
  <c r="G408" i="31"/>
  <c r="B406" i="30"/>
  <c r="H406" i="30"/>
  <c r="B406" i="29"/>
  <c r="H406" i="29"/>
  <c r="S409" i="29"/>
  <c r="AD409" i="29"/>
  <c r="C410" i="29"/>
  <c r="F410" i="29"/>
  <c r="H408" i="37"/>
  <c r="B408" i="37"/>
  <c r="F410" i="37"/>
  <c r="C411" i="37"/>
  <c r="S410" i="37"/>
  <c r="AD410" i="37"/>
  <c r="G409" i="37"/>
  <c r="I409" i="37"/>
  <c r="A409" i="37"/>
  <c r="H407" i="35"/>
  <c r="B407" i="33"/>
  <c r="B407" i="29"/>
  <c r="G400" i="1"/>
  <c r="C403" i="1"/>
  <c r="F403" i="1"/>
  <c r="S402" i="1"/>
  <c r="AD402" i="1"/>
  <c r="G407" i="34"/>
  <c r="B407" i="34"/>
  <c r="H407" i="36"/>
  <c r="B407" i="36"/>
  <c r="H408" i="38"/>
  <c r="B408" i="38"/>
  <c r="S410" i="38"/>
  <c r="AD410" i="38"/>
  <c r="C411" i="38"/>
  <c r="F411" i="38"/>
  <c r="I409" i="38"/>
  <c r="A409" i="38"/>
  <c r="H406" i="36"/>
  <c r="B406" i="36"/>
  <c r="C410" i="36"/>
  <c r="F410" i="36"/>
  <c r="I408" i="36"/>
  <c r="A408" i="36"/>
  <c r="S409" i="36"/>
  <c r="AD409" i="36"/>
  <c r="B407" i="38"/>
  <c r="H407" i="38"/>
  <c r="S410" i="33"/>
  <c r="AD410" i="33"/>
  <c r="C411" i="33"/>
  <c r="F411" i="33"/>
  <c r="I409" i="33"/>
  <c r="A409" i="33"/>
  <c r="S410" i="32"/>
  <c r="AD410" i="32"/>
  <c r="I409" i="32"/>
  <c r="A409" i="32"/>
  <c r="C411" i="32"/>
  <c r="F411" i="32"/>
  <c r="G408" i="32"/>
  <c r="H407" i="32"/>
  <c r="B407" i="32"/>
  <c r="G408" i="33"/>
  <c r="S409" i="34"/>
  <c r="AD409" i="34"/>
  <c r="C410" i="34"/>
  <c r="F410" i="34"/>
  <c r="G408" i="35"/>
  <c r="I408" i="34"/>
  <c r="A408" i="34"/>
  <c r="G408" i="34"/>
  <c r="I409" i="35"/>
  <c r="A409" i="35"/>
  <c r="S410" i="35"/>
  <c r="AD410" i="35"/>
  <c r="C411" i="35"/>
  <c r="F411" i="35"/>
  <c r="H406" i="34"/>
  <c r="B406" i="34"/>
  <c r="I408" i="33"/>
  <c r="A408" i="33"/>
  <c r="I408" i="35"/>
  <c r="A408" i="35"/>
  <c r="H408" i="31"/>
  <c r="B408" i="31"/>
  <c r="C411" i="31"/>
  <c r="F411" i="31"/>
  <c r="S410" i="31"/>
  <c r="AD410" i="31"/>
  <c r="G407" i="30"/>
  <c r="S409" i="30"/>
  <c r="AD409" i="30"/>
  <c r="C410" i="30"/>
  <c r="F410" i="30"/>
  <c r="I407" i="30"/>
  <c r="A407" i="30"/>
  <c r="C411" i="29"/>
  <c r="F411" i="29"/>
  <c r="G409" i="29"/>
  <c r="S410" i="29"/>
  <c r="AD410" i="29"/>
  <c r="I408" i="29"/>
  <c r="A408" i="29"/>
  <c r="G408" i="29"/>
  <c r="B409" i="37"/>
  <c r="H409" i="37"/>
  <c r="F411" i="37"/>
  <c r="G410" i="37"/>
  <c r="S411" i="37"/>
  <c r="AD411" i="37"/>
  <c r="C412" i="37"/>
  <c r="H407" i="34"/>
  <c r="C404" i="1"/>
  <c r="F404" i="1"/>
  <c r="S403" i="1"/>
  <c r="AD403" i="1"/>
  <c r="G401" i="1"/>
  <c r="I402" i="1"/>
  <c r="A402" i="1"/>
  <c r="I401" i="1"/>
  <c r="A401" i="1"/>
  <c r="B400" i="1"/>
  <c r="H400" i="1"/>
  <c r="G409" i="33"/>
  <c r="B409" i="33"/>
  <c r="G409" i="32"/>
  <c r="B409" i="32"/>
  <c r="G409" i="35"/>
  <c r="H409" i="35"/>
  <c r="G409" i="38"/>
  <c r="H409" i="38"/>
  <c r="G409" i="36"/>
  <c r="S410" i="36"/>
  <c r="AD410" i="36"/>
  <c r="C411" i="36"/>
  <c r="F411" i="36"/>
  <c r="S411" i="38"/>
  <c r="AD411" i="38"/>
  <c r="C412" i="38"/>
  <c r="F412" i="38"/>
  <c r="I410" i="38"/>
  <c r="A410" i="38"/>
  <c r="G408" i="36"/>
  <c r="S411" i="32"/>
  <c r="AD411" i="32"/>
  <c r="I410" i="32"/>
  <c r="A410" i="32"/>
  <c r="C412" i="32"/>
  <c r="F412" i="32"/>
  <c r="B408" i="33"/>
  <c r="H408" i="33"/>
  <c r="H408" i="32"/>
  <c r="B408" i="32"/>
  <c r="H408" i="35"/>
  <c r="B408" i="35"/>
  <c r="C411" i="34"/>
  <c r="F411" i="34"/>
  <c r="S410" i="34"/>
  <c r="AD410" i="34"/>
  <c r="C412" i="35"/>
  <c r="F412" i="35"/>
  <c r="I410" i="35"/>
  <c r="A410" i="35"/>
  <c r="S411" i="35"/>
  <c r="AD411" i="35"/>
  <c r="H408" i="34"/>
  <c r="B408" i="34"/>
  <c r="S411" i="33"/>
  <c r="AD411" i="33"/>
  <c r="G410" i="33"/>
  <c r="C412" i="33"/>
  <c r="F412" i="33"/>
  <c r="H407" i="30"/>
  <c r="B407" i="30"/>
  <c r="S410" i="30"/>
  <c r="AD410" i="30"/>
  <c r="I409" i="30"/>
  <c r="A409" i="30"/>
  <c r="C411" i="30"/>
  <c r="F411" i="30"/>
  <c r="G408" i="30"/>
  <c r="I409" i="31"/>
  <c r="A409" i="31"/>
  <c r="C412" i="31"/>
  <c r="F412" i="31"/>
  <c r="G410" i="31"/>
  <c r="S411" i="31"/>
  <c r="AD411" i="31"/>
  <c r="I408" i="30"/>
  <c r="A408" i="30"/>
  <c r="G409" i="31"/>
  <c r="H409" i="29"/>
  <c r="B409" i="29"/>
  <c r="H408" i="29"/>
  <c r="B408" i="29"/>
  <c r="C412" i="29"/>
  <c r="F412" i="29"/>
  <c r="G410" i="29"/>
  <c r="S411" i="29"/>
  <c r="AD411" i="29"/>
  <c r="I409" i="29"/>
  <c r="A409" i="29"/>
  <c r="I410" i="37"/>
  <c r="A410" i="37"/>
  <c r="H410" i="37"/>
  <c r="B410" i="37"/>
  <c r="F412" i="37"/>
  <c r="S412" i="37"/>
  <c r="AD412" i="37"/>
  <c r="C413" i="37"/>
  <c r="G411" i="37"/>
  <c r="I411" i="37"/>
  <c r="A411" i="37"/>
  <c r="H409" i="32"/>
  <c r="B409" i="35"/>
  <c r="H409" i="33"/>
  <c r="H401" i="1"/>
  <c r="B401" i="1"/>
  <c r="C405" i="1"/>
  <c r="F405" i="1"/>
  <c r="S404" i="1"/>
  <c r="AD404" i="1"/>
  <c r="G402" i="1"/>
  <c r="I403" i="1"/>
  <c r="A403" i="1"/>
  <c r="G403" i="1"/>
  <c r="G410" i="38"/>
  <c r="H410" i="38"/>
  <c r="G410" i="32"/>
  <c r="B410" i="32"/>
  <c r="B409" i="38"/>
  <c r="H409" i="36"/>
  <c r="B409" i="36"/>
  <c r="I409" i="36"/>
  <c r="A409" i="36"/>
  <c r="H408" i="36"/>
  <c r="B408" i="36"/>
  <c r="C413" i="38"/>
  <c r="F413" i="38"/>
  <c r="G411" i="38"/>
  <c r="S412" i="38"/>
  <c r="AD412" i="38"/>
  <c r="S411" i="36"/>
  <c r="AD411" i="36"/>
  <c r="C412" i="36"/>
  <c r="F412" i="36"/>
  <c r="G410" i="36"/>
  <c r="B410" i="33"/>
  <c r="H410" i="33"/>
  <c r="I409" i="34"/>
  <c r="A409" i="34"/>
  <c r="S412" i="32"/>
  <c r="AD412" i="32"/>
  <c r="C413" i="32"/>
  <c r="F413" i="32"/>
  <c r="I411" i="32"/>
  <c r="A411" i="32"/>
  <c r="G411" i="32"/>
  <c r="C412" i="34"/>
  <c r="F412" i="34"/>
  <c r="S411" i="34"/>
  <c r="AD411" i="34"/>
  <c r="G409" i="34"/>
  <c r="C413" i="33"/>
  <c r="F413" i="33"/>
  <c r="S412" i="33"/>
  <c r="AD412" i="33"/>
  <c r="S412" i="35"/>
  <c r="AD412" i="35"/>
  <c r="C413" i="35"/>
  <c r="F413" i="35"/>
  <c r="G410" i="35"/>
  <c r="I410" i="33"/>
  <c r="A410" i="33"/>
  <c r="H410" i="31"/>
  <c r="B410" i="31"/>
  <c r="H408" i="30"/>
  <c r="B408" i="30"/>
  <c r="I410" i="31"/>
  <c r="A410" i="31"/>
  <c r="C413" i="31"/>
  <c r="F413" i="31"/>
  <c r="S412" i="31"/>
  <c r="AD412" i="31"/>
  <c r="G409" i="30"/>
  <c r="H409" i="31"/>
  <c r="B409" i="31"/>
  <c r="S411" i="30"/>
  <c r="AD411" i="30"/>
  <c r="C412" i="30"/>
  <c r="F412" i="30"/>
  <c r="G410" i="30"/>
  <c r="I410" i="30"/>
  <c r="A410" i="30"/>
  <c r="G411" i="31"/>
  <c r="I411" i="31"/>
  <c r="A411" i="31"/>
  <c r="H410" i="29"/>
  <c r="B410" i="29"/>
  <c r="G411" i="29"/>
  <c r="S412" i="29"/>
  <c r="AD412" i="29"/>
  <c r="C413" i="29"/>
  <c r="F413" i="29"/>
  <c r="I410" i="29"/>
  <c r="A410" i="29"/>
  <c r="B411" i="37"/>
  <c r="H411" i="37"/>
  <c r="F413" i="37"/>
  <c r="G412" i="37"/>
  <c r="C414" i="37"/>
  <c r="S413" i="37"/>
  <c r="AD413" i="37"/>
  <c r="I412" i="37"/>
  <c r="A412" i="37"/>
  <c r="B410" i="38"/>
  <c r="H410" i="32"/>
  <c r="H403" i="1"/>
  <c r="B403" i="1"/>
  <c r="B402" i="1"/>
  <c r="H402" i="1"/>
  <c r="C406" i="1"/>
  <c r="F406" i="1"/>
  <c r="S405" i="1"/>
  <c r="AD405" i="1"/>
  <c r="I411" i="38"/>
  <c r="A411" i="38"/>
  <c r="I411" i="29"/>
  <c r="A411" i="29"/>
  <c r="B410" i="36"/>
  <c r="H410" i="36"/>
  <c r="I410" i="36"/>
  <c r="A410" i="36"/>
  <c r="C414" i="38"/>
  <c r="F414" i="38"/>
  <c r="S413" i="38"/>
  <c r="AD413" i="38"/>
  <c r="H411" i="38"/>
  <c r="B411" i="38"/>
  <c r="S412" i="36"/>
  <c r="AD412" i="36"/>
  <c r="C413" i="36"/>
  <c r="F413" i="36"/>
  <c r="I411" i="36"/>
  <c r="A411" i="36"/>
  <c r="I412" i="38"/>
  <c r="A412" i="38"/>
  <c r="G412" i="38"/>
  <c r="S413" i="35"/>
  <c r="AD413" i="35"/>
  <c r="C414" i="35"/>
  <c r="F414" i="35"/>
  <c r="I412" i="35"/>
  <c r="A412" i="35"/>
  <c r="I411" i="34"/>
  <c r="A411" i="34"/>
  <c r="C413" i="34"/>
  <c r="F413" i="34"/>
  <c r="S412" i="34"/>
  <c r="AD412" i="34"/>
  <c r="G411" i="35"/>
  <c r="C414" i="33"/>
  <c r="F414" i="33"/>
  <c r="S413" i="33"/>
  <c r="AD413" i="33"/>
  <c r="S413" i="32"/>
  <c r="AD413" i="32"/>
  <c r="C414" i="32"/>
  <c r="F414" i="32"/>
  <c r="H409" i="34"/>
  <c r="B409" i="34"/>
  <c r="G410" i="34"/>
  <c r="H411" i="32"/>
  <c r="B411" i="32"/>
  <c r="G411" i="33"/>
  <c r="I410" i="34"/>
  <c r="A410" i="34"/>
  <c r="I411" i="33"/>
  <c r="A411" i="33"/>
  <c r="I411" i="35"/>
  <c r="A411" i="35"/>
  <c r="H410" i="35"/>
  <c r="B410" i="35"/>
  <c r="H410" i="30"/>
  <c r="B410" i="30"/>
  <c r="I411" i="30"/>
  <c r="A411" i="30"/>
  <c r="C413" i="30"/>
  <c r="F413" i="30"/>
  <c r="S412" i="30"/>
  <c r="AD412" i="30"/>
  <c r="S413" i="31"/>
  <c r="AD413" i="31"/>
  <c r="I412" i="31"/>
  <c r="A412" i="31"/>
  <c r="C414" i="31"/>
  <c r="F414" i="31"/>
  <c r="H411" i="31"/>
  <c r="B411" i="31"/>
  <c r="H409" i="30"/>
  <c r="B409" i="30"/>
  <c r="H411" i="29"/>
  <c r="B411" i="29"/>
  <c r="S413" i="29"/>
  <c r="AD413" i="29"/>
  <c r="I412" i="29"/>
  <c r="A412" i="29"/>
  <c r="C414" i="29"/>
  <c r="F414" i="29"/>
  <c r="H412" i="37"/>
  <c r="B412" i="37"/>
  <c r="F414" i="37"/>
  <c r="G413" i="37"/>
  <c r="S414" i="37"/>
  <c r="AD414" i="37"/>
  <c r="C415" i="37"/>
  <c r="I413" i="37"/>
  <c r="A413" i="37"/>
  <c r="I404" i="1"/>
  <c r="A404" i="1"/>
  <c r="C407" i="1"/>
  <c r="F407" i="1"/>
  <c r="S406" i="1"/>
  <c r="AD406" i="1"/>
  <c r="G404" i="1"/>
  <c r="G412" i="31"/>
  <c r="H412" i="31"/>
  <c r="G411" i="30"/>
  <c r="B411" i="30"/>
  <c r="G411" i="34"/>
  <c r="H411" i="34"/>
  <c r="G412" i="35"/>
  <c r="H412" i="35"/>
  <c r="S413" i="36"/>
  <c r="AD413" i="36"/>
  <c r="C414" i="36"/>
  <c r="F414" i="36"/>
  <c r="C415" i="38"/>
  <c r="F415" i="38"/>
  <c r="S414" i="38"/>
  <c r="AD414" i="38"/>
  <c r="H412" i="38"/>
  <c r="B412" i="38"/>
  <c r="I412" i="36"/>
  <c r="A412" i="36"/>
  <c r="G412" i="36"/>
  <c r="G411" i="36"/>
  <c r="C415" i="33"/>
  <c r="F415" i="33"/>
  <c r="G413" i="33"/>
  <c r="S414" i="33"/>
  <c r="AD414" i="33"/>
  <c r="G412" i="32"/>
  <c r="H410" i="34"/>
  <c r="B410" i="34"/>
  <c r="I412" i="34"/>
  <c r="A412" i="34"/>
  <c r="C414" i="34"/>
  <c r="F414" i="34"/>
  <c r="S413" i="34"/>
  <c r="AD413" i="34"/>
  <c r="S414" i="32"/>
  <c r="AD414" i="32"/>
  <c r="C415" i="32"/>
  <c r="F415" i="32"/>
  <c r="S414" i="35"/>
  <c r="AD414" i="35"/>
  <c r="C415" i="35"/>
  <c r="F415" i="35"/>
  <c r="H411" i="33"/>
  <c r="B411" i="33"/>
  <c r="I412" i="32"/>
  <c r="A412" i="32"/>
  <c r="G412" i="33"/>
  <c r="H411" i="35"/>
  <c r="B411" i="35"/>
  <c r="I412" i="33"/>
  <c r="A412" i="33"/>
  <c r="C414" i="30"/>
  <c r="F414" i="30"/>
  <c r="I412" i="30"/>
  <c r="A412" i="30"/>
  <c r="S413" i="30"/>
  <c r="AD413" i="30"/>
  <c r="C415" i="31"/>
  <c r="F415" i="31"/>
  <c r="I413" i="31"/>
  <c r="A413" i="31"/>
  <c r="S414" i="31"/>
  <c r="AD414" i="31"/>
  <c r="I413" i="29"/>
  <c r="A413" i="29"/>
  <c r="C415" i="29"/>
  <c r="F415" i="29"/>
  <c r="S414" i="29"/>
  <c r="AD414" i="29"/>
  <c r="G412" i="29"/>
  <c r="H413" i="37"/>
  <c r="B413" i="37"/>
  <c r="F415" i="37"/>
  <c r="G414" i="37"/>
  <c r="S415" i="37"/>
  <c r="AD415" i="37"/>
  <c r="C416" i="37"/>
  <c r="I414" i="37"/>
  <c r="A414" i="37"/>
  <c r="B411" i="34"/>
  <c r="B412" i="35"/>
  <c r="B412" i="31"/>
  <c r="H411" i="30"/>
  <c r="B404" i="1"/>
  <c r="H404" i="1"/>
  <c r="C408" i="1"/>
  <c r="F408" i="1"/>
  <c r="S407" i="1"/>
  <c r="AD407" i="1"/>
  <c r="I406" i="1"/>
  <c r="A406" i="1"/>
  <c r="G405" i="1"/>
  <c r="I405" i="1"/>
  <c r="A405" i="1"/>
  <c r="G412" i="30"/>
  <c r="H412" i="30"/>
  <c r="G412" i="34"/>
  <c r="B412" i="34"/>
  <c r="I413" i="33"/>
  <c r="A413" i="33"/>
  <c r="G413" i="29"/>
  <c r="B413" i="29"/>
  <c r="B411" i="36"/>
  <c r="H411" i="36"/>
  <c r="H412" i="36"/>
  <c r="B412" i="36"/>
  <c r="S415" i="38"/>
  <c r="AD415" i="38"/>
  <c r="C416" i="38"/>
  <c r="F416" i="38"/>
  <c r="G414" i="38"/>
  <c r="I414" i="38"/>
  <c r="A414" i="38"/>
  <c r="G413" i="38"/>
  <c r="I413" i="38"/>
  <c r="A413" i="38"/>
  <c r="S414" i="36"/>
  <c r="AD414" i="36"/>
  <c r="C415" i="36"/>
  <c r="F415" i="36"/>
  <c r="S415" i="35"/>
  <c r="AD415" i="35"/>
  <c r="I414" i="35"/>
  <c r="A414" i="35"/>
  <c r="C416" i="35"/>
  <c r="F416" i="35"/>
  <c r="H413" i="33"/>
  <c r="B413" i="33"/>
  <c r="G413" i="35"/>
  <c r="I413" i="35"/>
  <c r="A413" i="35"/>
  <c r="C416" i="32"/>
  <c r="F416" i="32"/>
  <c r="S415" i="32"/>
  <c r="AD415" i="32"/>
  <c r="C415" i="34"/>
  <c r="F415" i="34"/>
  <c r="S414" i="34"/>
  <c r="AD414" i="34"/>
  <c r="G413" i="34"/>
  <c r="I413" i="34"/>
  <c r="A413" i="34"/>
  <c r="H412" i="33"/>
  <c r="B412" i="33"/>
  <c r="H412" i="32"/>
  <c r="B412" i="32"/>
  <c r="C416" i="33"/>
  <c r="F416" i="33"/>
  <c r="S415" i="33"/>
  <c r="AD415" i="33"/>
  <c r="G413" i="32"/>
  <c r="I413" i="32"/>
  <c r="A413" i="32"/>
  <c r="G413" i="31"/>
  <c r="C416" i="31"/>
  <c r="F416" i="31"/>
  <c r="S415" i="31"/>
  <c r="AD415" i="31"/>
  <c r="C415" i="30"/>
  <c r="F415" i="30"/>
  <c r="S414" i="30"/>
  <c r="AD414" i="30"/>
  <c r="B412" i="29"/>
  <c r="H412" i="29"/>
  <c r="S415" i="29"/>
  <c r="AD415" i="29"/>
  <c r="I414" i="29"/>
  <c r="A414" i="29"/>
  <c r="C416" i="29"/>
  <c r="F416" i="29"/>
  <c r="H414" i="37"/>
  <c r="B414" i="37"/>
  <c r="F416" i="37"/>
  <c r="C417" i="37"/>
  <c r="S416" i="37"/>
  <c r="AD416" i="37"/>
  <c r="I415" i="37"/>
  <c r="A415" i="37"/>
  <c r="G415" i="37"/>
  <c r="H412" i="34"/>
  <c r="B412" i="30"/>
  <c r="H413" i="29"/>
  <c r="H405" i="1"/>
  <c r="B405" i="1"/>
  <c r="C409" i="1"/>
  <c r="F409" i="1"/>
  <c r="S408" i="1"/>
  <c r="AD408" i="1"/>
  <c r="G406" i="1"/>
  <c r="G407" i="1"/>
  <c r="G414" i="29"/>
  <c r="B414" i="29"/>
  <c r="G414" i="35"/>
  <c r="H414" i="35"/>
  <c r="H413" i="38"/>
  <c r="B413" i="38"/>
  <c r="S415" i="36"/>
  <c r="AD415" i="36"/>
  <c r="C416" i="36"/>
  <c r="F416" i="36"/>
  <c r="I414" i="36"/>
  <c r="A414" i="36"/>
  <c r="B414" i="38"/>
  <c r="H414" i="38"/>
  <c r="G413" i="36"/>
  <c r="I413" i="36"/>
  <c r="A413" i="36"/>
  <c r="S416" i="38"/>
  <c r="AD416" i="38"/>
  <c r="C417" i="38"/>
  <c r="F417" i="38"/>
  <c r="I415" i="38"/>
  <c r="A415" i="38"/>
  <c r="G415" i="38"/>
  <c r="B413" i="34"/>
  <c r="H413" i="34"/>
  <c r="I414" i="34"/>
  <c r="A414" i="34"/>
  <c r="C416" i="34"/>
  <c r="F416" i="34"/>
  <c r="S415" i="34"/>
  <c r="AD415" i="34"/>
  <c r="C417" i="32"/>
  <c r="F417" i="32"/>
  <c r="S416" i="32"/>
  <c r="AD416" i="32"/>
  <c r="G414" i="32"/>
  <c r="I414" i="32"/>
  <c r="A414" i="32"/>
  <c r="H413" i="35"/>
  <c r="B413" i="35"/>
  <c r="B413" i="32"/>
  <c r="H413" i="32"/>
  <c r="C417" i="33"/>
  <c r="F417" i="33"/>
  <c r="I415" i="33"/>
  <c r="A415" i="33"/>
  <c r="S416" i="33"/>
  <c r="AD416" i="33"/>
  <c r="G414" i="33"/>
  <c r="S416" i="35"/>
  <c r="AD416" i="35"/>
  <c r="C417" i="35"/>
  <c r="F417" i="35"/>
  <c r="I414" i="33"/>
  <c r="A414" i="33"/>
  <c r="I415" i="35"/>
  <c r="A415" i="35"/>
  <c r="G415" i="35"/>
  <c r="I414" i="30"/>
  <c r="A414" i="30"/>
  <c r="C416" i="30"/>
  <c r="F416" i="30"/>
  <c r="S415" i="30"/>
  <c r="AD415" i="30"/>
  <c r="G413" i="30"/>
  <c r="I413" i="30"/>
  <c r="A413" i="30"/>
  <c r="S416" i="31"/>
  <c r="AD416" i="31"/>
  <c r="G415" i="31"/>
  <c r="C417" i="31"/>
  <c r="F417" i="31"/>
  <c r="G414" i="31"/>
  <c r="I414" i="31"/>
  <c r="A414" i="31"/>
  <c r="H413" i="31"/>
  <c r="B413" i="31"/>
  <c r="S416" i="29"/>
  <c r="AD416" i="29"/>
  <c r="C417" i="29"/>
  <c r="F417" i="29"/>
  <c r="I415" i="29"/>
  <c r="A415" i="29"/>
  <c r="B415" i="37"/>
  <c r="H415" i="37"/>
  <c r="F417" i="37"/>
  <c r="C418" i="37"/>
  <c r="S417" i="37"/>
  <c r="AD417" i="37"/>
  <c r="I416" i="37"/>
  <c r="A416" i="37"/>
  <c r="G416" i="37"/>
  <c r="B414" i="35"/>
  <c r="H414" i="29"/>
  <c r="B407" i="1"/>
  <c r="H407" i="1"/>
  <c r="B406" i="1"/>
  <c r="H406" i="1"/>
  <c r="I407" i="1"/>
  <c r="A407" i="1"/>
  <c r="C410" i="1"/>
  <c r="F410" i="1"/>
  <c r="S409" i="1"/>
  <c r="AD409" i="1"/>
  <c r="I415" i="31"/>
  <c r="A415" i="31"/>
  <c r="G414" i="30"/>
  <c r="H414" i="30"/>
  <c r="G414" i="34"/>
  <c r="B414" i="34"/>
  <c r="G414" i="36"/>
  <c r="S416" i="36"/>
  <c r="AD416" i="36"/>
  <c r="C417" i="36"/>
  <c r="F417" i="36"/>
  <c r="B415" i="38"/>
  <c r="H415" i="38"/>
  <c r="S417" i="38"/>
  <c r="AD417" i="38"/>
  <c r="I416" i="38"/>
  <c r="A416" i="38"/>
  <c r="C418" i="38"/>
  <c r="F418" i="38"/>
  <c r="H413" i="36"/>
  <c r="B413" i="36"/>
  <c r="C418" i="32"/>
  <c r="F418" i="32"/>
  <c r="S417" i="32"/>
  <c r="AD417" i="32"/>
  <c r="G415" i="33"/>
  <c r="H414" i="32"/>
  <c r="B414" i="32"/>
  <c r="G415" i="32"/>
  <c r="H415" i="35"/>
  <c r="B415" i="35"/>
  <c r="I415" i="32"/>
  <c r="A415" i="32"/>
  <c r="C418" i="33"/>
  <c r="F418" i="33"/>
  <c r="S417" i="33"/>
  <c r="AD417" i="33"/>
  <c r="S417" i="35"/>
  <c r="AD417" i="35"/>
  <c r="C418" i="35"/>
  <c r="F418" i="35"/>
  <c r="I416" i="35"/>
  <c r="A416" i="35"/>
  <c r="G416" i="35"/>
  <c r="S416" i="34"/>
  <c r="AD416" i="34"/>
  <c r="C417" i="34"/>
  <c r="F417" i="34"/>
  <c r="I415" i="34"/>
  <c r="A415" i="34"/>
  <c r="G415" i="34"/>
  <c r="B414" i="33"/>
  <c r="H414" i="33"/>
  <c r="S417" i="31"/>
  <c r="AD417" i="31"/>
  <c r="I416" i="31"/>
  <c r="A416" i="31"/>
  <c r="C418" i="31"/>
  <c r="F418" i="31"/>
  <c r="H415" i="31"/>
  <c r="B415" i="31"/>
  <c r="H413" i="30"/>
  <c r="B413" i="30"/>
  <c r="H414" i="31"/>
  <c r="B414" i="31"/>
  <c r="S416" i="30"/>
  <c r="AD416" i="30"/>
  <c r="I415" i="30"/>
  <c r="A415" i="30"/>
  <c r="C417" i="30"/>
  <c r="F417" i="30"/>
  <c r="G415" i="29"/>
  <c r="S417" i="29"/>
  <c r="AD417" i="29"/>
  <c r="C418" i="29"/>
  <c r="F418" i="29"/>
  <c r="H416" i="37"/>
  <c r="B416" i="37"/>
  <c r="F418" i="37"/>
  <c r="I417" i="37"/>
  <c r="A417" i="37"/>
  <c r="C419" i="37"/>
  <c r="S418" i="37"/>
  <c r="AD418" i="37"/>
  <c r="G417" i="37"/>
  <c r="H414" i="34"/>
  <c r="B414" i="30"/>
  <c r="G408" i="1"/>
  <c r="C411" i="1"/>
  <c r="F411" i="1"/>
  <c r="S410" i="1"/>
  <c r="AD410" i="1"/>
  <c r="I408" i="1"/>
  <c r="A408" i="1"/>
  <c r="G415" i="30"/>
  <c r="B415" i="30"/>
  <c r="G416" i="31"/>
  <c r="H416" i="31"/>
  <c r="G416" i="38"/>
  <c r="B416" i="38"/>
  <c r="C418" i="36"/>
  <c r="F418" i="36"/>
  <c r="I416" i="36"/>
  <c r="A416" i="36"/>
  <c r="S417" i="36"/>
  <c r="AD417" i="36"/>
  <c r="S418" i="38"/>
  <c r="AD418" i="38"/>
  <c r="I417" i="38"/>
  <c r="A417" i="38"/>
  <c r="C419" i="38"/>
  <c r="F419" i="38"/>
  <c r="G415" i="36"/>
  <c r="I415" i="36"/>
  <c r="A415" i="36"/>
  <c r="H414" i="36"/>
  <c r="B414" i="36"/>
  <c r="S417" i="34"/>
  <c r="AD417" i="34"/>
  <c r="I416" i="34"/>
  <c r="A416" i="34"/>
  <c r="C418" i="34"/>
  <c r="F418" i="34"/>
  <c r="H416" i="35"/>
  <c r="B416" i="35"/>
  <c r="C419" i="35"/>
  <c r="F419" i="35"/>
  <c r="G417" i="35"/>
  <c r="S418" i="35"/>
  <c r="AD418" i="35"/>
  <c r="I417" i="35"/>
  <c r="A417" i="35"/>
  <c r="S418" i="33"/>
  <c r="AD418" i="33"/>
  <c r="C419" i="33"/>
  <c r="F419" i="33"/>
  <c r="I417" i="33"/>
  <c r="A417" i="33"/>
  <c r="G417" i="33"/>
  <c r="H415" i="32"/>
  <c r="B415" i="32"/>
  <c r="G416" i="33"/>
  <c r="I416" i="33"/>
  <c r="A416" i="33"/>
  <c r="H415" i="33"/>
  <c r="B415" i="33"/>
  <c r="S418" i="32"/>
  <c r="AD418" i="32"/>
  <c r="C419" i="32"/>
  <c r="F419" i="32"/>
  <c r="B415" i="34"/>
  <c r="H415" i="34"/>
  <c r="I416" i="32"/>
  <c r="A416" i="32"/>
  <c r="G416" i="32"/>
  <c r="S417" i="30"/>
  <c r="AD417" i="30"/>
  <c r="I416" i="30"/>
  <c r="A416" i="30"/>
  <c r="C418" i="30"/>
  <c r="F418" i="30"/>
  <c r="C419" i="31"/>
  <c r="F419" i="31"/>
  <c r="I417" i="31"/>
  <c r="A417" i="31"/>
  <c r="S418" i="31"/>
  <c r="AD418" i="31"/>
  <c r="C419" i="29"/>
  <c r="F419" i="29"/>
  <c r="S418" i="29"/>
  <c r="AD418" i="29"/>
  <c r="G416" i="29"/>
  <c r="I416" i="29"/>
  <c r="A416" i="29"/>
  <c r="H415" i="29"/>
  <c r="B415" i="29"/>
  <c r="B417" i="37"/>
  <c r="H417" i="37"/>
  <c r="F419" i="37"/>
  <c r="S419" i="37"/>
  <c r="AD419" i="37"/>
  <c r="C420" i="37"/>
  <c r="I418" i="37"/>
  <c r="A418" i="37"/>
  <c r="G418" i="37"/>
  <c r="H416" i="38"/>
  <c r="B416" i="31"/>
  <c r="H415" i="30"/>
  <c r="G409" i="1"/>
  <c r="C412" i="1"/>
  <c r="F412" i="1"/>
  <c r="S411" i="1"/>
  <c r="AD411" i="1"/>
  <c r="I409" i="1"/>
  <c r="A409" i="1"/>
  <c r="B408" i="1"/>
  <c r="H408" i="1"/>
  <c r="G417" i="38"/>
  <c r="B417" i="38"/>
  <c r="G416" i="30"/>
  <c r="B416" i="30"/>
  <c r="G417" i="31"/>
  <c r="B417" i="31"/>
  <c r="G416" i="34"/>
  <c r="H416" i="34"/>
  <c r="G416" i="36"/>
  <c r="H416" i="36"/>
  <c r="S418" i="36"/>
  <c r="AD418" i="36"/>
  <c r="C419" i="36"/>
  <c r="F419" i="36"/>
  <c r="H415" i="36"/>
  <c r="B415" i="36"/>
  <c r="S419" i="38"/>
  <c r="AD419" i="38"/>
  <c r="C420" i="38"/>
  <c r="F420" i="38"/>
  <c r="G418" i="38"/>
  <c r="I417" i="36"/>
  <c r="A417" i="36"/>
  <c r="G417" i="36"/>
  <c r="S419" i="32"/>
  <c r="AD419" i="32"/>
  <c r="I418" i="32"/>
  <c r="A418" i="32"/>
  <c r="C420" i="32"/>
  <c r="F420" i="32"/>
  <c r="B416" i="33"/>
  <c r="H416" i="33"/>
  <c r="B417" i="33"/>
  <c r="H417" i="33"/>
  <c r="S419" i="33"/>
  <c r="AD419" i="33"/>
  <c r="C420" i="33"/>
  <c r="F420" i="33"/>
  <c r="I418" i="33"/>
  <c r="A418" i="33"/>
  <c r="H417" i="35"/>
  <c r="B417" i="35"/>
  <c r="H416" i="32"/>
  <c r="B416" i="32"/>
  <c r="C420" i="35"/>
  <c r="F420" i="35"/>
  <c r="G418" i="35"/>
  <c r="S419" i="35"/>
  <c r="AD419" i="35"/>
  <c r="G417" i="32"/>
  <c r="I417" i="32"/>
  <c r="A417" i="32"/>
  <c r="C419" i="34"/>
  <c r="F419" i="34"/>
  <c r="S418" i="34"/>
  <c r="AD418" i="34"/>
  <c r="G417" i="34"/>
  <c r="C420" i="31"/>
  <c r="F420" i="31"/>
  <c r="S419" i="31"/>
  <c r="AD419" i="31"/>
  <c r="C419" i="30"/>
  <c r="F419" i="30"/>
  <c r="S418" i="30"/>
  <c r="AD418" i="30"/>
  <c r="I417" i="30"/>
  <c r="A417" i="30"/>
  <c r="H416" i="29"/>
  <c r="B416" i="29"/>
  <c r="C420" i="29"/>
  <c r="F420" i="29"/>
  <c r="S419" i="29"/>
  <c r="AD419" i="29"/>
  <c r="G417" i="29"/>
  <c r="I417" i="29"/>
  <c r="A417" i="29"/>
  <c r="H417" i="38"/>
  <c r="B418" i="37"/>
  <c r="H418" i="37"/>
  <c r="F420" i="37"/>
  <c r="S420" i="37"/>
  <c r="AD420" i="37"/>
  <c r="C421" i="37"/>
  <c r="I419" i="37"/>
  <c r="A419" i="37"/>
  <c r="G419" i="37"/>
  <c r="B416" i="34"/>
  <c r="H417" i="31"/>
  <c r="H416" i="30"/>
  <c r="G410" i="1"/>
  <c r="C413" i="1"/>
  <c r="F413" i="1"/>
  <c r="S412" i="1"/>
  <c r="AD412" i="1"/>
  <c r="I410" i="1"/>
  <c r="A410" i="1"/>
  <c r="H409" i="1"/>
  <c r="B409" i="1"/>
  <c r="I417" i="34"/>
  <c r="A417" i="34"/>
  <c r="B416" i="36"/>
  <c r="G418" i="32"/>
  <c r="H418" i="32"/>
  <c r="I418" i="38"/>
  <c r="A418" i="38"/>
  <c r="G418" i="33"/>
  <c r="H418" i="33"/>
  <c r="H418" i="38"/>
  <c r="B418" i="38"/>
  <c r="H417" i="36"/>
  <c r="B417" i="36"/>
  <c r="C421" i="38"/>
  <c r="F421" i="38"/>
  <c r="G419" i="38"/>
  <c r="S420" i="38"/>
  <c r="AD420" i="38"/>
  <c r="S419" i="36"/>
  <c r="AD419" i="36"/>
  <c r="C420" i="36"/>
  <c r="F420" i="36"/>
  <c r="G418" i="36"/>
  <c r="H418" i="35"/>
  <c r="B418" i="35"/>
  <c r="I418" i="35"/>
  <c r="A418" i="35"/>
  <c r="C421" i="33"/>
  <c r="F421" i="33"/>
  <c r="S420" i="33"/>
  <c r="AD420" i="33"/>
  <c r="C421" i="35"/>
  <c r="F421" i="35"/>
  <c r="S420" i="35"/>
  <c r="AD420" i="35"/>
  <c r="B417" i="34"/>
  <c r="H417" i="34"/>
  <c r="C420" i="34"/>
  <c r="F420" i="34"/>
  <c r="S419" i="34"/>
  <c r="AD419" i="34"/>
  <c r="S420" i="32"/>
  <c r="AD420" i="32"/>
  <c r="C421" i="32"/>
  <c r="F421" i="32"/>
  <c r="B417" i="32"/>
  <c r="H417" i="32"/>
  <c r="I419" i="32"/>
  <c r="A419" i="32"/>
  <c r="G419" i="32"/>
  <c r="G417" i="30"/>
  <c r="S419" i="30"/>
  <c r="AD419" i="30"/>
  <c r="C420" i="30"/>
  <c r="F420" i="30"/>
  <c r="S420" i="31"/>
  <c r="AD420" i="31"/>
  <c r="C421" i="31"/>
  <c r="F421" i="31"/>
  <c r="G418" i="31"/>
  <c r="I418" i="31"/>
  <c r="A418" i="31"/>
  <c r="H417" i="29"/>
  <c r="B417" i="29"/>
  <c r="C421" i="29"/>
  <c r="F421" i="29"/>
  <c r="S420" i="29"/>
  <c r="AD420" i="29"/>
  <c r="G418" i="29"/>
  <c r="I418" i="29"/>
  <c r="A418" i="29"/>
  <c r="B419" i="37"/>
  <c r="H419" i="37"/>
  <c r="F421" i="37"/>
  <c r="C422" i="37"/>
  <c r="S421" i="37"/>
  <c r="AD421" i="37"/>
  <c r="G420" i="37"/>
  <c r="I420" i="37"/>
  <c r="A420" i="37"/>
  <c r="B418" i="32"/>
  <c r="C414" i="1"/>
  <c r="F414" i="1"/>
  <c r="S413" i="1"/>
  <c r="AD413" i="1"/>
  <c r="G411" i="1"/>
  <c r="I412" i="1"/>
  <c r="A412" i="1"/>
  <c r="I411" i="1"/>
  <c r="A411" i="1"/>
  <c r="H410" i="1"/>
  <c r="B410" i="1"/>
  <c r="B418" i="33"/>
  <c r="I418" i="36"/>
  <c r="A418" i="36"/>
  <c r="B418" i="36"/>
  <c r="H418" i="36"/>
  <c r="C422" i="38"/>
  <c r="F422" i="38"/>
  <c r="S421" i="38"/>
  <c r="AD421" i="38"/>
  <c r="H419" i="38"/>
  <c r="B419" i="38"/>
  <c r="I419" i="38"/>
  <c r="A419" i="38"/>
  <c r="S420" i="36"/>
  <c r="AD420" i="36"/>
  <c r="C421" i="36"/>
  <c r="F421" i="36"/>
  <c r="S420" i="34"/>
  <c r="AD420" i="34"/>
  <c r="C421" i="34"/>
  <c r="F421" i="34"/>
  <c r="G418" i="34"/>
  <c r="I418" i="34"/>
  <c r="A418" i="34"/>
  <c r="S421" i="35"/>
  <c r="AD421" i="35"/>
  <c r="I420" i="35"/>
  <c r="A420" i="35"/>
  <c r="C422" i="35"/>
  <c r="F422" i="35"/>
  <c r="C422" i="33"/>
  <c r="F422" i="33"/>
  <c r="S421" i="33"/>
  <c r="AD421" i="33"/>
  <c r="G419" i="33"/>
  <c r="I419" i="33"/>
  <c r="A419" i="33"/>
  <c r="B419" i="32"/>
  <c r="H419" i="32"/>
  <c r="C422" i="32"/>
  <c r="F422" i="32"/>
  <c r="I420" i="32"/>
  <c r="A420" i="32"/>
  <c r="S421" i="32"/>
  <c r="AD421" i="32"/>
  <c r="I419" i="35"/>
  <c r="A419" i="35"/>
  <c r="G419" i="35"/>
  <c r="H418" i="31"/>
  <c r="B418" i="31"/>
  <c r="S421" i="31"/>
  <c r="AD421" i="31"/>
  <c r="C422" i="31"/>
  <c r="F422" i="31"/>
  <c r="I420" i="31"/>
  <c r="A420" i="31"/>
  <c r="I419" i="31"/>
  <c r="A419" i="31"/>
  <c r="G419" i="31"/>
  <c r="S420" i="30"/>
  <c r="AD420" i="30"/>
  <c r="I419" i="30"/>
  <c r="A419" i="30"/>
  <c r="C421" i="30"/>
  <c r="F421" i="30"/>
  <c r="I418" i="30"/>
  <c r="A418" i="30"/>
  <c r="G418" i="30"/>
  <c r="H417" i="30"/>
  <c r="B417" i="30"/>
  <c r="H418" i="29"/>
  <c r="B418" i="29"/>
  <c r="G420" i="29"/>
  <c r="C422" i="29"/>
  <c r="F422" i="29"/>
  <c r="S421" i="29"/>
  <c r="AD421" i="29"/>
  <c r="I419" i="29"/>
  <c r="A419" i="29"/>
  <c r="G419" i="29"/>
  <c r="B420" i="37"/>
  <c r="H420" i="37"/>
  <c r="F422" i="37"/>
  <c r="S422" i="37"/>
  <c r="AD422" i="37"/>
  <c r="C423" i="37"/>
  <c r="I421" i="37"/>
  <c r="A421" i="37"/>
  <c r="G421" i="37"/>
  <c r="B411" i="1"/>
  <c r="H411" i="1"/>
  <c r="G412" i="1"/>
  <c r="C415" i="1"/>
  <c r="F415" i="1"/>
  <c r="S414" i="1"/>
  <c r="AD414" i="1"/>
  <c r="I420" i="29"/>
  <c r="A420" i="29"/>
  <c r="G420" i="32"/>
  <c r="H420" i="32"/>
  <c r="G419" i="30"/>
  <c r="B419" i="30"/>
  <c r="G420" i="35"/>
  <c r="H420" i="35"/>
  <c r="S421" i="36"/>
  <c r="AD421" i="36"/>
  <c r="C422" i="36"/>
  <c r="F422" i="36"/>
  <c r="I420" i="36"/>
  <c r="A420" i="36"/>
  <c r="I421" i="38"/>
  <c r="A421" i="38"/>
  <c r="S422" i="38"/>
  <c r="AD422" i="38"/>
  <c r="C423" i="38"/>
  <c r="F423" i="38"/>
  <c r="G420" i="38"/>
  <c r="I420" i="38"/>
  <c r="A420" i="38"/>
  <c r="G419" i="36"/>
  <c r="I419" i="36"/>
  <c r="A419" i="36"/>
  <c r="C423" i="32"/>
  <c r="F423" i="32"/>
  <c r="S422" i="32"/>
  <c r="AD422" i="32"/>
  <c r="I421" i="32"/>
  <c r="A421" i="32"/>
  <c r="H419" i="33"/>
  <c r="B419" i="33"/>
  <c r="C423" i="33"/>
  <c r="F423" i="33"/>
  <c r="S422" i="33"/>
  <c r="AD422" i="33"/>
  <c r="G420" i="33"/>
  <c r="I420" i="33"/>
  <c r="A420" i="33"/>
  <c r="S422" i="35"/>
  <c r="AD422" i="35"/>
  <c r="C423" i="35"/>
  <c r="F423" i="35"/>
  <c r="I421" i="35"/>
  <c r="A421" i="35"/>
  <c r="G421" i="35"/>
  <c r="H418" i="34"/>
  <c r="B418" i="34"/>
  <c r="C422" i="34"/>
  <c r="F422" i="34"/>
  <c r="S421" i="34"/>
  <c r="AD421" i="34"/>
  <c r="H419" i="35"/>
  <c r="B419" i="35"/>
  <c r="G419" i="34"/>
  <c r="I419" i="34"/>
  <c r="A419" i="34"/>
  <c r="H418" i="30"/>
  <c r="B418" i="30"/>
  <c r="I420" i="30"/>
  <c r="A420" i="30"/>
  <c r="C422" i="30"/>
  <c r="F422" i="30"/>
  <c r="S421" i="30"/>
  <c r="AD421" i="30"/>
  <c r="G420" i="30"/>
  <c r="H419" i="31"/>
  <c r="B419" i="31"/>
  <c r="G420" i="31"/>
  <c r="S422" i="31"/>
  <c r="AD422" i="31"/>
  <c r="C423" i="31"/>
  <c r="F423" i="31"/>
  <c r="H419" i="29"/>
  <c r="B419" i="29"/>
  <c r="B420" i="29"/>
  <c r="H420" i="29"/>
  <c r="I421" i="29"/>
  <c r="A421" i="29"/>
  <c r="C423" i="29"/>
  <c r="F423" i="29"/>
  <c r="S422" i="29"/>
  <c r="AD422" i="29"/>
  <c r="G421" i="29"/>
  <c r="H421" i="37"/>
  <c r="B421" i="37"/>
  <c r="F423" i="37"/>
  <c r="S423" i="37"/>
  <c r="AD423" i="37"/>
  <c r="C424" i="37"/>
  <c r="I422" i="37"/>
  <c r="A422" i="37"/>
  <c r="G422" i="37"/>
  <c r="B420" i="35"/>
  <c r="B420" i="32"/>
  <c r="H419" i="30"/>
  <c r="C416" i="1"/>
  <c r="F416" i="1"/>
  <c r="S415" i="1"/>
  <c r="AD415" i="1"/>
  <c r="G413" i="1"/>
  <c r="G414" i="1"/>
  <c r="I413" i="1"/>
  <c r="A413" i="1"/>
  <c r="B412" i="1"/>
  <c r="H412" i="1"/>
  <c r="G421" i="32"/>
  <c r="B421" i="32"/>
  <c r="S423" i="38"/>
  <c r="AD423" i="38"/>
  <c r="C424" i="38"/>
  <c r="F424" i="38"/>
  <c r="G421" i="38"/>
  <c r="G420" i="36"/>
  <c r="S422" i="36"/>
  <c r="AD422" i="36"/>
  <c r="C423" i="36"/>
  <c r="F423" i="36"/>
  <c r="I421" i="36"/>
  <c r="A421" i="36"/>
  <c r="H420" i="38"/>
  <c r="B420" i="38"/>
  <c r="B419" i="36"/>
  <c r="H419" i="36"/>
  <c r="S423" i="33"/>
  <c r="AD423" i="33"/>
  <c r="C424" i="33"/>
  <c r="F424" i="33"/>
  <c r="I421" i="33"/>
  <c r="A421" i="33"/>
  <c r="G421" i="33"/>
  <c r="S423" i="35"/>
  <c r="AD423" i="35"/>
  <c r="C424" i="35"/>
  <c r="F424" i="35"/>
  <c r="H419" i="34"/>
  <c r="B419" i="34"/>
  <c r="G420" i="34"/>
  <c r="I420" i="34"/>
  <c r="A420" i="34"/>
  <c r="G422" i="35"/>
  <c r="I422" i="35"/>
  <c r="A422" i="35"/>
  <c r="B421" i="35"/>
  <c r="H421" i="35"/>
  <c r="H420" i="33"/>
  <c r="B420" i="33"/>
  <c r="I421" i="34"/>
  <c r="A421" i="34"/>
  <c r="C423" i="34"/>
  <c r="F423" i="34"/>
  <c r="S422" i="34"/>
  <c r="AD422" i="34"/>
  <c r="I422" i="32"/>
  <c r="A422" i="32"/>
  <c r="S423" i="32"/>
  <c r="AD423" i="32"/>
  <c r="C424" i="32"/>
  <c r="F424" i="32"/>
  <c r="I421" i="31"/>
  <c r="A421" i="31"/>
  <c r="H420" i="30"/>
  <c r="B420" i="30"/>
  <c r="S422" i="30"/>
  <c r="AD422" i="30"/>
  <c r="I421" i="30"/>
  <c r="A421" i="30"/>
  <c r="C423" i="30"/>
  <c r="F423" i="30"/>
  <c r="S423" i="31"/>
  <c r="AD423" i="31"/>
  <c r="C424" i="31"/>
  <c r="F424" i="31"/>
  <c r="B420" i="31"/>
  <c r="H420" i="31"/>
  <c r="G421" i="31"/>
  <c r="H421" i="29"/>
  <c r="B421" i="29"/>
  <c r="S423" i="29"/>
  <c r="AD423" i="29"/>
  <c r="C424" i="29"/>
  <c r="F424" i="29"/>
  <c r="I422" i="29"/>
  <c r="A422" i="29"/>
  <c r="G422" i="29"/>
  <c r="H422" i="37"/>
  <c r="B422" i="37"/>
  <c r="F424" i="37"/>
  <c r="I423" i="37"/>
  <c r="A423" i="37"/>
  <c r="S424" i="37"/>
  <c r="AD424" i="37"/>
  <c r="C425" i="37"/>
  <c r="H421" i="32"/>
  <c r="H414" i="1"/>
  <c r="B414" i="1"/>
  <c r="B413" i="1"/>
  <c r="H413" i="1"/>
  <c r="C417" i="1"/>
  <c r="F417" i="1"/>
  <c r="S416" i="1"/>
  <c r="AD416" i="1"/>
  <c r="I414" i="1"/>
  <c r="A414" i="1"/>
  <c r="I415" i="1"/>
  <c r="A415" i="1"/>
  <c r="G415" i="1"/>
  <c r="G421" i="30"/>
  <c r="H421" i="30"/>
  <c r="G422" i="32"/>
  <c r="B422" i="32"/>
  <c r="G421" i="34"/>
  <c r="B421" i="34"/>
  <c r="H421" i="38"/>
  <c r="B421" i="38"/>
  <c r="S424" i="38"/>
  <c r="AD424" i="38"/>
  <c r="G423" i="38"/>
  <c r="C425" i="38"/>
  <c r="F425" i="38"/>
  <c r="H420" i="36"/>
  <c r="B420" i="36"/>
  <c r="S423" i="36"/>
  <c r="AD423" i="36"/>
  <c r="C424" i="36"/>
  <c r="F424" i="36"/>
  <c r="I422" i="38"/>
  <c r="A422" i="38"/>
  <c r="G422" i="38"/>
  <c r="G421" i="36"/>
  <c r="S424" i="35"/>
  <c r="AD424" i="35"/>
  <c r="I423" i="35"/>
  <c r="A423" i="35"/>
  <c r="C425" i="35"/>
  <c r="F425" i="35"/>
  <c r="H421" i="33"/>
  <c r="B421" i="33"/>
  <c r="B420" i="34"/>
  <c r="H420" i="34"/>
  <c r="S424" i="32"/>
  <c r="AD424" i="32"/>
  <c r="I423" i="32"/>
  <c r="A423" i="32"/>
  <c r="C425" i="32"/>
  <c r="F425" i="32"/>
  <c r="S424" i="33"/>
  <c r="AD424" i="33"/>
  <c r="C425" i="33"/>
  <c r="F425" i="33"/>
  <c r="I422" i="34"/>
  <c r="A422" i="34"/>
  <c r="C424" i="34"/>
  <c r="F424" i="34"/>
  <c r="S423" i="34"/>
  <c r="AD423" i="34"/>
  <c r="I423" i="33"/>
  <c r="A423" i="33"/>
  <c r="G423" i="33"/>
  <c r="G422" i="33"/>
  <c r="H422" i="35"/>
  <c r="B422" i="35"/>
  <c r="I422" i="33"/>
  <c r="A422" i="33"/>
  <c r="S424" i="31"/>
  <c r="AD424" i="31"/>
  <c r="C425" i="31"/>
  <c r="F425" i="31"/>
  <c r="H421" i="31"/>
  <c r="B421" i="31"/>
  <c r="I422" i="30"/>
  <c r="A422" i="30"/>
  <c r="S423" i="30"/>
  <c r="AD423" i="30"/>
  <c r="C424" i="30"/>
  <c r="F424" i="30"/>
  <c r="I423" i="31"/>
  <c r="A423" i="31"/>
  <c r="G423" i="31"/>
  <c r="G422" i="31"/>
  <c r="I422" i="31"/>
  <c r="A422" i="31"/>
  <c r="H422" i="29"/>
  <c r="B422" i="29"/>
  <c r="S424" i="29"/>
  <c r="AD424" i="29"/>
  <c r="G423" i="29"/>
  <c r="C425" i="29"/>
  <c r="F425" i="29"/>
  <c r="G423" i="37"/>
  <c r="B423" i="37"/>
  <c r="F425" i="37"/>
  <c r="S425" i="37"/>
  <c r="AD425" i="37"/>
  <c r="C426" i="37"/>
  <c r="I424" i="37"/>
  <c r="A424" i="37"/>
  <c r="G424" i="37"/>
  <c r="H421" i="34"/>
  <c r="H422" i="32"/>
  <c r="B421" i="30"/>
  <c r="B415" i="1"/>
  <c r="H415" i="1"/>
  <c r="C418" i="1"/>
  <c r="F418" i="1"/>
  <c r="S417" i="1"/>
  <c r="AD417" i="1"/>
  <c r="I416" i="1"/>
  <c r="A416" i="1"/>
  <c r="G423" i="32"/>
  <c r="B423" i="32"/>
  <c r="G422" i="30"/>
  <c r="B422" i="30"/>
  <c r="G423" i="35"/>
  <c r="B423" i="35"/>
  <c r="I423" i="29"/>
  <c r="A423" i="29"/>
  <c r="B423" i="38"/>
  <c r="H423" i="38"/>
  <c r="C426" i="38"/>
  <c r="F426" i="38"/>
  <c r="S425" i="38"/>
  <c r="AD425" i="38"/>
  <c r="S424" i="36"/>
  <c r="AD424" i="36"/>
  <c r="C425" i="36"/>
  <c r="F425" i="36"/>
  <c r="I422" i="36"/>
  <c r="A422" i="36"/>
  <c r="G424" i="38"/>
  <c r="H421" i="36"/>
  <c r="B421" i="36"/>
  <c r="I423" i="38"/>
  <c r="A423" i="38"/>
  <c r="G422" i="36"/>
  <c r="B422" i="38"/>
  <c r="H422" i="38"/>
  <c r="S424" i="34"/>
  <c r="AD424" i="34"/>
  <c r="G423" i="34"/>
  <c r="C425" i="34"/>
  <c r="F425" i="34"/>
  <c r="S425" i="32"/>
  <c r="AD425" i="32"/>
  <c r="C426" i="32"/>
  <c r="F426" i="32"/>
  <c r="G424" i="32"/>
  <c r="I424" i="32"/>
  <c r="A424" i="32"/>
  <c r="H423" i="33"/>
  <c r="B423" i="33"/>
  <c r="S425" i="33"/>
  <c r="AD425" i="33"/>
  <c r="G424" i="33"/>
  <c r="C426" i="33"/>
  <c r="F426" i="33"/>
  <c r="B422" i="33"/>
  <c r="H422" i="33"/>
  <c r="S425" i="35"/>
  <c r="AD425" i="35"/>
  <c r="C426" i="35"/>
  <c r="F426" i="35"/>
  <c r="I424" i="33"/>
  <c r="A424" i="33"/>
  <c r="I423" i="34"/>
  <c r="A423" i="34"/>
  <c r="G422" i="34"/>
  <c r="S424" i="30"/>
  <c r="AD424" i="30"/>
  <c r="C425" i="30"/>
  <c r="F425" i="30"/>
  <c r="I423" i="30"/>
  <c r="A423" i="30"/>
  <c r="H422" i="31"/>
  <c r="B422" i="31"/>
  <c r="H423" i="31"/>
  <c r="B423" i="31"/>
  <c r="S425" i="31"/>
  <c r="AD425" i="31"/>
  <c r="C426" i="31"/>
  <c r="F426" i="31"/>
  <c r="I424" i="31"/>
  <c r="A424" i="31"/>
  <c r="G424" i="31"/>
  <c r="H423" i="29"/>
  <c r="B423" i="29"/>
  <c r="S425" i="29"/>
  <c r="AD425" i="29"/>
  <c r="C426" i="29"/>
  <c r="F426" i="29"/>
  <c r="I424" i="29"/>
  <c r="A424" i="29"/>
  <c r="H423" i="37"/>
  <c r="H424" i="37"/>
  <c r="B424" i="37"/>
  <c r="F426" i="37"/>
  <c r="I425" i="37"/>
  <c r="A425" i="37"/>
  <c r="S426" i="37"/>
  <c r="AD426" i="37"/>
  <c r="C427" i="37"/>
  <c r="H423" i="35"/>
  <c r="H423" i="32"/>
  <c r="H422" i="30"/>
  <c r="G416" i="1"/>
  <c r="C419" i="1"/>
  <c r="F419" i="1"/>
  <c r="S418" i="1"/>
  <c r="AD418" i="1"/>
  <c r="G423" i="30"/>
  <c r="H423" i="30"/>
  <c r="G424" i="29"/>
  <c r="H424" i="29"/>
  <c r="C426" i="36"/>
  <c r="F426" i="36"/>
  <c r="I424" i="36"/>
  <c r="A424" i="36"/>
  <c r="S425" i="36"/>
  <c r="AD425" i="36"/>
  <c r="H422" i="36"/>
  <c r="B422" i="36"/>
  <c r="G423" i="36"/>
  <c r="I423" i="36"/>
  <c r="A423" i="36"/>
  <c r="S426" i="38"/>
  <c r="AD426" i="38"/>
  <c r="C427" i="38"/>
  <c r="F427" i="38"/>
  <c r="I425" i="38"/>
  <c r="A425" i="38"/>
  <c r="H424" i="38"/>
  <c r="B424" i="38"/>
  <c r="I424" i="38"/>
  <c r="A424" i="38"/>
  <c r="H424" i="32"/>
  <c r="B424" i="32"/>
  <c r="C427" i="35"/>
  <c r="F427" i="35"/>
  <c r="S426" i="35"/>
  <c r="AD426" i="35"/>
  <c r="S426" i="32"/>
  <c r="AD426" i="32"/>
  <c r="C427" i="32"/>
  <c r="F427" i="32"/>
  <c r="I425" i="32"/>
  <c r="A425" i="32"/>
  <c r="G425" i="32"/>
  <c r="B422" i="34"/>
  <c r="H422" i="34"/>
  <c r="H424" i="33"/>
  <c r="B424" i="33"/>
  <c r="I425" i="35"/>
  <c r="A425" i="35"/>
  <c r="G425" i="35"/>
  <c r="S426" i="33"/>
  <c r="AD426" i="33"/>
  <c r="C427" i="33"/>
  <c r="F427" i="33"/>
  <c r="I425" i="33"/>
  <c r="A425" i="33"/>
  <c r="G425" i="33"/>
  <c r="B423" i="34"/>
  <c r="H423" i="34"/>
  <c r="S425" i="34"/>
  <c r="AD425" i="34"/>
  <c r="I424" i="34"/>
  <c r="A424" i="34"/>
  <c r="C426" i="34"/>
  <c r="F426" i="34"/>
  <c r="G424" i="35"/>
  <c r="I424" i="35"/>
  <c r="A424" i="35"/>
  <c r="C427" i="31"/>
  <c r="F427" i="31"/>
  <c r="S426" i="31"/>
  <c r="AD426" i="31"/>
  <c r="H424" i="31"/>
  <c r="B424" i="31"/>
  <c r="S425" i="30"/>
  <c r="AD425" i="30"/>
  <c r="C426" i="30"/>
  <c r="F426" i="30"/>
  <c r="I424" i="30"/>
  <c r="A424" i="30"/>
  <c r="I425" i="31"/>
  <c r="A425" i="31"/>
  <c r="G425" i="31"/>
  <c r="C427" i="29"/>
  <c r="F427" i="29"/>
  <c r="S426" i="29"/>
  <c r="AD426" i="29"/>
  <c r="G425" i="37"/>
  <c r="H425" i="37"/>
  <c r="F427" i="37"/>
  <c r="S427" i="37"/>
  <c r="AD427" i="37"/>
  <c r="C428" i="37"/>
  <c r="I426" i="37"/>
  <c r="A426" i="37"/>
  <c r="G426" i="37"/>
  <c r="B424" i="29"/>
  <c r="B423" i="30"/>
  <c r="C420" i="1"/>
  <c r="F420" i="1"/>
  <c r="S419" i="1"/>
  <c r="AD419" i="1"/>
  <c r="G417" i="1"/>
  <c r="I418" i="1"/>
  <c r="A418" i="1"/>
  <c r="I417" i="1"/>
  <c r="A417" i="1"/>
  <c r="H416" i="1"/>
  <c r="B416" i="1"/>
  <c r="G424" i="36"/>
  <c r="B424" i="36"/>
  <c r="G425" i="38"/>
  <c r="H425" i="38"/>
  <c r="G424" i="34"/>
  <c r="H424" i="34"/>
  <c r="H423" i="36"/>
  <c r="B423" i="36"/>
  <c r="S427" i="38"/>
  <c r="AD427" i="38"/>
  <c r="C428" i="38"/>
  <c r="F428" i="38"/>
  <c r="I426" i="38"/>
  <c r="A426" i="38"/>
  <c r="I425" i="36"/>
  <c r="A425" i="36"/>
  <c r="S426" i="36"/>
  <c r="AD426" i="36"/>
  <c r="C427" i="36"/>
  <c r="F427" i="36"/>
  <c r="B425" i="32"/>
  <c r="H425" i="32"/>
  <c r="S427" i="32"/>
  <c r="AD427" i="32"/>
  <c r="C428" i="32"/>
  <c r="F428" i="32"/>
  <c r="S427" i="33"/>
  <c r="AD427" i="33"/>
  <c r="C428" i="33"/>
  <c r="F428" i="33"/>
  <c r="I426" i="33"/>
  <c r="A426" i="33"/>
  <c r="B424" i="35"/>
  <c r="H424" i="35"/>
  <c r="C428" i="35"/>
  <c r="F428" i="35"/>
  <c r="S427" i="35"/>
  <c r="AD427" i="35"/>
  <c r="B425" i="35"/>
  <c r="H425" i="35"/>
  <c r="C427" i="34"/>
  <c r="F427" i="34"/>
  <c r="S426" i="34"/>
  <c r="AD426" i="34"/>
  <c r="I425" i="34"/>
  <c r="A425" i="34"/>
  <c r="H425" i="33"/>
  <c r="B425" i="33"/>
  <c r="G425" i="34"/>
  <c r="G424" i="30"/>
  <c r="H425" i="31"/>
  <c r="B425" i="31"/>
  <c r="G425" i="30"/>
  <c r="C427" i="30"/>
  <c r="F427" i="30"/>
  <c r="S426" i="30"/>
  <c r="AD426" i="30"/>
  <c r="I425" i="30"/>
  <c r="A425" i="30"/>
  <c r="C428" i="31"/>
  <c r="F428" i="31"/>
  <c r="S427" i="31"/>
  <c r="AD427" i="31"/>
  <c r="C428" i="29"/>
  <c r="F428" i="29"/>
  <c r="S427" i="29"/>
  <c r="AD427" i="29"/>
  <c r="G425" i="29"/>
  <c r="I425" i="29"/>
  <c r="A425" i="29"/>
  <c r="B425" i="37"/>
  <c r="H426" i="37"/>
  <c r="B426" i="37"/>
  <c r="F428" i="37"/>
  <c r="C429" i="37"/>
  <c r="S428" i="37"/>
  <c r="AD428" i="37"/>
  <c r="G427" i="37"/>
  <c r="I427" i="37"/>
  <c r="A427" i="37"/>
  <c r="H424" i="36"/>
  <c r="B425" i="38"/>
  <c r="B424" i="34"/>
  <c r="H417" i="1"/>
  <c r="B417" i="1"/>
  <c r="C421" i="1"/>
  <c r="F421" i="1"/>
  <c r="S420" i="1"/>
  <c r="AD420" i="1"/>
  <c r="G418" i="1"/>
  <c r="I419" i="1"/>
  <c r="A419" i="1"/>
  <c r="G426" i="38"/>
  <c r="B426" i="38"/>
  <c r="G425" i="36"/>
  <c r="S427" i="36"/>
  <c r="AD427" i="36"/>
  <c r="C428" i="36"/>
  <c r="F428" i="36"/>
  <c r="G426" i="36"/>
  <c r="C429" i="38"/>
  <c r="F429" i="38"/>
  <c r="I427" i="38"/>
  <c r="A427" i="38"/>
  <c r="S428" i="38"/>
  <c r="AD428" i="38"/>
  <c r="C429" i="33"/>
  <c r="F429" i="33"/>
  <c r="S428" i="33"/>
  <c r="AD428" i="33"/>
  <c r="C428" i="34"/>
  <c r="F428" i="34"/>
  <c r="S427" i="34"/>
  <c r="AD427" i="34"/>
  <c r="C429" i="35"/>
  <c r="F429" i="35"/>
  <c r="S428" i="35"/>
  <c r="AD428" i="35"/>
  <c r="G427" i="35"/>
  <c r="H425" i="34"/>
  <c r="B425" i="34"/>
  <c r="S428" i="32"/>
  <c r="AD428" i="32"/>
  <c r="C429" i="32"/>
  <c r="F429" i="32"/>
  <c r="I427" i="32"/>
  <c r="A427" i="32"/>
  <c r="I426" i="35"/>
  <c r="A426" i="35"/>
  <c r="G426" i="32"/>
  <c r="G426" i="33"/>
  <c r="I426" i="32"/>
  <c r="A426" i="32"/>
  <c r="G426" i="35"/>
  <c r="C429" i="31"/>
  <c r="F429" i="31"/>
  <c r="S428" i="31"/>
  <c r="AD428" i="31"/>
  <c r="G426" i="31"/>
  <c r="I426" i="31"/>
  <c r="A426" i="31"/>
  <c r="B425" i="30"/>
  <c r="H425" i="30"/>
  <c r="S427" i="30"/>
  <c r="AD427" i="30"/>
  <c r="I426" i="30"/>
  <c r="A426" i="30"/>
  <c r="C428" i="30"/>
  <c r="F428" i="30"/>
  <c r="H424" i="30"/>
  <c r="B424" i="30"/>
  <c r="H425" i="29"/>
  <c r="B425" i="29"/>
  <c r="S428" i="29"/>
  <c r="AD428" i="29"/>
  <c r="C429" i="29"/>
  <c r="F429" i="29"/>
  <c r="G426" i="29"/>
  <c r="I426" i="29"/>
  <c r="A426" i="29"/>
  <c r="B427" i="37"/>
  <c r="H427" i="37"/>
  <c r="F429" i="37"/>
  <c r="S429" i="37"/>
  <c r="AD429" i="37"/>
  <c r="C430" i="37"/>
  <c r="G428" i="37"/>
  <c r="I428" i="37"/>
  <c r="A428" i="37"/>
  <c r="B418" i="1"/>
  <c r="H418" i="1"/>
  <c r="G419" i="1"/>
  <c r="C422" i="1"/>
  <c r="F422" i="1"/>
  <c r="S421" i="1"/>
  <c r="AD421" i="1"/>
  <c r="H426" i="38"/>
  <c r="G426" i="30"/>
  <c r="B426" i="30"/>
  <c r="B426" i="36"/>
  <c r="H426" i="36"/>
  <c r="H425" i="36"/>
  <c r="B425" i="36"/>
  <c r="C430" i="38"/>
  <c r="F430" i="38"/>
  <c r="G428" i="38"/>
  <c r="S429" i="38"/>
  <c r="AD429" i="38"/>
  <c r="I426" i="36"/>
  <c r="A426" i="36"/>
  <c r="S428" i="36"/>
  <c r="AD428" i="36"/>
  <c r="C429" i="36"/>
  <c r="F429" i="36"/>
  <c r="I427" i="36"/>
  <c r="A427" i="36"/>
  <c r="G427" i="36"/>
  <c r="G427" i="38"/>
  <c r="H427" i="35"/>
  <c r="B427" i="35"/>
  <c r="S429" i="35"/>
  <c r="AD429" i="35"/>
  <c r="C430" i="35"/>
  <c r="F430" i="35"/>
  <c r="I427" i="34"/>
  <c r="A427" i="34"/>
  <c r="S428" i="34"/>
  <c r="AD428" i="34"/>
  <c r="C429" i="34"/>
  <c r="F429" i="34"/>
  <c r="G427" i="32"/>
  <c r="I427" i="35"/>
  <c r="A427" i="35"/>
  <c r="C430" i="32"/>
  <c r="F430" i="32"/>
  <c r="I428" i="32"/>
  <c r="A428" i="32"/>
  <c r="S429" i="32"/>
  <c r="AD429" i="32"/>
  <c r="B426" i="32"/>
  <c r="H426" i="32"/>
  <c r="G426" i="34"/>
  <c r="C430" i="33"/>
  <c r="F430" i="33"/>
  <c r="I428" i="33"/>
  <c r="A428" i="33"/>
  <c r="S429" i="33"/>
  <c r="AD429" i="33"/>
  <c r="I426" i="34"/>
  <c r="A426" i="34"/>
  <c r="G427" i="33"/>
  <c r="H426" i="33"/>
  <c r="B426" i="33"/>
  <c r="I428" i="35"/>
  <c r="A428" i="35"/>
  <c r="G428" i="35"/>
  <c r="H426" i="35"/>
  <c r="B426" i="35"/>
  <c r="I427" i="33"/>
  <c r="A427" i="33"/>
  <c r="H426" i="31"/>
  <c r="B426" i="31"/>
  <c r="C430" i="31"/>
  <c r="F430" i="31"/>
  <c r="S429" i="31"/>
  <c r="AD429" i="31"/>
  <c r="I428" i="31"/>
  <c r="A428" i="31"/>
  <c r="G428" i="31"/>
  <c r="I427" i="31"/>
  <c r="A427" i="31"/>
  <c r="C429" i="30"/>
  <c r="F429" i="30"/>
  <c r="G427" i="30"/>
  <c r="S428" i="30"/>
  <c r="AD428" i="30"/>
  <c r="G427" i="31"/>
  <c r="H426" i="29"/>
  <c r="B426" i="29"/>
  <c r="S429" i="29"/>
  <c r="AD429" i="29"/>
  <c r="I428" i="29"/>
  <c r="A428" i="29"/>
  <c r="C430" i="29"/>
  <c r="F430" i="29"/>
  <c r="I427" i="29"/>
  <c r="A427" i="29"/>
  <c r="G427" i="29"/>
  <c r="B428" i="37"/>
  <c r="H428" i="37"/>
  <c r="F430" i="37"/>
  <c r="G429" i="37"/>
  <c r="S430" i="37"/>
  <c r="AD430" i="37"/>
  <c r="C431" i="37"/>
  <c r="I429" i="37"/>
  <c r="A429" i="37"/>
  <c r="H426" i="30"/>
  <c r="C423" i="1"/>
  <c r="F423" i="1"/>
  <c r="S422" i="1"/>
  <c r="AD422" i="1"/>
  <c r="G420" i="1"/>
  <c r="G421" i="1"/>
  <c r="I421" i="1"/>
  <c r="A421" i="1"/>
  <c r="I420" i="1"/>
  <c r="A420" i="1"/>
  <c r="B419" i="1"/>
  <c r="H419" i="1"/>
  <c r="I428" i="38"/>
  <c r="A428" i="38"/>
  <c r="G428" i="29"/>
  <c r="B428" i="29"/>
  <c r="H428" i="38"/>
  <c r="B428" i="38"/>
  <c r="B427" i="36"/>
  <c r="H427" i="36"/>
  <c r="S429" i="36"/>
  <c r="AD429" i="36"/>
  <c r="C430" i="36"/>
  <c r="F430" i="36"/>
  <c r="I429" i="38"/>
  <c r="A429" i="38"/>
  <c r="C431" i="38"/>
  <c r="F431" i="38"/>
  <c r="S430" i="38"/>
  <c r="AD430" i="38"/>
  <c r="H427" i="38"/>
  <c r="B427" i="38"/>
  <c r="C431" i="33"/>
  <c r="F431" i="33"/>
  <c r="G429" i="33"/>
  <c r="S430" i="33"/>
  <c r="AD430" i="33"/>
  <c r="G428" i="32"/>
  <c r="H426" i="34"/>
  <c r="B426" i="34"/>
  <c r="B427" i="32"/>
  <c r="H427" i="32"/>
  <c r="S429" i="34"/>
  <c r="AD429" i="34"/>
  <c r="C430" i="34"/>
  <c r="F430" i="34"/>
  <c r="G428" i="33"/>
  <c r="B428" i="35"/>
  <c r="H428" i="35"/>
  <c r="G427" i="34"/>
  <c r="I428" i="34"/>
  <c r="A428" i="34"/>
  <c r="G428" i="34"/>
  <c r="S430" i="35"/>
  <c r="AD430" i="35"/>
  <c r="C431" i="35"/>
  <c r="F431" i="35"/>
  <c r="C431" i="32"/>
  <c r="F431" i="32"/>
  <c r="S430" i="32"/>
  <c r="AD430" i="32"/>
  <c r="G429" i="32"/>
  <c r="I429" i="35"/>
  <c r="A429" i="35"/>
  <c r="H427" i="33"/>
  <c r="B427" i="33"/>
  <c r="B427" i="30"/>
  <c r="H427" i="30"/>
  <c r="B428" i="31"/>
  <c r="H428" i="31"/>
  <c r="S429" i="30"/>
  <c r="AD429" i="30"/>
  <c r="C430" i="30"/>
  <c r="F430" i="30"/>
  <c r="C431" i="31"/>
  <c r="F431" i="31"/>
  <c r="I429" i="31"/>
  <c r="A429" i="31"/>
  <c r="S430" i="31"/>
  <c r="AD430" i="31"/>
  <c r="H427" i="31"/>
  <c r="B427" i="31"/>
  <c r="I428" i="30"/>
  <c r="A428" i="30"/>
  <c r="G428" i="30"/>
  <c r="I427" i="30"/>
  <c r="A427" i="30"/>
  <c r="H427" i="29"/>
  <c r="B427" i="29"/>
  <c r="S430" i="29"/>
  <c r="AD430" i="29"/>
  <c r="C431" i="29"/>
  <c r="F431" i="29"/>
  <c r="I429" i="29"/>
  <c r="A429" i="29"/>
  <c r="G429" i="29"/>
  <c r="H429" i="37"/>
  <c r="B429" i="37"/>
  <c r="F431" i="37"/>
  <c r="C432" i="37"/>
  <c r="S431" i="37"/>
  <c r="AD431" i="37"/>
  <c r="G430" i="37"/>
  <c r="I430" i="37"/>
  <c r="A430" i="37"/>
  <c r="H428" i="29"/>
  <c r="B421" i="1"/>
  <c r="H421" i="1"/>
  <c r="B420" i="1"/>
  <c r="H420" i="1"/>
  <c r="C424" i="1"/>
  <c r="F424" i="1"/>
  <c r="S423" i="1"/>
  <c r="AD423" i="1"/>
  <c r="I429" i="33"/>
  <c r="A429" i="33"/>
  <c r="S431" i="38"/>
  <c r="AD431" i="38"/>
  <c r="C432" i="38"/>
  <c r="F432" i="38"/>
  <c r="G429" i="38"/>
  <c r="S430" i="36"/>
  <c r="AD430" i="36"/>
  <c r="C431" i="36"/>
  <c r="F431" i="36"/>
  <c r="G428" i="36"/>
  <c r="I428" i="36"/>
  <c r="A428" i="36"/>
  <c r="G430" i="38"/>
  <c r="I430" i="38"/>
  <c r="A430" i="38"/>
  <c r="H429" i="32"/>
  <c r="B429" i="32"/>
  <c r="H428" i="33"/>
  <c r="B428" i="33"/>
  <c r="C431" i="34"/>
  <c r="F431" i="34"/>
  <c r="S430" i="34"/>
  <c r="AD430" i="34"/>
  <c r="I429" i="34"/>
  <c r="A429" i="34"/>
  <c r="B428" i="34"/>
  <c r="H428" i="34"/>
  <c r="S431" i="32"/>
  <c r="AD431" i="32"/>
  <c r="C432" i="32"/>
  <c r="F432" i="32"/>
  <c r="I429" i="32"/>
  <c r="A429" i="32"/>
  <c r="B428" i="32"/>
  <c r="H428" i="32"/>
  <c r="H427" i="34"/>
  <c r="B427" i="34"/>
  <c r="C432" i="35"/>
  <c r="F432" i="35"/>
  <c r="S431" i="35"/>
  <c r="AD431" i="35"/>
  <c r="I430" i="35"/>
  <c r="A430" i="35"/>
  <c r="H429" i="33"/>
  <c r="B429" i="33"/>
  <c r="G429" i="35"/>
  <c r="C432" i="33"/>
  <c r="F432" i="33"/>
  <c r="S431" i="33"/>
  <c r="AD431" i="33"/>
  <c r="G429" i="31"/>
  <c r="H428" i="30"/>
  <c r="B428" i="30"/>
  <c r="G430" i="31"/>
  <c r="C432" i="31"/>
  <c r="F432" i="31"/>
  <c r="S431" i="31"/>
  <c r="AD431" i="31"/>
  <c r="S430" i="30"/>
  <c r="AD430" i="30"/>
  <c r="C431" i="30"/>
  <c r="F431" i="30"/>
  <c r="H429" i="29"/>
  <c r="B429" i="29"/>
  <c r="S431" i="29"/>
  <c r="AD431" i="29"/>
  <c r="I430" i="29"/>
  <c r="A430" i="29"/>
  <c r="C432" i="29"/>
  <c r="F432" i="29"/>
  <c r="G430" i="29"/>
  <c r="H430" i="37"/>
  <c r="B430" i="37"/>
  <c r="F432" i="37"/>
  <c r="S432" i="37"/>
  <c r="AD432" i="37"/>
  <c r="C433" i="37"/>
  <c r="G431" i="37"/>
  <c r="I431" i="37"/>
  <c r="A431" i="37"/>
  <c r="I422" i="1"/>
  <c r="A422" i="1"/>
  <c r="C425" i="1"/>
  <c r="F425" i="1"/>
  <c r="S424" i="1"/>
  <c r="AD424" i="1"/>
  <c r="G422" i="1"/>
  <c r="I430" i="31"/>
  <c r="A430" i="31"/>
  <c r="S431" i="36"/>
  <c r="AD431" i="36"/>
  <c r="C432" i="36"/>
  <c r="F432" i="36"/>
  <c r="H429" i="38"/>
  <c r="B429" i="38"/>
  <c r="H428" i="36"/>
  <c r="B428" i="36"/>
  <c r="S432" i="38"/>
  <c r="AD432" i="38"/>
  <c r="I431" i="38"/>
  <c r="A431" i="38"/>
  <c r="C433" i="38"/>
  <c r="F433" i="38"/>
  <c r="G431" i="38"/>
  <c r="B430" i="38"/>
  <c r="H430" i="38"/>
  <c r="G429" i="36"/>
  <c r="I429" i="36"/>
  <c r="A429" i="36"/>
  <c r="I431" i="33"/>
  <c r="A431" i="33"/>
  <c r="C433" i="33"/>
  <c r="F433" i="33"/>
  <c r="S432" i="33"/>
  <c r="AD432" i="33"/>
  <c r="G429" i="34"/>
  <c r="S432" i="35"/>
  <c r="AD432" i="35"/>
  <c r="C433" i="35"/>
  <c r="F433" i="35"/>
  <c r="S432" i="32"/>
  <c r="AD432" i="32"/>
  <c r="C433" i="32"/>
  <c r="F433" i="32"/>
  <c r="H429" i="35"/>
  <c r="B429" i="35"/>
  <c r="G430" i="32"/>
  <c r="I430" i="32"/>
  <c r="A430" i="32"/>
  <c r="S431" i="34"/>
  <c r="AD431" i="34"/>
  <c r="G430" i="34"/>
  <c r="C432" i="34"/>
  <c r="F432" i="34"/>
  <c r="I430" i="33"/>
  <c r="A430" i="33"/>
  <c r="G430" i="33"/>
  <c r="G430" i="35"/>
  <c r="H430" i="31"/>
  <c r="B430" i="31"/>
  <c r="S432" i="31"/>
  <c r="AD432" i="31"/>
  <c r="G431" i="31"/>
  <c r="C433" i="31"/>
  <c r="F433" i="31"/>
  <c r="C432" i="30"/>
  <c r="F432" i="30"/>
  <c r="S431" i="30"/>
  <c r="AD431" i="30"/>
  <c r="I430" i="30"/>
  <c r="A430" i="30"/>
  <c r="G429" i="30"/>
  <c r="I429" i="30"/>
  <c r="A429" i="30"/>
  <c r="H429" i="31"/>
  <c r="B429" i="31"/>
  <c r="H430" i="29"/>
  <c r="B430" i="29"/>
  <c r="S432" i="29"/>
  <c r="AD432" i="29"/>
  <c r="C433" i="29"/>
  <c r="F433" i="29"/>
  <c r="I431" i="29"/>
  <c r="A431" i="29"/>
  <c r="B431" i="37"/>
  <c r="H431" i="37"/>
  <c r="F433" i="37"/>
  <c r="S433" i="37"/>
  <c r="AD433" i="37"/>
  <c r="C434" i="37"/>
  <c r="I432" i="37"/>
  <c r="A432" i="37"/>
  <c r="G432" i="37"/>
  <c r="H422" i="1"/>
  <c r="B422" i="1"/>
  <c r="C426" i="1"/>
  <c r="F426" i="1"/>
  <c r="S425" i="1"/>
  <c r="AD425" i="1"/>
  <c r="G423" i="1"/>
  <c r="I423" i="1"/>
  <c r="A423" i="1"/>
  <c r="G430" i="30"/>
  <c r="B430" i="30"/>
  <c r="I431" i="31"/>
  <c r="A431" i="31"/>
  <c r="G431" i="33"/>
  <c r="B431" i="33"/>
  <c r="G431" i="29"/>
  <c r="B431" i="29"/>
  <c r="H429" i="36"/>
  <c r="B429" i="36"/>
  <c r="S433" i="38"/>
  <c r="AD433" i="38"/>
  <c r="C434" i="38"/>
  <c r="F434" i="38"/>
  <c r="S432" i="36"/>
  <c r="AD432" i="36"/>
  <c r="C433" i="36"/>
  <c r="F433" i="36"/>
  <c r="I432" i="38"/>
  <c r="A432" i="38"/>
  <c r="G432" i="38"/>
  <c r="G430" i="36"/>
  <c r="B431" i="38"/>
  <c r="H431" i="38"/>
  <c r="I430" i="36"/>
  <c r="A430" i="36"/>
  <c r="B430" i="34"/>
  <c r="H430" i="34"/>
  <c r="S433" i="32"/>
  <c r="AD433" i="32"/>
  <c r="G432" i="32"/>
  <c r="C434" i="32"/>
  <c r="F434" i="32"/>
  <c r="H430" i="32"/>
  <c r="B430" i="32"/>
  <c r="S432" i="34"/>
  <c r="AD432" i="34"/>
  <c r="C433" i="34"/>
  <c r="F433" i="34"/>
  <c r="S433" i="35"/>
  <c r="AD433" i="35"/>
  <c r="I432" i="35"/>
  <c r="A432" i="35"/>
  <c r="C434" i="35"/>
  <c r="F434" i="35"/>
  <c r="G431" i="34"/>
  <c r="I431" i="34"/>
  <c r="A431" i="34"/>
  <c r="H429" i="34"/>
  <c r="B429" i="34"/>
  <c r="I430" i="34"/>
  <c r="A430" i="34"/>
  <c r="H430" i="35"/>
  <c r="B430" i="35"/>
  <c r="S433" i="33"/>
  <c r="AD433" i="33"/>
  <c r="G432" i="33"/>
  <c r="C434" i="33"/>
  <c r="F434" i="33"/>
  <c r="G431" i="35"/>
  <c r="I432" i="33"/>
  <c r="A432" i="33"/>
  <c r="I431" i="35"/>
  <c r="A431" i="35"/>
  <c r="G431" i="32"/>
  <c r="B430" i="33"/>
  <c r="H430" i="33"/>
  <c r="I431" i="32"/>
  <c r="A431" i="32"/>
  <c r="H431" i="31"/>
  <c r="B431" i="31"/>
  <c r="S432" i="30"/>
  <c r="AD432" i="30"/>
  <c r="C433" i="30"/>
  <c r="F433" i="30"/>
  <c r="S433" i="31"/>
  <c r="AD433" i="31"/>
  <c r="C434" i="31"/>
  <c r="F434" i="31"/>
  <c r="H429" i="30"/>
  <c r="B429" i="30"/>
  <c r="I432" i="31"/>
  <c r="A432" i="31"/>
  <c r="G432" i="31"/>
  <c r="S433" i="29"/>
  <c r="AD433" i="29"/>
  <c r="C434" i="29"/>
  <c r="F434" i="29"/>
  <c r="B432" i="37"/>
  <c r="H432" i="37"/>
  <c r="F434" i="37"/>
  <c r="C435" i="37"/>
  <c r="S434" i="37"/>
  <c r="AD434" i="37"/>
  <c r="G433" i="37"/>
  <c r="I433" i="37"/>
  <c r="A433" i="37"/>
  <c r="H431" i="33"/>
  <c r="H430" i="30"/>
  <c r="H431" i="29"/>
  <c r="B423" i="1"/>
  <c r="H423" i="1"/>
  <c r="C427" i="1"/>
  <c r="F427" i="1"/>
  <c r="S426" i="1"/>
  <c r="AD426" i="1"/>
  <c r="G424" i="1"/>
  <c r="I425" i="1"/>
  <c r="A425" i="1"/>
  <c r="I424" i="1"/>
  <c r="A424" i="1"/>
  <c r="G432" i="35"/>
  <c r="B432" i="35"/>
  <c r="I432" i="32"/>
  <c r="A432" i="32"/>
  <c r="C434" i="36"/>
  <c r="F434" i="36"/>
  <c r="S433" i="36"/>
  <c r="AD433" i="36"/>
  <c r="G431" i="36"/>
  <c r="I431" i="36"/>
  <c r="A431" i="36"/>
  <c r="S434" i="38"/>
  <c r="AD434" i="38"/>
  <c r="C435" i="38"/>
  <c r="F435" i="38"/>
  <c r="H430" i="36"/>
  <c r="B430" i="36"/>
  <c r="H432" i="38"/>
  <c r="B432" i="38"/>
  <c r="C435" i="35"/>
  <c r="F435" i="35"/>
  <c r="I433" i="35"/>
  <c r="A433" i="35"/>
  <c r="S434" i="35"/>
  <c r="AD434" i="35"/>
  <c r="B431" i="32"/>
  <c r="H431" i="32"/>
  <c r="S433" i="34"/>
  <c r="AD433" i="34"/>
  <c r="C434" i="34"/>
  <c r="F434" i="34"/>
  <c r="B431" i="34"/>
  <c r="H431" i="34"/>
  <c r="I432" i="34"/>
  <c r="A432" i="34"/>
  <c r="G432" i="34"/>
  <c r="H432" i="33"/>
  <c r="B432" i="33"/>
  <c r="S434" i="32"/>
  <c r="AD434" i="32"/>
  <c r="G433" i="32"/>
  <c r="C435" i="32"/>
  <c r="F435" i="32"/>
  <c r="B432" i="32"/>
  <c r="H432" i="32"/>
  <c r="H431" i="35"/>
  <c r="B431" i="35"/>
  <c r="S434" i="33"/>
  <c r="AD434" i="33"/>
  <c r="C435" i="33"/>
  <c r="F435" i="33"/>
  <c r="G433" i="33"/>
  <c r="H432" i="31"/>
  <c r="B432" i="31"/>
  <c r="C435" i="31"/>
  <c r="F435" i="31"/>
  <c r="S434" i="31"/>
  <c r="AD434" i="31"/>
  <c r="C434" i="30"/>
  <c r="F434" i="30"/>
  <c r="S433" i="30"/>
  <c r="AD433" i="30"/>
  <c r="I432" i="30"/>
  <c r="A432" i="30"/>
  <c r="G431" i="30"/>
  <c r="I431" i="30"/>
  <c r="A431" i="30"/>
  <c r="I433" i="31"/>
  <c r="A433" i="31"/>
  <c r="G433" i="31"/>
  <c r="C435" i="29"/>
  <c r="F435" i="29"/>
  <c r="S434" i="29"/>
  <c r="AD434" i="29"/>
  <c r="G432" i="29"/>
  <c r="I432" i="29"/>
  <c r="A432" i="29"/>
  <c r="H433" i="37"/>
  <c r="B433" i="37"/>
  <c r="F435" i="37"/>
  <c r="C436" i="37"/>
  <c r="S435" i="37"/>
  <c r="AD435" i="37"/>
  <c r="I434" i="37"/>
  <c r="A434" i="37"/>
  <c r="G434" i="37"/>
  <c r="H432" i="35"/>
  <c r="B424" i="1"/>
  <c r="H424" i="1"/>
  <c r="G425" i="1"/>
  <c r="C428" i="1"/>
  <c r="F428" i="1"/>
  <c r="S427" i="1"/>
  <c r="AD427" i="1"/>
  <c r="I433" i="33"/>
  <c r="A433" i="33"/>
  <c r="G433" i="35"/>
  <c r="B433" i="35"/>
  <c r="S434" i="36"/>
  <c r="AD434" i="36"/>
  <c r="C435" i="36"/>
  <c r="F435" i="36"/>
  <c r="S435" i="38"/>
  <c r="AD435" i="38"/>
  <c r="C436" i="38"/>
  <c r="F436" i="38"/>
  <c r="I434" i="38"/>
  <c r="A434" i="38"/>
  <c r="G432" i="36"/>
  <c r="I432" i="36"/>
  <c r="A432" i="36"/>
  <c r="H431" i="36"/>
  <c r="B431" i="36"/>
  <c r="G433" i="38"/>
  <c r="I433" i="38"/>
  <c r="A433" i="38"/>
  <c r="B433" i="32"/>
  <c r="H433" i="32"/>
  <c r="C435" i="34"/>
  <c r="F435" i="34"/>
  <c r="S434" i="34"/>
  <c r="AD434" i="34"/>
  <c r="I433" i="34"/>
  <c r="A433" i="34"/>
  <c r="S435" i="32"/>
  <c r="AD435" i="32"/>
  <c r="C436" i="32"/>
  <c r="F436" i="32"/>
  <c r="S435" i="33"/>
  <c r="AD435" i="33"/>
  <c r="C436" i="33"/>
  <c r="F436" i="33"/>
  <c r="I434" i="33"/>
  <c r="A434" i="33"/>
  <c r="H433" i="33"/>
  <c r="B433" i="33"/>
  <c r="I434" i="32"/>
  <c r="A434" i="32"/>
  <c r="G434" i="32"/>
  <c r="I433" i="32"/>
  <c r="A433" i="32"/>
  <c r="H432" i="34"/>
  <c r="B432" i="34"/>
  <c r="C436" i="35"/>
  <c r="F436" i="35"/>
  <c r="I434" i="35"/>
  <c r="A434" i="35"/>
  <c r="S435" i="35"/>
  <c r="AD435" i="35"/>
  <c r="H433" i="31"/>
  <c r="B433" i="31"/>
  <c r="I433" i="30"/>
  <c r="A433" i="30"/>
  <c r="S434" i="30"/>
  <c r="AD434" i="30"/>
  <c r="C435" i="30"/>
  <c r="F435" i="30"/>
  <c r="G432" i="30"/>
  <c r="H431" i="30"/>
  <c r="B431" i="30"/>
  <c r="C436" i="31"/>
  <c r="F436" i="31"/>
  <c r="I434" i="31"/>
  <c r="A434" i="31"/>
  <c r="S435" i="31"/>
  <c r="AD435" i="31"/>
  <c r="H432" i="29"/>
  <c r="B432" i="29"/>
  <c r="C436" i="29"/>
  <c r="F436" i="29"/>
  <c r="S435" i="29"/>
  <c r="AD435" i="29"/>
  <c r="G433" i="29"/>
  <c r="I433" i="29"/>
  <c r="A433" i="29"/>
  <c r="B434" i="37"/>
  <c r="H434" i="37"/>
  <c r="F436" i="37"/>
  <c r="C437" i="37"/>
  <c r="S436" i="37"/>
  <c r="AD436" i="37"/>
  <c r="G435" i="37"/>
  <c r="I435" i="37"/>
  <c r="A435" i="37"/>
  <c r="H433" i="35"/>
  <c r="C429" i="1"/>
  <c r="F429" i="1"/>
  <c r="S428" i="1"/>
  <c r="AD428" i="1"/>
  <c r="I426" i="1"/>
  <c r="A426" i="1"/>
  <c r="I427" i="1"/>
  <c r="A427" i="1"/>
  <c r="G426" i="1"/>
  <c r="H425" i="1"/>
  <c r="B425" i="1"/>
  <c r="G433" i="30"/>
  <c r="B433" i="30"/>
  <c r="G433" i="34"/>
  <c r="B433" i="34"/>
  <c r="G434" i="35"/>
  <c r="B434" i="35"/>
  <c r="G434" i="38"/>
  <c r="S435" i="36"/>
  <c r="AD435" i="36"/>
  <c r="C436" i="36"/>
  <c r="F436" i="36"/>
  <c r="C437" i="38"/>
  <c r="F437" i="38"/>
  <c r="S436" i="38"/>
  <c r="AD436" i="38"/>
  <c r="H432" i="36"/>
  <c r="B432" i="36"/>
  <c r="G433" i="36"/>
  <c r="I435" i="38"/>
  <c r="A435" i="38"/>
  <c r="G435" i="38"/>
  <c r="I433" i="36"/>
  <c r="A433" i="36"/>
  <c r="H433" i="38"/>
  <c r="B433" i="38"/>
  <c r="G434" i="33"/>
  <c r="S436" i="32"/>
  <c r="AD436" i="32"/>
  <c r="C437" i="32"/>
  <c r="F437" i="32"/>
  <c r="H434" i="32"/>
  <c r="B434" i="32"/>
  <c r="C437" i="35"/>
  <c r="F437" i="35"/>
  <c r="S436" i="35"/>
  <c r="AD436" i="35"/>
  <c r="C436" i="34"/>
  <c r="F436" i="34"/>
  <c r="I434" i="34"/>
  <c r="A434" i="34"/>
  <c r="S435" i="34"/>
  <c r="AD435" i="34"/>
  <c r="C437" i="33"/>
  <c r="F437" i="33"/>
  <c r="G435" i="33"/>
  <c r="S436" i="33"/>
  <c r="AD436" i="33"/>
  <c r="G434" i="31"/>
  <c r="H432" i="30"/>
  <c r="B432" i="30"/>
  <c r="S436" i="31"/>
  <c r="AD436" i="31"/>
  <c r="C437" i="31"/>
  <c r="F437" i="31"/>
  <c r="G435" i="31"/>
  <c r="G434" i="30"/>
  <c r="C436" i="30"/>
  <c r="F436" i="30"/>
  <c r="S435" i="30"/>
  <c r="AD435" i="30"/>
  <c r="I434" i="30"/>
  <c r="A434" i="30"/>
  <c r="I435" i="31"/>
  <c r="A435" i="31"/>
  <c r="H433" i="29"/>
  <c r="B433" i="29"/>
  <c r="S436" i="29"/>
  <c r="AD436" i="29"/>
  <c r="C437" i="29"/>
  <c r="F437" i="29"/>
  <c r="G434" i="29"/>
  <c r="I434" i="29"/>
  <c r="A434" i="29"/>
  <c r="H435" i="37"/>
  <c r="B435" i="37"/>
  <c r="F437" i="37"/>
  <c r="S437" i="37"/>
  <c r="AD437" i="37"/>
  <c r="C438" i="37"/>
  <c r="I436" i="37"/>
  <c r="A436" i="37"/>
  <c r="G436" i="37"/>
  <c r="H434" i="35"/>
  <c r="H433" i="34"/>
  <c r="H433" i="30"/>
  <c r="B426" i="1"/>
  <c r="H426" i="1"/>
  <c r="C430" i="1"/>
  <c r="F430" i="1"/>
  <c r="S429" i="1"/>
  <c r="AD429" i="1"/>
  <c r="G427" i="1"/>
  <c r="I428" i="1"/>
  <c r="A428" i="1"/>
  <c r="I435" i="33"/>
  <c r="A435" i="33"/>
  <c r="H434" i="38"/>
  <c r="B434" i="38"/>
  <c r="H433" i="36"/>
  <c r="B433" i="36"/>
  <c r="S436" i="36"/>
  <c r="AD436" i="36"/>
  <c r="C437" i="36"/>
  <c r="F437" i="36"/>
  <c r="I435" i="36"/>
  <c r="A435" i="36"/>
  <c r="H435" i="38"/>
  <c r="B435" i="38"/>
  <c r="C438" i="38"/>
  <c r="F438" i="38"/>
  <c r="I436" i="38"/>
  <c r="A436" i="38"/>
  <c r="S437" i="38"/>
  <c r="AD437" i="38"/>
  <c r="I434" i="36"/>
  <c r="A434" i="36"/>
  <c r="G434" i="36"/>
  <c r="I435" i="34"/>
  <c r="A435" i="34"/>
  <c r="S436" i="34"/>
  <c r="AD436" i="34"/>
  <c r="C437" i="34"/>
  <c r="F437" i="34"/>
  <c r="G434" i="34"/>
  <c r="S437" i="35"/>
  <c r="AD437" i="35"/>
  <c r="C438" i="35"/>
  <c r="F438" i="35"/>
  <c r="C438" i="32"/>
  <c r="F438" i="32"/>
  <c r="S437" i="32"/>
  <c r="AD437" i="32"/>
  <c r="H435" i="33"/>
  <c r="B435" i="33"/>
  <c r="G435" i="32"/>
  <c r="G436" i="35"/>
  <c r="I436" i="35"/>
  <c r="A436" i="35"/>
  <c r="G435" i="35"/>
  <c r="I435" i="32"/>
  <c r="A435" i="32"/>
  <c r="I435" i="35"/>
  <c r="A435" i="35"/>
  <c r="C438" i="33"/>
  <c r="F438" i="33"/>
  <c r="I436" i="33"/>
  <c r="A436" i="33"/>
  <c r="S437" i="33"/>
  <c r="AD437" i="33"/>
  <c r="H434" i="33"/>
  <c r="B434" i="33"/>
  <c r="S436" i="30"/>
  <c r="AD436" i="30"/>
  <c r="I435" i="30"/>
  <c r="A435" i="30"/>
  <c r="C437" i="30"/>
  <c r="F437" i="30"/>
  <c r="S437" i="31"/>
  <c r="AD437" i="31"/>
  <c r="C438" i="31"/>
  <c r="F438" i="31"/>
  <c r="H434" i="30"/>
  <c r="B434" i="30"/>
  <c r="H435" i="31"/>
  <c r="B435" i="31"/>
  <c r="H434" i="31"/>
  <c r="B434" i="31"/>
  <c r="H434" i="29"/>
  <c r="B434" i="29"/>
  <c r="S437" i="29"/>
  <c r="AD437" i="29"/>
  <c r="C438" i="29"/>
  <c r="F438" i="29"/>
  <c r="I436" i="29"/>
  <c r="A436" i="29"/>
  <c r="G436" i="29"/>
  <c r="I435" i="29"/>
  <c r="A435" i="29"/>
  <c r="G435" i="29"/>
  <c r="B436" i="37"/>
  <c r="H436" i="37"/>
  <c r="F438" i="37"/>
  <c r="S438" i="37"/>
  <c r="AD438" i="37"/>
  <c r="C439" i="37"/>
  <c r="I437" i="37"/>
  <c r="A437" i="37"/>
  <c r="G437" i="37"/>
  <c r="H427" i="1"/>
  <c r="B427" i="1"/>
  <c r="G428" i="1"/>
  <c r="C431" i="1"/>
  <c r="F431" i="1"/>
  <c r="S430" i="1"/>
  <c r="AD430" i="1"/>
  <c r="G435" i="34"/>
  <c r="B435" i="34"/>
  <c r="G436" i="33"/>
  <c r="H436" i="33"/>
  <c r="G435" i="30"/>
  <c r="B435" i="30"/>
  <c r="G435" i="36"/>
  <c r="S437" i="36"/>
  <c r="AD437" i="36"/>
  <c r="C438" i="36"/>
  <c r="F438" i="36"/>
  <c r="I436" i="36"/>
  <c r="A436" i="36"/>
  <c r="G436" i="36"/>
  <c r="G436" i="38"/>
  <c r="S438" i="38"/>
  <c r="AD438" i="38"/>
  <c r="C439" i="38"/>
  <c r="F439" i="38"/>
  <c r="I437" i="38"/>
  <c r="A437" i="38"/>
  <c r="G437" i="38"/>
  <c r="B434" i="36"/>
  <c r="H434" i="36"/>
  <c r="C439" i="32"/>
  <c r="F439" i="32"/>
  <c r="S438" i="32"/>
  <c r="AD438" i="32"/>
  <c r="S438" i="35"/>
  <c r="AD438" i="35"/>
  <c r="C439" i="35"/>
  <c r="F439" i="35"/>
  <c r="I437" i="35"/>
  <c r="A437" i="35"/>
  <c r="G437" i="35"/>
  <c r="H435" i="32"/>
  <c r="B435" i="32"/>
  <c r="G436" i="32"/>
  <c r="B436" i="35"/>
  <c r="H436" i="35"/>
  <c r="I436" i="32"/>
  <c r="A436" i="32"/>
  <c r="H434" i="34"/>
  <c r="B434" i="34"/>
  <c r="H435" i="35"/>
  <c r="B435" i="35"/>
  <c r="G436" i="34"/>
  <c r="S437" i="34"/>
  <c r="AD437" i="34"/>
  <c r="C438" i="34"/>
  <c r="F438" i="34"/>
  <c r="C439" i="33"/>
  <c r="F439" i="33"/>
  <c r="S438" i="33"/>
  <c r="AD438" i="33"/>
  <c r="S438" i="31"/>
  <c r="AD438" i="31"/>
  <c r="C439" i="31"/>
  <c r="F439" i="31"/>
  <c r="I437" i="31"/>
  <c r="A437" i="31"/>
  <c r="G436" i="31"/>
  <c r="I436" i="31"/>
  <c r="A436" i="31"/>
  <c r="S437" i="30"/>
  <c r="AD437" i="30"/>
  <c r="I436" i="30"/>
  <c r="A436" i="30"/>
  <c r="C438" i="30"/>
  <c r="F438" i="30"/>
  <c r="H435" i="29"/>
  <c r="B435" i="29"/>
  <c r="B436" i="29"/>
  <c r="H436" i="29"/>
  <c r="S438" i="29"/>
  <c r="AD438" i="29"/>
  <c r="C439" i="29"/>
  <c r="F439" i="29"/>
  <c r="I437" i="29"/>
  <c r="A437" i="29"/>
  <c r="B437" i="37"/>
  <c r="H437" i="37"/>
  <c r="F439" i="37"/>
  <c r="C440" i="37"/>
  <c r="S439" i="37"/>
  <c r="AD439" i="37"/>
  <c r="I438" i="37"/>
  <c r="A438" i="37"/>
  <c r="G438" i="37"/>
  <c r="H435" i="34"/>
  <c r="B436" i="33"/>
  <c r="H435" i="30"/>
  <c r="C432" i="1"/>
  <c r="F432" i="1"/>
  <c r="S431" i="1"/>
  <c r="AD431" i="1"/>
  <c r="G429" i="1"/>
  <c r="I430" i="1"/>
  <c r="A430" i="1"/>
  <c r="I429" i="1"/>
  <c r="A429" i="1"/>
  <c r="B428" i="1"/>
  <c r="H428" i="1"/>
  <c r="G436" i="30"/>
  <c r="B436" i="30"/>
  <c r="G437" i="31"/>
  <c r="B437" i="31"/>
  <c r="I436" i="34"/>
  <c r="A436" i="34"/>
  <c r="G437" i="29"/>
  <c r="H437" i="29"/>
  <c r="B435" i="36"/>
  <c r="H435" i="36"/>
  <c r="H436" i="36"/>
  <c r="B436" i="36"/>
  <c r="H437" i="38"/>
  <c r="B437" i="38"/>
  <c r="S439" i="38"/>
  <c r="AD439" i="38"/>
  <c r="C440" i="38"/>
  <c r="F440" i="38"/>
  <c r="S438" i="36"/>
  <c r="AD438" i="36"/>
  <c r="C439" i="36"/>
  <c r="F439" i="36"/>
  <c r="I437" i="36"/>
  <c r="A437" i="36"/>
  <c r="G438" i="38"/>
  <c r="I438" i="38"/>
  <c r="A438" i="38"/>
  <c r="H436" i="38"/>
  <c r="B436" i="38"/>
  <c r="C440" i="35"/>
  <c r="F440" i="35"/>
  <c r="S439" i="35"/>
  <c r="AD439" i="35"/>
  <c r="I438" i="35"/>
  <c r="A438" i="35"/>
  <c r="G438" i="35"/>
  <c r="C440" i="33"/>
  <c r="F440" i="33"/>
  <c r="S439" i="33"/>
  <c r="AD439" i="33"/>
  <c r="B436" i="32"/>
  <c r="H436" i="32"/>
  <c r="B436" i="34"/>
  <c r="H436" i="34"/>
  <c r="I437" i="33"/>
  <c r="A437" i="33"/>
  <c r="G437" i="33"/>
  <c r="S438" i="34"/>
  <c r="AD438" i="34"/>
  <c r="C439" i="34"/>
  <c r="F439" i="34"/>
  <c r="G438" i="32"/>
  <c r="S439" i="32"/>
  <c r="AD439" i="32"/>
  <c r="C440" i="32"/>
  <c r="F440" i="32"/>
  <c r="H437" i="35"/>
  <c r="B437" i="35"/>
  <c r="I437" i="32"/>
  <c r="A437" i="32"/>
  <c r="G437" i="32"/>
  <c r="S438" i="30"/>
  <c r="AD438" i="30"/>
  <c r="C439" i="30"/>
  <c r="F439" i="30"/>
  <c r="B436" i="31"/>
  <c r="H436" i="31"/>
  <c r="I437" i="30"/>
  <c r="A437" i="30"/>
  <c r="G437" i="30"/>
  <c r="C440" i="31"/>
  <c r="F440" i="31"/>
  <c r="S439" i="31"/>
  <c r="AD439" i="31"/>
  <c r="S439" i="29"/>
  <c r="AD439" i="29"/>
  <c r="C440" i="29"/>
  <c r="F440" i="29"/>
  <c r="H438" i="37"/>
  <c r="B438" i="37"/>
  <c r="F440" i="37"/>
  <c r="C441" i="37"/>
  <c r="S440" i="37"/>
  <c r="AD440" i="37"/>
  <c r="G439" i="37"/>
  <c r="I439" i="37"/>
  <c r="A439" i="37"/>
  <c r="H437" i="31"/>
  <c r="H436" i="30"/>
  <c r="B437" i="29"/>
  <c r="H429" i="1"/>
  <c r="B429" i="1"/>
  <c r="C433" i="1"/>
  <c r="F433" i="1"/>
  <c r="S432" i="1"/>
  <c r="AD432" i="1"/>
  <c r="G430" i="1"/>
  <c r="G431" i="1"/>
  <c r="B438" i="38"/>
  <c r="H438" i="38"/>
  <c r="S439" i="36"/>
  <c r="AD439" i="36"/>
  <c r="C440" i="36"/>
  <c r="F440" i="36"/>
  <c r="I439" i="38"/>
  <c r="A439" i="38"/>
  <c r="C441" i="38"/>
  <c r="F441" i="38"/>
  <c r="S440" i="38"/>
  <c r="AD440" i="38"/>
  <c r="G437" i="36"/>
  <c r="H438" i="32"/>
  <c r="B438" i="32"/>
  <c r="C441" i="33"/>
  <c r="F441" i="33"/>
  <c r="S440" i="33"/>
  <c r="AD440" i="33"/>
  <c r="S440" i="32"/>
  <c r="AD440" i="32"/>
  <c r="I439" i="32"/>
  <c r="A439" i="32"/>
  <c r="C441" i="32"/>
  <c r="F441" i="32"/>
  <c r="H438" i="35"/>
  <c r="B438" i="35"/>
  <c r="H437" i="33"/>
  <c r="B437" i="33"/>
  <c r="H437" i="32"/>
  <c r="B437" i="32"/>
  <c r="G437" i="34"/>
  <c r="G438" i="33"/>
  <c r="I437" i="34"/>
  <c r="A437" i="34"/>
  <c r="I438" i="33"/>
  <c r="A438" i="33"/>
  <c r="S439" i="34"/>
  <c r="AD439" i="34"/>
  <c r="C440" i="34"/>
  <c r="F440" i="34"/>
  <c r="I438" i="34"/>
  <c r="A438" i="34"/>
  <c r="I438" i="32"/>
  <c r="A438" i="32"/>
  <c r="S440" i="35"/>
  <c r="AD440" i="35"/>
  <c r="C441" i="35"/>
  <c r="F441" i="35"/>
  <c r="I438" i="31"/>
  <c r="A438" i="31"/>
  <c r="H437" i="30"/>
  <c r="B437" i="30"/>
  <c r="C440" i="30"/>
  <c r="F440" i="30"/>
  <c r="S439" i="30"/>
  <c r="AD439" i="30"/>
  <c r="I438" i="30"/>
  <c r="A438" i="30"/>
  <c r="S440" i="31"/>
  <c r="AD440" i="31"/>
  <c r="C441" i="31"/>
  <c r="F441" i="31"/>
  <c r="G438" i="31"/>
  <c r="S440" i="29"/>
  <c r="AD440" i="29"/>
  <c r="C441" i="29"/>
  <c r="F441" i="29"/>
  <c r="I439" i="29"/>
  <c r="A439" i="29"/>
  <c r="G439" i="29"/>
  <c r="G438" i="29"/>
  <c r="I438" i="29"/>
  <c r="A438" i="29"/>
  <c r="B439" i="37"/>
  <c r="H439" i="37"/>
  <c r="F441" i="37"/>
  <c r="C442" i="37"/>
  <c r="S441" i="37"/>
  <c r="AD441" i="37"/>
  <c r="G440" i="37"/>
  <c r="I440" i="37"/>
  <c r="A440" i="37"/>
  <c r="B431" i="1"/>
  <c r="H431" i="1"/>
  <c r="B430" i="1"/>
  <c r="H430" i="1"/>
  <c r="I431" i="1"/>
  <c r="A431" i="1"/>
  <c r="C434" i="1"/>
  <c r="F434" i="1"/>
  <c r="S433" i="1"/>
  <c r="AD433" i="1"/>
  <c r="G438" i="30"/>
  <c r="H438" i="30"/>
  <c r="G439" i="38"/>
  <c r="H439" i="38"/>
  <c r="G439" i="32"/>
  <c r="B439" i="32"/>
  <c r="G438" i="34"/>
  <c r="B438" i="34"/>
  <c r="S441" i="38"/>
  <c r="AD441" i="38"/>
  <c r="C442" i="38"/>
  <c r="F442" i="38"/>
  <c r="S440" i="36"/>
  <c r="AD440" i="36"/>
  <c r="C441" i="36"/>
  <c r="F441" i="36"/>
  <c r="I439" i="36"/>
  <c r="A439" i="36"/>
  <c r="G439" i="36"/>
  <c r="G438" i="36"/>
  <c r="I438" i="36"/>
  <c r="A438" i="36"/>
  <c r="H437" i="36"/>
  <c r="B437" i="36"/>
  <c r="S441" i="32"/>
  <c r="AD441" i="32"/>
  <c r="C442" i="32"/>
  <c r="F442" i="32"/>
  <c r="G440" i="32"/>
  <c r="S441" i="35"/>
  <c r="AD441" i="35"/>
  <c r="C442" i="35"/>
  <c r="F442" i="35"/>
  <c r="S441" i="33"/>
  <c r="AD441" i="33"/>
  <c r="C442" i="33"/>
  <c r="F442" i="33"/>
  <c r="I440" i="33"/>
  <c r="A440" i="33"/>
  <c r="S440" i="34"/>
  <c r="AD440" i="34"/>
  <c r="G439" i="34"/>
  <c r="C441" i="34"/>
  <c r="F441" i="34"/>
  <c r="G439" i="33"/>
  <c r="B438" i="33"/>
  <c r="H438" i="33"/>
  <c r="I439" i="33"/>
  <c r="A439" i="33"/>
  <c r="H437" i="34"/>
  <c r="B437" i="34"/>
  <c r="G439" i="35"/>
  <c r="I439" i="35"/>
  <c r="A439" i="35"/>
  <c r="S441" i="31"/>
  <c r="AD441" i="31"/>
  <c r="I440" i="31"/>
  <c r="A440" i="31"/>
  <c r="C442" i="31"/>
  <c r="F442" i="31"/>
  <c r="S440" i="30"/>
  <c r="AD440" i="30"/>
  <c r="C441" i="30"/>
  <c r="F441" i="30"/>
  <c r="H438" i="31"/>
  <c r="B438" i="31"/>
  <c r="G439" i="31"/>
  <c r="I439" i="31"/>
  <c r="A439" i="31"/>
  <c r="H438" i="29"/>
  <c r="B438" i="29"/>
  <c r="B439" i="29"/>
  <c r="H439" i="29"/>
  <c r="S441" i="29"/>
  <c r="AD441" i="29"/>
  <c r="C442" i="29"/>
  <c r="F442" i="29"/>
  <c r="I440" i="29"/>
  <c r="A440" i="29"/>
  <c r="H440" i="37"/>
  <c r="B440" i="37"/>
  <c r="F442" i="37"/>
  <c r="C443" i="37"/>
  <c r="S442" i="37"/>
  <c r="AD442" i="37"/>
  <c r="G441" i="37"/>
  <c r="I441" i="37"/>
  <c r="A441" i="37"/>
  <c r="H438" i="34"/>
  <c r="H439" i="32"/>
  <c r="B438" i="30"/>
  <c r="G432" i="1"/>
  <c r="C435" i="1"/>
  <c r="F435" i="1"/>
  <c r="S434" i="1"/>
  <c r="AD434" i="1"/>
  <c r="I432" i="1"/>
  <c r="A432" i="1"/>
  <c r="G440" i="29"/>
  <c r="H440" i="29"/>
  <c r="G440" i="31"/>
  <c r="B440" i="31"/>
  <c r="B439" i="38"/>
  <c r="I440" i="32"/>
  <c r="A440" i="32"/>
  <c r="S442" i="38"/>
  <c r="AD442" i="38"/>
  <c r="C443" i="38"/>
  <c r="F443" i="38"/>
  <c r="I441" i="38"/>
  <c r="A441" i="38"/>
  <c r="G441" i="38"/>
  <c r="H439" i="36"/>
  <c r="B439" i="36"/>
  <c r="C442" i="36"/>
  <c r="F442" i="36"/>
  <c r="I440" i="36"/>
  <c r="A440" i="36"/>
  <c r="S441" i="36"/>
  <c r="AD441" i="36"/>
  <c r="G440" i="38"/>
  <c r="I440" i="38"/>
  <c r="A440" i="38"/>
  <c r="H438" i="36"/>
  <c r="B438" i="36"/>
  <c r="H439" i="34"/>
  <c r="B439" i="34"/>
  <c r="C443" i="35"/>
  <c r="F443" i="35"/>
  <c r="I441" i="35"/>
  <c r="A441" i="35"/>
  <c r="S442" i="35"/>
  <c r="AD442" i="35"/>
  <c r="H439" i="35"/>
  <c r="B439" i="35"/>
  <c r="H440" i="32"/>
  <c r="B440" i="32"/>
  <c r="S441" i="34"/>
  <c r="AD441" i="34"/>
  <c r="I440" i="34"/>
  <c r="A440" i="34"/>
  <c r="C442" i="34"/>
  <c r="F442" i="34"/>
  <c r="S442" i="33"/>
  <c r="AD442" i="33"/>
  <c r="G441" i="33"/>
  <c r="C443" i="33"/>
  <c r="F443" i="33"/>
  <c r="G440" i="35"/>
  <c r="G440" i="33"/>
  <c r="I440" i="35"/>
  <c r="A440" i="35"/>
  <c r="S442" i="32"/>
  <c r="AD442" i="32"/>
  <c r="I441" i="32"/>
  <c r="A441" i="32"/>
  <c r="C443" i="32"/>
  <c r="F443" i="32"/>
  <c r="I439" i="34"/>
  <c r="A439" i="34"/>
  <c r="B439" i="33"/>
  <c r="H439" i="33"/>
  <c r="C442" i="30"/>
  <c r="F442" i="30"/>
  <c r="S441" i="30"/>
  <c r="AD441" i="30"/>
  <c r="B439" i="31"/>
  <c r="H439" i="31"/>
  <c r="C443" i="31"/>
  <c r="F443" i="31"/>
  <c r="I441" i="31"/>
  <c r="A441" i="31"/>
  <c r="S442" i="31"/>
  <c r="AD442" i="31"/>
  <c r="G441" i="31"/>
  <c r="G439" i="30"/>
  <c r="I439" i="30"/>
  <c r="A439" i="30"/>
  <c r="C443" i="29"/>
  <c r="F443" i="29"/>
  <c r="S442" i="29"/>
  <c r="AD442" i="29"/>
  <c r="H441" i="37"/>
  <c r="B441" i="37"/>
  <c r="F443" i="37"/>
  <c r="G442" i="37"/>
  <c r="S443" i="37"/>
  <c r="AD443" i="37"/>
  <c r="C444" i="37"/>
  <c r="H440" i="31"/>
  <c r="B440" i="29"/>
  <c r="C436" i="1"/>
  <c r="F436" i="1"/>
  <c r="S435" i="1"/>
  <c r="AD435" i="1"/>
  <c r="G433" i="1"/>
  <c r="G434" i="1"/>
  <c r="I433" i="1"/>
  <c r="A433" i="1"/>
  <c r="B432" i="1"/>
  <c r="H432" i="1"/>
  <c r="G441" i="32"/>
  <c r="H441" i="32"/>
  <c r="G441" i="35"/>
  <c r="H441" i="35"/>
  <c r="G440" i="36"/>
  <c r="H440" i="36"/>
  <c r="B440" i="38"/>
  <c r="H440" i="38"/>
  <c r="H441" i="38"/>
  <c r="B441" i="38"/>
  <c r="S443" i="38"/>
  <c r="AD443" i="38"/>
  <c r="C444" i="38"/>
  <c r="F444" i="38"/>
  <c r="I442" i="38"/>
  <c r="A442" i="38"/>
  <c r="G442" i="38"/>
  <c r="C443" i="36"/>
  <c r="F443" i="36"/>
  <c r="S442" i="36"/>
  <c r="AD442" i="36"/>
  <c r="B441" i="33"/>
  <c r="H441" i="33"/>
  <c r="I441" i="33"/>
  <c r="A441" i="33"/>
  <c r="S443" i="33"/>
  <c r="AD443" i="33"/>
  <c r="C444" i="33"/>
  <c r="F444" i="33"/>
  <c r="H440" i="33"/>
  <c r="B440" i="33"/>
  <c r="G440" i="34"/>
  <c r="S443" i="32"/>
  <c r="AD443" i="32"/>
  <c r="C444" i="32"/>
  <c r="F444" i="32"/>
  <c r="C444" i="35"/>
  <c r="F444" i="35"/>
  <c r="I442" i="35"/>
  <c r="A442" i="35"/>
  <c r="S443" i="35"/>
  <c r="AD443" i="35"/>
  <c r="H440" i="35"/>
  <c r="B440" i="35"/>
  <c r="C443" i="34"/>
  <c r="F443" i="34"/>
  <c r="S442" i="34"/>
  <c r="AD442" i="34"/>
  <c r="I441" i="34"/>
  <c r="A441" i="34"/>
  <c r="H439" i="30"/>
  <c r="B439" i="30"/>
  <c r="C444" i="31"/>
  <c r="F444" i="31"/>
  <c r="I442" i="31"/>
  <c r="A442" i="31"/>
  <c r="S443" i="31"/>
  <c r="AD443" i="31"/>
  <c r="B441" i="31"/>
  <c r="H441" i="31"/>
  <c r="I441" i="30"/>
  <c r="A441" i="30"/>
  <c r="C443" i="30"/>
  <c r="F443" i="30"/>
  <c r="S442" i="30"/>
  <c r="AD442" i="30"/>
  <c r="G440" i="30"/>
  <c r="I440" i="30"/>
  <c r="A440" i="30"/>
  <c r="C444" i="29"/>
  <c r="F444" i="29"/>
  <c r="S443" i="29"/>
  <c r="AD443" i="29"/>
  <c r="G441" i="29"/>
  <c r="I441" i="29"/>
  <c r="A441" i="29"/>
  <c r="I442" i="37"/>
  <c r="A442" i="37"/>
  <c r="H442" i="37"/>
  <c r="B442" i="37"/>
  <c r="F444" i="37"/>
  <c r="S444" i="37"/>
  <c r="AD444" i="37"/>
  <c r="C445" i="37"/>
  <c r="I443" i="37"/>
  <c r="A443" i="37"/>
  <c r="G443" i="37"/>
  <c r="B440" i="36"/>
  <c r="B441" i="35"/>
  <c r="B441" i="32"/>
  <c r="B434" i="1"/>
  <c r="H434" i="1"/>
  <c r="B433" i="1"/>
  <c r="H433" i="1"/>
  <c r="I434" i="1"/>
  <c r="A434" i="1"/>
  <c r="C437" i="1"/>
  <c r="F437" i="1"/>
  <c r="S436" i="1"/>
  <c r="AD436" i="1"/>
  <c r="G442" i="31"/>
  <c r="H442" i="31"/>
  <c r="G441" i="34"/>
  <c r="B441" i="34"/>
  <c r="B442" i="38"/>
  <c r="H442" i="38"/>
  <c r="G441" i="36"/>
  <c r="S443" i="36"/>
  <c r="AD443" i="36"/>
  <c r="C444" i="36"/>
  <c r="F444" i="36"/>
  <c r="C445" i="38"/>
  <c r="F445" i="38"/>
  <c r="S444" i="38"/>
  <c r="AD444" i="38"/>
  <c r="I441" i="36"/>
  <c r="A441" i="36"/>
  <c r="C445" i="33"/>
  <c r="F445" i="33"/>
  <c r="S444" i="33"/>
  <c r="AD444" i="33"/>
  <c r="G442" i="32"/>
  <c r="I442" i="32"/>
  <c r="A442" i="32"/>
  <c r="C445" i="35"/>
  <c r="F445" i="35"/>
  <c r="S444" i="35"/>
  <c r="AD444" i="35"/>
  <c r="I443" i="35"/>
  <c r="A443" i="35"/>
  <c r="G442" i="35"/>
  <c r="C444" i="34"/>
  <c r="F444" i="34"/>
  <c r="G442" i="34"/>
  <c r="S443" i="34"/>
  <c r="AD443" i="34"/>
  <c r="G442" i="33"/>
  <c r="I442" i="33"/>
  <c r="A442" i="33"/>
  <c r="S444" i="32"/>
  <c r="AD444" i="32"/>
  <c r="C445" i="32"/>
  <c r="F445" i="32"/>
  <c r="G443" i="32"/>
  <c r="H440" i="34"/>
  <c r="B440" i="34"/>
  <c r="C444" i="30"/>
  <c r="F444" i="30"/>
  <c r="G442" i="30"/>
  <c r="S443" i="30"/>
  <c r="AD443" i="30"/>
  <c r="G441" i="30"/>
  <c r="H440" i="30"/>
  <c r="B440" i="30"/>
  <c r="S444" i="31"/>
  <c r="AD444" i="31"/>
  <c r="G443" i="31"/>
  <c r="C445" i="31"/>
  <c r="F445" i="31"/>
  <c r="H441" i="29"/>
  <c r="B441" i="29"/>
  <c r="S444" i="29"/>
  <c r="AD444" i="29"/>
  <c r="C445" i="29"/>
  <c r="F445" i="29"/>
  <c r="G442" i="29"/>
  <c r="I442" i="29"/>
  <c r="A442" i="29"/>
  <c r="H443" i="37"/>
  <c r="B443" i="37"/>
  <c r="F445" i="37"/>
  <c r="S445" i="37"/>
  <c r="AD445" i="37"/>
  <c r="C446" i="37"/>
  <c r="G444" i="37"/>
  <c r="I444" i="37"/>
  <c r="A444" i="37"/>
  <c r="H441" i="34"/>
  <c r="B442" i="31"/>
  <c r="C438" i="1"/>
  <c r="F438" i="1"/>
  <c r="S437" i="1"/>
  <c r="AD437" i="1"/>
  <c r="G435" i="1"/>
  <c r="I435" i="1"/>
  <c r="A435" i="1"/>
  <c r="I442" i="30"/>
  <c r="A442" i="30"/>
  <c r="C446" i="38"/>
  <c r="F446" i="38"/>
  <c r="S445" i="38"/>
  <c r="AD445" i="38"/>
  <c r="S444" i="36"/>
  <c r="AD444" i="36"/>
  <c r="C445" i="36"/>
  <c r="F445" i="36"/>
  <c r="I442" i="36"/>
  <c r="A442" i="36"/>
  <c r="G443" i="38"/>
  <c r="G442" i="36"/>
  <c r="I443" i="38"/>
  <c r="A443" i="38"/>
  <c r="H441" i="36"/>
  <c r="B441" i="36"/>
  <c r="H443" i="32"/>
  <c r="B443" i="32"/>
  <c r="H442" i="34"/>
  <c r="B442" i="34"/>
  <c r="I442" i="34"/>
  <c r="A442" i="34"/>
  <c r="H442" i="32"/>
  <c r="B442" i="32"/>
  <c r="S445" i="35"/>
  <c r="AD445" i="35"/>
  <c r="C446" i="35"/>
  <c r="F446" i="35"/>
  <c r="I444" i="35"/>
  <c r="A444" i="35"/>
  <c r="G444" i="35"/>
  <c r="C446" i="33"/>
  <c r="F446" i="33"/>
  <c r="S445" i="33"/>
  <c r="AD445" i="33"/>
  <c r="H442" i="33"/>
  <c r="B442" i="33"/>
  <c r="G443" i="35"/>
  <c r="G443" i="33"/>
  <c r="C446" i="32"/>
  <c r="F446" i="32"/>
  <c r="I444" i="32"/>
  <c r="A444" i="32"/>
  <c r="S445" i="32"/>
  <c r="AD445" i="32"/>
  <c r="I443" i="34"/>
  <c r="A443" i="34"/>
  <c r="C445" i="34"/>
  <c r="F445" i="34"/>
  <c r="S444" i="34"/>
  <c r="AD444" i="34"/>
  <c r="I443" i="33"/>
  <c r="A443" i="33"/>
  <c r="H442" i="35"/>
  <c r="B442" i="35"/>
  <c r="I443" i="32"/>
  <c r="A443" i="32"/>
  <c r="H443" i="31"/>
  <c r="B443" i="31"/>
  <c r="I443" i="31"/>
  <c r="A443" i="31"/>
  <c r="S445" i="31"/>
  <c r="AD445" i="31"/>
  <c r="C446" i="31"/>
  <c r="F446" i="31"/>
  <c r="I444" i="31"/>
  <c r="A444" i="31"/>
  <c r="G444" i="31"/>
  <c r="H441" i="30"/>
  <c r="B441" i="30"/>
  <c r="B442" i="30"/>
  <c r="H442" i="30"/>
  <c r="C445" i="30"/>
  <c r="F445" i="30"/>
  <c r="G443" i="30"/>
  <c r="S444" i="30"/>
  <c r="AD444" i="30"/>
  <c r="H442" i="29"/>
  <c r="B442" i="29"/>
  <c r="S445" i="29"/>
  <c r="AD445" i="29"/>
  <c r="C446" i="29"/>
  <c r="F446" i="29"/>
  <c r="I443" i="29"/>
  <c r="A443" i="29"/>
  <c r="G443" i="29"/>
  <c r="H444" i="37"/>
  <c r="B444" i="37"/>
  <c r="F446" i="37"/>
  <c r="S446" i="37"/>
  <c r="AD446" i="37"/>
  <c r="C447" i="37"/>
  <c r="I445" i="37"/>
  <c r="A445" i="37"/>
  <c r="G445" i="37"/>
  <c r="B435" i="1"/>
  <c r="H435" i="1"/>
  <c r="C439" i="1"/>
  <c r="F439" i="1"/>
  <c r="S438" i="1"/>
  <c r="AD438" i="1"/>
  <c r="G436" i="1"/>
  <c r="I437" i="1"/>
  <c r="A437" i="1"/>
  <c r="I436" i="1"/>
  <c r="A436" i="1"/>
  <c r="G444" i="32"/>
  <c r="B444" i="32"/>
  <c r="G443" i="34"/>
  <c r="B443" i="34"/>
  <c r="S446" i="38"/>
  <c r="AD446" i="38"/>
  <c r="C447" i="38"/>
  <c r="F447" i="38"/>
  <c r="H443" i="38"/>
  <c r="B443" i="38"/>
  <c r="G444" i="38"/>
  <c r="S445" i="36"/>
  <c r="AD445" i="36"/>
  <c r="C446" i="36"/>
  <c r="F446" i="36"/>
  <c r="I444" i="38"/>
  <c r="A444" i="38"/>
  <c r="G444" i="36"/>
  <c r="I444" i="36"/>
  <c r="A444" i="36"/>
  <c r="G443" i="36"/>
  <c r="H442" i="36"/>
  <c r="B442" i="36"/>
  <c r="I443" i="36"/>
  <c r="A443" i="36"/>
  <c r="S446" i="35"/>
  <c r="AD446" i="35"/>
  <c r="C447" i="35"/>
  <c r="F447" i="35"/>
  <c r="I445" i="35"/>
  <c r="A445" i="35"/>
  <c r="H443" i="33"/>
  <c r="B443" i="33"/>
  <c r="H443" i="35"/>
  <c r="B443" i="35"/>
  <c r="G445" i="33"/>
  <c r="I445" i="33"/>
  <c r="A445" i="33"/>
  <c r="B444" i="35"/>
  <c r="H444" i="35"/>
  <c r="I444" i="33"/>
  <c r="A444" i="33"/>
  <c r="C446" i="34"/>
  <c r="F446" i="34"/>
  <c r="S445" i="34"/>
  <c r="AD445" i="34"/>
  <c r="I444" i="34"/>
  <c r="A444" i="34"/>
  <c r="G444" i="34"/>
  <c r="C447" i="32"/>
  <c r="F447" i="32"/>
  <c r="S446" i="32"/>
  <c r="AD446" i="32"/>
  <c r="C447" i="33"/>
  <c r="F447" i="33"/>
  <c r="S446" i="33"/>
  <c r="AD446" i="33"/>
  <c r="G444" i="33"/>
  <c r="G445" i="32"/>
  <c r="I445" i="32"/>
  <c r="A445" i="32"/>
  <c r="B443" i="30"/>
  <c r="H443" i="30"/>
  <c r="B444" i="31"/>
  <c r="H444" i="31"/>
  <c r="S446" i="31"/>
  <c r="AD446" i="31"/>
  <c r="C447" i="31"/>
  <c r="F447" i="31"/>
  <c r="I445" i="31"/>
  <c r="A445" i="31"/>
  <c r="C446" i="30"/>
  <c r="F446" i="30"/>
  <c r="G444" i="30"/>
  <c r="S445" i="30"/>
  <c r="AD445" i="30"/>
  <c r="I443" i="30"/>
  <c r="A443" i="30"/>
  <c r="H443" i="29"/>
  <c r="B443" i="29"/>
  <c r="S446" i="29"/>
  <c r="AD446" i="29"/>
  <c r="C447" i="29"/>
  <c r="F447" i="29"/>
  <c r="I445" i="29"/>
  <c r="A445" i="29"/>
  <c r="G444" i="29"/>
  <c r="I444" i="29"/>
  <c r="A444" i="29"/>
  <c r="B445" i="37"/>
  <c r="H445" i="37"/>
  <c r="F447" i="37"/>
  <c r="G446" i="37"/>
  <c r="S447" i="37"/>
  <c r="AD447" i="37"/>
  <c r="C448" i="37"/>
  <c r="H443" i="34"/>
  <c r="H444" i="32"/>
  <c r="H436" i="1"/>
  <c r="B436" i="1"/>
  <c r="G437" i="1"/>
  <c r="C440" i="1"/>
  <c r="F440" i="1"/>
  <c r="S439" i="1"/>
  <c r="AD439" i="1"/>
  <c r="G445" i="31"/>
  <c r="H445" i="31"/>
  <c r="G445" i="35"/>
  <c r="H445" i="35"/>
  <c r="G445" i="29"/>
  <c r="B445" i="29"/>
  <c r="S447" i="38"/>
  <c r="AD447" i="38"/>
  <c r="C448" i="38"/>
  <c r="F448" i="38"/>
  <c r="H444" i="38"/>
  <c r="B444" i="38"/>
  <c r="G445" i="38"/>
  <c r="I445" i="38"/>
  <c r="A445" i="38"/>
  <c r="H444" i="36"/>
  <c r="B444" i="36"/>
  <c r="C447" i="36"/>
  <c r="F447" i="36"/>
  <c r="S446" i="36"/>
  <c r="AD446" i="36"/>
  <c r="I445" i="36"/>
  <c r="A445" i="36"/>
  <c r="G445" i="36"/>
  <c r="B443" i="36"/>
  <c r="H443" i="36"/>
  <c r="H445" i="33"/>
  <c r="B445" i="33"/>
  <c r="C447" i="34"/>
  <c r="F447" i="34"/>
  <c r="S446" i="34"/>
  <c r="AD446" i="34"/>
  <c r="B444" i="34"/>
  <c r="H444" i="34"/>
  <c r="H445" i="32"/>
  <c r="B445" i="32"/>
  <c r="G445" i="34"/>
  <c r="I445" i="34"/>
  <c r="A445" i="34"/>
  <c r="S447" i="33"/>
  <c r="AD447" i="33"/>
  <c r="G446" i="33"/>
  <c r="C448" i="33"/>
  <c r="F448" i="33"/>
  <c r="S447" i="35"/>
  <c r="AD447" i="35"/>
  <c r="C448" i="35"/>
  <c r="F448" i="35"/>
  <c r="I446" i="35"/>
  <c r="A446" i="35"/>
  <c r="I446" i="32"/>
  <c r="A446" i="32"/>
  <c r="S447" i="32"/>
  <c r="AD447" i="32"/>
  <c r="C448" i="32"/>
  <c r="F448" i="32"/>
  <c r="H444" i="33"/>
  <c r="B444" i="33"/>
  <c r="B444" i="30"/>
  <c r="H444" i="30"/>
  <c r="C447" i="30"/>
  <c r="F447" i="30"/>
  <c r="S446" i="30"/>
  <c r="AD446" i="30"/>
  <c r="I444" i="30"/>
  <c r="A444" i="30"/>
  <c r="G445" i="30"/>
  <c r="I445" i="30"/>
  <c r="A445" i="30"/>
  <c r="C448" i="31"/>
  <c r="F448" i="31"/>
  <c r="I446" i="31"/>
  <c r="A446" i="31"/>
  <c r="S447" i="31"/>
  <c r="AD447" i="31"/>
  <c r="B444" i="29"/>
  <c r="H444" i="29"/>
  <c r="S447" i="29"/>
  <c r="AD447" i="29"/>
  <c r="C448" i="29"/>
  <c r="F448" i="29"/>
  <c r="I446" i="37"/>
  <c r="A446" i="37"/>
  <c r="H446" i="37"/>
  <c r="B446" i="37"/>
  <c r="F448" i="37"/>
  <c r="C449" i="37"/>
  <c r="S448" i="37"/>
  <c r="AD448" i="37"/>
  <c r="G447" i="37"/>
  <c r="I447" i="37"/>
  <c r="A447" i="37"/>
  <c r="B445" i="35"/>
  <c r="B445" i="31"/>
  <c r="H445" i="29"/>
  <c r="G439" i="1"/>
  <c r="C441" i="1"/>
  <c r="F441" i="1"/>
  <c r="S440" i="1"/>
  <c r="AD440" i="1"/>
  <c r="G438" i="1"/>
  <c r="I438" i="1"/>
  <c r="A438" i="1"/>
  <c r="B437" i="1"/>
  <c r="H437" i="1"/>
  <c r="G446" i="32"/>
  <c r="H446" i="32"/>
  <c r="G446" i="35"/>
  <c r="H446" i="35"/>
  <c r="C449" i="38"/>
  <c r="F449" i="38"/>
  <c r="S448" i="38"/>
  <c r="AD448" i="38"/>
  <c r="H445" i="38"/>
  <c r="B445" i="38"/>
  <c r="B445" i="36"/>
  <c r="H445" i="36"/>
  <c r="I446" i="38"/>
  <c r="A446" i="38"/>
  <c r="G446" i="38"/>
  <c r="C448" i="36"/>
  <c r="F448" i="36"/>
  <c r="S447" i="36"/>
  <c r="AD447" i="36"/>
  <c r="B446" i="33"/>
  <c r="H446" i="33"/>
  <c r="H445" i="34"/>
  <c r="B445" i="34"/>
  <c r="S448" i="35"/>
  <c r="AD448" i="35"/>
  <c r="C449" i="35"/>
  <c r="F449" i="35"/>
  <c r="I446" i="33"/>
  <c r="A446" i="33"/>
  <c r="S448" i="33"/>
  <c r="AD448" i="33"/>
  <c r="C449" i="33"/>
  <c r="F449" i="33"/>
  <c r="I447" i="33"/>
  <c r="A447" i="33"/>
  <c r="G447" i="33"/>
  <c r="S448" i="32"/>
  <c r="AD448" i="32"/>
  <c r="C449" i="32"/>
  <c r="F449" i="32"/>
  <c r="I446" i="34"/>
  <c r="A446" i="34"/>
  <c r="C448" i="34"/>
  <c r="F448" i="34"/>
  <c r="S447" i="34"/>
  <c r="AD447" i="34"/>
  <c r="B445" i="30"/>
  <c r="H445" i="30"/>
  <c r="G446" i="31"/>
  <c r="C448" i="30"/>
  <c r="F448" i="30"/>
  <c r="S447" i="30"/>
  <c r="AD447" i="30"/>
  <c r="I446" i="30"/>
  <c r="A446" i="30"/>
  <c r="S448" i="31"/>
  <c r="AD448" i="31"/>
  <c r="I447" i="31"/>
  <c r="A447" i="31"/>
  <c r="C449" i="31"/>
  <c r="F449" i="31"/>
  <c r="S448" i="29"/>
  <c r="AD448" i="29"/>
  <c r="C449" i="29"/>
  <c r="F449" i="29"/>
  <c r="G446" i="29"/>
  <c r="I446" i="29"/>
  <c r="A446" i="29"/>
  <c r="B447" i="37"/>
  <c r="H447" i="37"/>
  <c r="F449" i="37"/>
  <c r="S449" i="37"/>
  <c r="AD449" i="37"/>
  <c r="C450" i="37"/>
  <c r="G448" i="37"/>
  <c r="I448" i="37"/>
  <c r="A448" i="37"/>
  <c r="B446" i="35"/>
  <c r="B446" i="32"/>
  <c r="H438" i="1"/>
  <c r="B438" i="1"/>
  <c r="C442" i="1"/>
  <c r="F442" i="1"/>
  <c r="S441" i="1"/>
  <c r="AD441" i="1"/>
  <c r="I440" i="1"/>
  <c r="A440" i="1"/>
  <c r="B439" i="1"/>
  <c r="H439" i="1"/>
  <c r="I439" i="1"/>
  <c r="A439" i="1"/>
  <c r="G447" i="31"/>
  <c r="B447" i="31"/>
  <c r="G446" i="30"/>
  <c r="H446" i="30"/>
  <c r="I446" i="36"/>
  <c r="A446" i="36"/>
  <c r="S449" i="38"/>
  <c r="AD449" i="38"/>
  <c r="C450" i="38"/>
  <c r="F450" i="38"/>
  <c r="G446" i="36"/>
  <c r="G447" i="38"/>
  <c r="I447" i="38"/>
  <c r="A447" i="38"/>
  <c r="B446" i="38"/>
  <c r="H446" i="38"/>
  <c r="S448" i="36"/>
  <c r="AD448" i="36"/>
  <c r="C449" i="36"/>
  <c r="F449" i="36"/>
  <c r="S449" i="33"/>
  <c r="AD449" i="33"/>
  <c r="C450" i="33"/>
  <c r="F450" i="33"/>
  <c r="G448" i="33"/>
  <c r="G446" i="34"/>
  <c r="H447" i="33"/>
  <c r="B447" i="33"/>
  <c r="S449" i="32"/>
  <c r="AD449" i="32"/>
  <c r="C450" i="32"/>
  <c r="F450" i="32"/>
  <c r="S449" i="35"/>
  <c r="AD449" i="35"/>
  <c r="I448" i="35"/>
  <c r="A448" i="35"/>
  <c r="C450" i="35"/>
  <c r="F450" i="35"/>
  <c r="G447" i="35"/>
  <c r="I447" i="35"/>
  <c r="A447" i="35"/>
  <c r="S448" i="34"/>
  <c r="AD448" i="34"/>
  <c r="C449" i="34"/>
  <c r="F449" i="34"/>
  <c r="G448" i="32"/>
  <c r="I448" i="32"/>
  <c r="A448" i="32"/>
  <c r="G447" i="32"/>
  <c r="I447" i="32"/>
  <c r="A447" i="32"/>
  <c r="S449" i="31"/>
  <c r="AD449" i="31"/>
  <c r="C450" i="31"/>
  <c r="F450" i="31"/>
  <c r="I448" i="31"/>
  <c r="A448" i="31"/>
  <c r="S448" i="30"/>
  <c r="AD448" i="30"/>
  <c r="C449" i="30"/>
  <c r="F449" i="30"/>
  <c r="I447" i="30"/>
  <c r="A447" i="30"/>
  <c r="H446" i="31"/>
  <c r="B446" i="31"/>
  <c r="H446" i="29"/>
  <c r="B446" i="29"/>
  <c r="S449" i="29"/>
  <c r="AD449" i="29"/>
  <c r="C450" i="29"/>
  <c r="F450" i="29"/>
  <c r="I448" i="29"/>
  <c r="A448" i="29"/>
  <c r="G447" i="29"/>
  <c r="I447" i="29"/>
  <c r="A447" i="29"/>
  <c r="H448" i="37"/>
  <c r="B448" i="37"/>
  <c r="F450" i="37"/>
  <c r="S450" i="37"/>
  <c r="AD450" i="37"/>
  <c r="C451" i="37"/>
  <c r="G449" i="37"/>
  <c r="I449" i="37"/>
  <c r="A449" i="37"/>
  <c r="H447" i="31"/>
  <c r="B446" i="30"/>
  <c r="C443" i="1"/>
  <c r="F443" i="1"/>
  <c r="S442" i="1"/>
  <c r="AD442" i="1"/>
  <c r="G440" i="1"/>
  <c r="I441" i="1"/>
  <c r="A441" i="1"/>
  <c r="G441" i="1"/>
  <c r="G448" i="29"/>
  <c r="B448" i="29"/>
  <c r="I448" i="33"/>
  <c r="A448" i="33"/>
  <c r="G448" i="31"/>
  <c r="B448" i="31"/>
  <c r="H447" i="38"/>
  <c r="B447" i="38"/>
  <c r="S450" i="38"/>
  <c r="AD450" i="38"/>
  <c r="C451" i="38"/>
  <c r="F451" i="38"/>
  <c r="I447" i="36"/>
  <c r="A447" i="36"/>
  <c r="G447" i="36"/>
  <c r="S449" i="36"/>
  <c r="AD449" i="36"/>
  <c r="C450" i="36"/>
  <c r="F450" i="36"/>
  <c r="I449" i="38"/>
  <c r="A449" i="38"/>
  <c r="G449" i="38"/>
  <c r="G448" i="38"/>
  <c r="I448" i="38"/>
  <c r="A448" i="38"/>
  <c r="H446" i="36"/>
  <c r="B446" i="36"/>
  <c r="C451" i="35"/>
  <c r="F451" i="35"/>
  <c r="S450" i="35"/>
  <c r="AD450" i="35"/>
  <c r="G448" i="35"/>
  <c r="B447" i="32"/>
  <c r="H447" i="32"/>
  <c r="H448" i="32"/>
  <c r="B448" i="32"/>
  <c r="H448" i="33"/>
  <c r="B448" i="33"/>
  <c r="S450" i="32"/>
  <c r="AD450" i="32"/>
  <c r="C451" i="32"/>
  <c r="F451" i="32"/>
  <c r="I449" i="32"/>
  <c r="A449" i="32"/>
  <c r="H447" i="35"/>
  <c r="B447" i="35"/>
  <c r="H446" i="34"/>
  <c r="B446" i="34"/>
  <c r="I447" i="34"/>
  <c r="A447" i="34"/>
  <c r="G449" i="33"/>
  <c r="I449" i="33"/>
  <c r="A449" i="33"/>
  <c r="S449" i="34"/>
  <c r="AD449" i="34"/>
  <c r="I448" i="34"/>
  <c r="A448" i="34"/>
  <c r="C450" i="34"/>
  <c r="F450" i="34"/>
  <c r="I449" i="35"/>
  <c r="A449" i="35"/>
  <c r="G449" i="35"/>
  <c r="G447" i="34"/>
  <c r="S450" i="33"/>
  <c r="AD450" i="33"/>
  <c r="C451" i="33"/>
  <c r="F451" i="33"/>
  <c r="G447" i="30"/>
  <c r="C450" i="30"/>
  <c r="F450" i="30"/>
  <c r="S449" i="30"/>
  <c r="AD449" i="30"/>
  <c r="C451" i="31"/>
  <c r="F451" i="31"/>
  <c r="S450" i="31"/>
  <c r="AD450" i="31"/>
  <c r="G448" i="30"/>
  <c r="I448" i="30"/>
  <c r="A448" i="30"/>
  <c r="B447" i="29"/>
  <c r="H447" i="29"/>
  <c r="C451" i="29"/>
  <c r="F451" i="29"/>
  <c r="S450" i="29"/>
  <c r="AD450" i="29"/>
  <c r="B449" i="37"/>
  <c r="H449" i="37"/>
  <c r="F451" i="37"/>
  <c r="I450" i="37"/>
  <c r="A450" i="37"/>
  <c r="C452" i="37"/>
  <c r="S451" i="37"/>
  <c r="AD451" i="37"/>
  <c r="G450" i="37"/>
  <c r="H448" i="31"/>
  <c r="H448" i="29"/>
  <c r="H441" i="1"/>
  <c r="B441" i="1"/>
  <c r="H440" i="1"/>
  <c r="B440" i="1"/>
  <c r="C444" i="1"/>
  <c r="F444" i="1"/>
  <c r="S443" i="1"/>
  <c r="AD443" i="1"/>
  <c r="G448" i="34"/>
  <c r="H448" i="34"/>
  <c r="S451" i="38"/>
  <c r="AD451" i="38"/>
  <c r="C452" i="38"/>
  <c r="F452" i="38"/>
  <c r="I450" i="38"/>
  <c r="A450" i="38"/>
  <c r="G450" i="38"/>
  <c r="S450" i="36"/>
  <c r="AD450" i="36"/>
  <c r="C451" i="36"/>
  <c r="F451" i="36"/>
  <c r="G448" i="36"/>
  <c r="H449" i="38"/>
  <c r="B449" i="38"/>
  <c r="I448" i="36"/>
  <c r="A448" i="36"/>
  <c r="B448" i="38"/>
  <c r="H448" i="38"/>
  <c r="B447" i="36"/>
  <c r="H447" i="36"/>
  <c r="G449" i="32"/>
  <c r="S451" i="33"/>
  <c r="AD451" i="33"/>
  <c r="C452" i="33"/>
  <c r="F452" i="33"/>
  <c r="H447" i="34"/>
  <c r="B447" i="34"/>
  <c r="B449" i="35"/>
  <c r="H449" i="35"/>
  <c r="H449" i="33"/>
  <c r="B449" i="33"/>
  <c r="H448" i="35"/>
  <c r="B448" i="35"/>
  <c r="C451" i="34"/>
  <c r="F451" i="34"/>
  <c r="S450" i="34"/>
  <c r="AD450" i="34"/>
  <c r="I449" i="34"/>
  <c r="A449" i="34"/>
  <c r="G449" i="34"/>
  <c r="S451" i="32"/>
  <c r="AD451" i="32"/>
  <c r="G450" i="32"/>
  <c r="C452" i="32"/>
  <c r="F452" i="32"/>
  <c r="C452" i="35"/>
  <c r="F452" i="35"/>
  <c r="I450" i="35"/>
  <c r="A450" i="35"/>
  <c r="S451" i="35"/>
  <c r="AD451" i="35"/>
  <c r="C452" i="31"/>
  <c r="F452" i="31"/>
  <c r="S451" i="31"/>
  <c r="AD451" i="31"/>
  <c r="G449" i="31"/>
  <c r="I449" i="31"/>
  <c r="A449" i="31"/>
  <c r="H448" i="30"/>
  <c r="B448" i="30"/>
  <c r="S450" i="30"/>
  <c r="AD450" i="30"/>
  <c r="C451" i="30"/>
  <c r="F451" i="30"/>
  <c r="H447" i="30"/>
  <c r="B447" i="30"/>
  <c r="C452" i="29"/>
  <c r="F452" i="29"/>
  <c r="S451" i="29"/>
  <c r="AD451" i="29"/>
  <c r="G449" i="29"/>
  <c r="I449" i="29"/>
  <c r="A449" i="29"/>
  <c r="H450" i="37"/>
  <c r="B450" i="37"/>
  <c r="F452" i="37"/>
  <c r="I451" i="37"/>
  <c r="A451" i="37"/>
  <c r="S452" i="37"/>
  <c r="AD452" i="37"/>
  <c r="C453" i="37"/>
  <c r="B448" i="34"/>
  <c r="C445" i="1"/>
  <c r="F445" i="1"/>
  <c r="S444" i="1"/>
  <c r="AD444" i="1"/>
  <c r="G442" i="1"/>
  <c r="I443" i="1"/>
  <c r="A443" i="1"/>
  <c r="I442" i="1"/>
  <c r="A442" i="1"/>
  <c r="I450" i="32"/>
  <c r="A450" i="32"/>
  <c r="B448" i="36"/>
  <c r="H448" i="36"/>
  <c r="S451" i="36"/>
  <c r="AD451" i="36"/>
  <c r="C452" i="36"/>
  <c r="F452" i="36"/>
  <c r="I450" i="36"/>
  <c r="A450" i="36"/>
  <c r="G450" i="36"/>
  <c r="B450" i="38"/>
  <c r="H450" i="38"/>
  <c r="G449" i="36"/>
  <c r="I449" i="36"/>
  <c r="A449" i="36"/>
  <c r="C453" i="38"/>
  <c r="F453" i="38"/>
  <c r="I451" i="38"/>
  <c r="A451" i="38"/>
  <c r="S452" i="38"/>
  <c r="AD452" i="38"/>
  <c r="H449" i="34"/>
  <c r="B449" i="34"/>
  <c r="C452" i="34"/>
  <c r="F452" i="34"/>
  <c r="S451" i="34"/>
  <c r="AD451" i="34"/>
  <c r="C453" i="35"/>
  <c r="F453" i="35"/>
  <c r="S452" i="35"/>
  <c r="AD452" i="35"/>
  <c r="C453" i="33"/>
  <c r="F453" i="33"/>
  <c r="S452" i="33"/>
  <c r="AD452" i="33"/>
  <c r="S452" i="32"/>
  <c r="AD452" i="32"/>
  <c r="C453" i="32"/>
  <c r="F453" i="32"/>
  <c r="I451" i="32"/>
  <c r="A451" i="32"/>
  <c r="G451" i="32"/>
  <c r="G450" i="33"/>
  <c r="I450" i="34"/>
  <c r="A450" i="34"/>
  <c r="G450" i="34"/>
  <c r="I450" i="33"/>
  <c r="A450" i="33"/>
  <c r="B450" i="32"/>
  <c r="H450" i="32"/>
  <c r="G450" i="35"/>
  <c r="B449" i="32"/>
  <c r="H449" i="32"/>
  <c r="G449" i="30"/>
  <c r="S451" i="30"/>
  <c r="AD451" i="30"/>
  <c r="C452" i="30"/>
  <c r="F452" i="30"/>
  <c r="I449" i="30"/>
  <c r="A449" i="30"/>
  <c r="H449" i="31"/>
  <c r="B449" i="31"/>
  <c r="S452" i="31"/>
  <c r="AD452" i="31"/>
  <c r="I451" i="31"/>
  <c r="A451" i="31"/>
  <c r="C453" i="31"/>
  <c r="F453" i="31"/>
  <c r="G450" i="31"/>
  <c r="I450" i="31"/>
  <c r="A450" i="31"/>
  <c r="H449" i="29"/>
  <c r="B449" i="29"/>
  <c r="S452" i="29"/>
  <c r="AD452" i="29"/>
  <c r="C453" i="29"/>
  <c r="F453" i="29"/>
  <c r="G450" i="29"/>
  <c r="I450" i="29"/>
  <c r="A450" i="29"/>
  <c r="G451" i="37"/>
  <c r="B451" i="37"/>
  <c r="F453" i="37"/>
  <c r="C454" i="37"/>
  <c r="S453" i="37"/>
  <c r="AD453" i="37"/>
  <c r="G452" i="37"/>
  <c r="I452" i="37"/>
  <c r="A452" i="37"/>
  <c r="B442" i="1"/>
  <c r="H442" i="1"/>
  <c r="C446" i="1"/>
  <c r="F446" i="1"/>
  <c r="S445" i="1"/>
  <c r="AD445" i="1"/>
  <c r="G443" i="1"/>
  <c r="G444" i="1"/>
  <c r="I444" i="1"/>
  <c r="A444" i="1"/>
  <c r="B449" i="36"/>
  <c r="H449" i="36"/>
  <c r="G451" i="38"/>
  <c r="H450" i="36"/>
  <c r="B450" i="36"/>
  <c r="C454" i="38"/>
  <c r="F454" i="38"/>
  <c r="S453" i="38"/>
  <c r="AD453" i="38"/>
  <c r="I452" i="38"/>
  <c r="A452" i="38"/>
  <c r="G452" i="38"/>
  <c r="S452" i="36"/>
  <c r="AD452" i="36"/>
  <c r="C453" i="36"/>
  <c r="F453" i="36"/>
  <c r="G451" i="36"/>
  <c r="S453" i="35"/>
  <c r="AD453" i="35"/>
  <c r="C454" i="35"/>
  <c r="F454" i="35"/>
  <c r="G451" i="33"/>
  <c r="I451" i="33"/>
  <c r="A451" i="33"/>
  <c r="C454" i="32"/>
  <c r="F454" i="32"/>
  <c r="I452" i="32"/>
  <c r="A452" i="32"/>
  <c r="S453" i="32"/>
  <c r="AD453" i="32"/>
  <c r="I451" i="35"/>
  <c r="A451" i="35"/>
  <c r="G451" i="35"/>
  <c r="H450" i="34"/>
  <c r="B450" i="34"/>
  <c r="C454" i="33"/>
  <c r="F454" i="33"/>
  <c r="S453" i="33"/>
  <c r="AD453" i="33"/>
  <c r="H450" i="35"/>
  <c r="B450" i="35"/>
  <c r="I451" i="34"/>
  <c r="A451" i="34"/>
  <c r="C453" i="34"/>
  <c r="F453" i="34"/>
  <c r="S452" i="34"/>
  <c r="AD452" i="34"/>
  <c r="H451" i="32"/>
  <c r="B451" i="32"/>
  <c r="B450" i="33"/>
  <c r="H450" i="33"/>
  <c r="H450" i="31"/>
  <c r="B450" i="31"/>
  <c r="S453" i="31"/>
  <c r="AD453" i="31"/>
  <c r="I452" i="31"/>
  <c r="A452" i="31"/>
  <c r="C454" i="31"/>
  <c r="F454" i="31"/>
  <c r="S452" i="30"/>
  <c r="AD452" i="30"/>
  <c r="C453" i="30"/>
  <c r="F453" i="30"/>
  <c r="I451" i="30"/>
  <c r="A451" i="30"/>
  <c r="H449" i="30"/>
  <c r="B449" i="30"/>
  <c r="G451" i="31"/>
  <c r="I450" i="30"/>
  <c r="A450" i="30"/>
  <c r="G450" i="30"/>
  <c r="S453" i="29"/>
  <c r="AD453" i="29"/>
  <c r="C454" i="29"/>
  <c r="F454" i="29"/>
  <c r="I451" i="29"/>
  <c r="A451" i="29"/>
  <c r="G451" i="29"/>
  <c r="H450" i="29"/>
  <c r="B450" i="29"/>
  <c r="H451" i="37"/>
  <c r="H452" i="37"/>
  <c r="B452" i="37"/>
  <c r="F454" i="37"/>
  <c r="C455" i="37"/>
  <c r="S454" i="37"/>
  <c r="AD454" i="37"/>
  <c r="I453" i="37"/>
  <c r="A453" i="37"/>
  <c r="G453" i="37"/>
  <c r="H444" i="1"/>
  <c r="B444" i="1"/>
  <c r="B443" i="1"/>
  <c r="H443" i="1"/>
  <c r="C447" i="1"/>
  <c r="F447" i="1"/>
  <c r="S446" i="1"/>
  <c r="AD446" i="1"/>
  <c r="I445" i="1"/>
  <c r="A445" i="1"/>
  <c r="G452" i="31"/>
  <c r="B452" i="31"/>
  <c r="G451" i="34"/>
  <c r="H451" i="34"/>
  <c r="G451" i="30"/>
  <c r="H451" i="30"/>
  <c r="I451" i="36"/>
  <c r="A451" i="36"/>
  <c r="H451" i="36"/>
  <c r="B451" i="36"/>
  <c r="H452" i="38"/>
  <c r="B452" i="38"/>
  <c r="I453" i="38"/>
  <c r="A453" i="38"/>
  <c r="S454" i="38"/>
  <c r="AD454" i="38"/>
  <c r="C455" i="38"/>
  <c r="F455" i="38"/>
  <c r="H451" i="38"/>
  <c r="B451" i="38"/>
  <c r="C454" i="36"/>
  <c r="F454" i="36"/>
  <c r="S453" i="36"/>
  <c r="AD453" i="36"/>
  <c r="C455" i="32"/>
  <c r="F455" i="32"/>
  <c r="S454" i="32"/>
  <c r="AD454" i="32"/>
  <c r="I453" i="32"/>
  <c r="A453" i="32"/>
  <c r="H451" i="33"/>
  <c r="B451" i="33"/>
  <c r="G452" i="33"/>
  <c r="I452" i="33"/>
  <c r="A452" i="33"/>
  <c r="S454" i="35"/>
  <c r="AD454" i="35"/>
  <c r="C455" i="35"/>
  <c r="F455" i="35"/>
  <c r="H451" i="35"/>
  <c r="B451" i="35"/>
  <c r="I453" i="35"/>
  <c r="A453" i="35"/>
  <c r="G453" i="35"/>
  <c r="G452" i="32"/>
  <c r="C455" i="33"/>
  <c r="F455" i="33"/>
  <c r="S454" i="33"/>
  <c r="AD454" i="33"/>
  <c r="C454" i="34"/>
  <c r="F454" i="34"/>
  <c r="S453" i="34"/>
  <c r="AD453" i="34"/>
  <c r="I452" i="34"/>
  <c r="A452" i="34"/>
  <c r="I452" i="35"/>
  <c r="A452" i="35"/>
  <c r="G452" i="35"/>
  <c r="S453" i="30"/>
  <c r="AD453" i="30"/>
  <c r="C454" i="30"/>
  <c r="F454" i="30"/>
  <c r="S454" i="31"/>
  <c r="AD454" i="31"/>
  <c r="C455" i="31"/>
  <c r="F455" i="31"/>
  <c r="H451" i="31"/>
  <c r="B451" i="31"/>
  <c r="I453" i="31"/>
  <c r="A453" i="31"/>
  <c r="G453" i="31"/>
  <c r="H450" i="30"/>
  <c r="B450" i="30"/>
  <c r="S454" i="29"/>
  <c r="AD454" i="29"/>
  <c r="C455" i="29"/>
  <c r="F455" i="29"/>
  <c r="G452" i="29"/>
  <c r="H451" i="29"/>
  <c r="B451" i="29"/>
  <c r="I452" i="29"/>
  <c r="A452" i="29"/>
  <c r="H453" i="37"/>
  <c r="B453" i="37"/>
  <c r="F455" i="37"/>
  <c r="S455" i="37"/>
  <c r="AD455" i="37"/>
  <c r="C456" i="37"/>
  <c r="I454" i="37"/>
  <c r="A454" i="37"/>
  <c r="G454" i="37"/>
  <c r="B451" i="34"/>
  <c r="H452" i="31"/>
  <c r="B451" i="30"/>
  <c r="G445" i="1"/>
  <c r="G446" i="1"/>
  <c r="C448" i="1"/>
  <c r="F448" i="1"/>
  <c r="S447" i="1"/>
  <c r="AD447" i="1"/>
  <c r="G453" i="32"/>
  <c r="H453" i="32"/>
  <c r="G453" i="38"/>
  <c r="S455" i="38"/>
  <c r="AD455" i="38"/>
  <c r="C456" i="38"/>
  <c r="F456" i="38"/>
  <c r="C455" i="36"/>
  <c r="F455" i="36"/>
  <c r="G453" i="36"/>
  <c r="S454" i="36"/>
  <c r="AD454" i="36"/>
  <c r="I452" i="36"/>
  <c r="A452" i="36"/>
  <c r="G452" i="36"/>
  <c r="S455" i="35"/>
  <c r="AD455" i="35"/>
  <c r="C456" i="35"/>
  <c r="F456" i="35"/>
  <c r="H452" i="32"/>
  <c r="B452" i="32"/>
  <c r="H452" i="33"/>
  <c r="B452" i="33"/>
  <c r="H453" i="35"/>
  <c r="B453" i="35"/>
  <c r="B452" i="35"/>
  <c r="H452" i="35"/>
  <c r="C456" i="33"/>
  <c r="F456" i="33"/>
  <c r="S455" i="33"/>
  <c r="AD455" i="33"/>
  <c r="S454" i="34"/>
  <c r="AD454" i="34"/>
  <c r="I453" i="34"/>
  <c r="A453" i="34"/>
  <c r="C455" i="34"/>
  <c r="F455" i="34"/>
  <c r="I454" i="32"/>
  <c r="A454" i="32"/>
  <c r="S455" i="32"/>
  <c r="AD455" i="32"/>
  <c r="C456" i="32"/>
  <c r="F456" i="32"/>
  <c r="I453" i="33"/>
  <c r="A453" i="33"/>
  <c r="G452" i="34"/>
  <c r="G453" i="33"/>
  <c r="H453" i="31"/>
  <c r="B453" i="31"/>
  <c r="S454" i="30"/>
  <c r="AD454" i="30"/>
  <c r="C455" i="30"/>
  <c r="F455" i="30"/>
  <c r="G453" i="30"/>
  <c r="S455" i="31"/>
  <c r="AD455" i="31"/>
  <c r="C456" i="31"/>
  <c r="F456" i="31"/>
  <c r="G454" i="31"/>
  <c r="G452" i="30"/>
  <c r="I452" i="30"/>
  <c r="A452" i="30"/>
  <c r="B452" i="29"/>
  <c r="H452" i="29"/>
  <c r="S455" i="29"/>
  <c r="AD455" i="29"/>
  <c r="C456" i="29"/>
  <c r="F456" i="29"/>
  <c r="G453" i="29"/>
  <c r="I453" i="29"/>
  <c r="A453" i="29"/>
  <c r="H454" i="37"/>
  <c r="B454" i="37"/>
  <c r="F456" i="37"/>
  <c r="C457" i="37"/>
  <c r="S456" i="37"/>
  <c r="AD456" i="37"/>
  <c r="I455" i="37"/>
  <c r="A455" i="37"/>
  <c r="G455" i="37"/>
  <c r="B453" i="32"/>
  <c r="C449" i="1"/>
  <c r="F449" i="1"/>
  <c r="S448" i="1"/>
  <c r="AD448" i="1"/>
  <c r="I446" i="1"/>
  <c r="A446" i="1"/>
  <c r="I447" i="1"/>
  <c r="A447" i="1"/>
  <c r="G447" i="1"/>
  <c r="B446" i="1"/>
  <c r="H446" i="1"/>
  <c r="H445" i="1"/>
  <c r="B445" i="1"/>
  <c r="I454" i="31"/>
  <c r="A454" i="31"/>
  <c r="G454" i="32"/>
  <c r="H454" i="32"/>
  <c r="I453" i="30"/>
  <c r="A453" i="30"/>
  <c r="B453" i="36"/>
  <c r="H453" i="36"/>
  <c r="S456" i="38"/>
  <c r="AD456" i="38"/>
  <c r="C457" i="38"/>
  <c r="F457" i="38"/>
  <c r="B452" i="36"/>
  <c r="H452" i="36"/>
  <c r="I453" i="36"/>
  <c r="A453" i="36"/>
  <c r="G454" i="38"/>
  <c r="I454" i="38"/>
  <c r="A454" i="38"/>
  <c r="C456" i="36"/>
  <c r="F456" i="36"/>
  <c r="G454" i="36"/>
  <c r="S455" i="36"/>
  <c r="AD455" i="36"/>
  <c r="H453" i="38"/>
  <c r="B453" i="38"/>
  <c r="H453" i="33"/>
  <c r="B453" i="33"/>
  <c r="G453" i="34"/>
  <c r="I454" i="33"/>
  <c r="A454" i="33"/>
  <c r="B452" i="34"/>
  <c r="H452" i="34"/>
  <c r="G454" i="33"/>
  <c r="C457" i="33"/>
  <c r="F457" i="33"/>
  <c r="S456" i="33"/>
  <c r="AD456" i="33"/>
  <c r="S456" i="32"/>
  <c r="AD456" i="32"/>
  <c r="C457" i="32"/>
  <c r="F457" i="32"/>
  <c r="S456" i="35"/>
  <c r="AD456" i="35"/>
  <c r="C457" i="35"/>
  <c r="F457" i="35"/>
  <c r="G455" i="35"/>
  <c r="G454" i="35"/>
  <c r="S455" i="34"/>
  <c r="AD455" i="34"/>
  <c r="G454" i="34"/>
  <c r="C456" i="34"/>
  <c r="F456" i="34"/>
  <c r="I454" i="35"/>
  <c r="A454" i="35"/>
  <c r="H452" i="30"/>
  <c r="B452" i="30"/>
  <c r="S456" i="31"/>
  <c r="AD456" i="31"/>
  <c r="C457" i="31"/>
  <c r="F457" i="31"/>
  <c r="H453" i="30"/>
  <c r="B453" i="30"/>
  <c r="H454" i="31"/>
  <c r="B454" i="31"/>
  <c r="C456" i="30"/>
  <c r="F456" i="30"/>
  <c r="S455" i="30"/>
  <c r="AD455" i="30"/>
  <c r="H453" i="29"/>
  <c r="B453" i="29"/>
  <c r="S456" i="29"/>
  <c r="AD456" i="29"/>
  <c r="C457" i="29"/>
  <c r="F457" i="29"/>
  <c r="G454" i="29"/>
  <c r="I454" i="29"/>
  <c r="A454" i="29"/>
  <c r="H455" i="37"/>
  <c r="B455" i="37"/>
  <c r="F457" i="37"/>
  <c r="S457" i="37"/>
  <c r="AD457" i="37"/>
  <c r="C458" i="37"/>
  <c r="G456" i="37"/>
  <c r="I456" i="37"/>
  <c r="A456" i="37"/>
  <c r="B454" i="32"/>
  <c r="B447" i="1"/>
  <c r="H447" i="1"/>
  <c r="C450" i="1"/>
  <c r="F450" i="1"/>
  <c r="S449" i="1"/>
  <c r="AD449" i="1"/>
  <c r="G448" i="1"/>
  <c r="I454" i="36"/>
  <c r="A454" i="36"/>
  <c r="I454" i="34"/>
  <c r="A454" i="34"/>
  <c r="C458" i="38"/>
  <c r="F458" i="38"/>
  <c r="S457" i="38"/>
  <c r="AD457" i="38"/>
  <c r="I456" i="38"/>
  <c r="A456" i="38"/>
  <c r="G456" i="38"/>
  <c r="C457" i="36"/>
  <c r="F457" i="36"/>
  <c r="I455" i="36"/>
  <c r="A455" i="36"/>
  <c r="S456" i="36"/>
  <c r="AD456" i="36"/>
  <c r="B454" i="38"/>
  <c r="H454" i="38"/>
  <c r="G455" i="38"/>
  <c r="H454" i="36"/>
  <c r="B454" i="36"/>
  <c r="I455" i="38"/>
  <c r="A455" i="38"/>
  <c r="H455" i="35"/>
  <c r="B455" i="35"/>
  <c r="I455" i="35"/>
  <c r="A455" i="35"/>
  <c r="B454" i="33"/>
  <c r="H454" i="33"/>
  <c r="B454" i="34"/>
  <c r="H454" i="34"/>
  <c r="S457" i="32"/>
  <c r="AD457" i="32"/>
  <c r="C458" i="32"/>
  <c r="F458" i="32"/>
  <c r="I456" i="33"/>
  <c r="A456" i="33"/>
  <c r="G456" i="33"/>
  <c r="G456" i="32"/>
  <c r="I456" i="32"/>
  <c r="A456" i="32"/>
  <c r="S457" i="35"/>
  <c r="AD457" i="35"/>
  <c r="I456" i="35"/>
  <c r="A456" i="35"/>
  <c r="C458" i="35"/>
  <c r="F458" i="35"/>
  <c r="S456" i="34"/>
  <c r="AD456" i="34"/>
  <c r="C457" i="34"/>
  <c r="F457" i="34"/>
  <c r="I455" i="34"/>
  <c r="A455" i="34"/>
  <c r="G455" i="34"/>
  <c r="H453" i="34"/>
  <c r="B453" i="34"/>
  <c r="G455" i="33"/>
  <c r="H454" i="35"/>
  <c r="B454" i="35"/>
  <c r="I455" i="33"/>
  <c r="A455" i="33"/>
  <c r="G455" i="32"/>
  <c r="S457" i="33"/>
  <c r="AD457" i="33"/>
  <c r="C458" i="33"/>
  <c r="F458" i="33"/>
  <c r="I455" i="32"/>
  <c r="A455" i="32"/>
  <c r="I454" i="30"/>
  <c r="A454" i="30"/>
  <c r="S457" i="31"/>
  <c r="AD457" i="31"/>
  <c r="C458" i="31"/>
  <c r="F458" i="31"/>
  <c r="G454" i="30"/>
  <c r="G455" i="31"/>
  <c r="S456" i="30"/>
  <c r="AD456" i="30"/>
  <c r="C457" i="30"/>
  <c r="F457" i="30"/>
  <c r="I455" i="31"/>
  <c r="A455" i="31"/>
  <c r="H454" i="29"/>
  <c r="B454" i="29"/>
  <c r="S457" i="29"/>
  <c r="AD457" i="29"/>
  <c r="C458" i="29"/>
  <c r="F458" i="29"/>
  <c r="I456" i="29"/>
  <c r="A456" i="29"/>
  <c r="G455" i="29"/>
  <c r="I455" i="29"/>
  <c r="A455" i="29"/>
  <c r="H456" i="37"/>
  <c r="B456" i="37"/>
  <c r="F458" i="37"/>
  <c r="C459" i="37"/>
  <c r="S458" i="37"/>
  <c r="AD458" i="37"/>
  <c r="I457" i="37"/>
  <c r="A457" i="37"/>
  <c r="G457" i="37"/>
  <c r="B448" i="1"/>
  <c r="H448" i="1"/>
  <c r="I448" i="1"/>
  <c r="A448" i="1"/>
  <c r="I449" i="1"/>
  <c r="A449" i="1"/>
  <c r="C451" i="1"/>
  <c r="F451" i="1"/>
  <c r="S450" i="1"/>
  <c r="AD450" i="1"/>
  <c r="G455" i="36"/>
  <c r="H455" i="36"/>
  <c r="G456" i="29"/>
  <c r="B456" i="29"/>
  <c r="C458" i="36"/>
  <c r="F458" i="36"/>
  <c r="S457" i="36"/>
  <c r="AD457" i="36"/>
  <c r="B456" i="38"/>
  <c r="H456" i="38"/>
  <c r="H455" i="38"/>
  <c r="B455" i="38"/>
  <c r="I456" i="36"/>
  <c r="A456" i="36"/>
  <c r="G456" i="36"/>
  <c r="S458" i="38"/>
  <c r="AD458" i="38"/>
  <c r="G457" i="38"/>
  <c r="C459" i="38"/>
  <c r="F459" i="38"/>
  <c r="B456" i="32"/>
  <c r="H456" i="32"/>
  <c r="H456" i="33"/>
  <c r="B456" i="33"/>
  <c r="B455" i="34"/>
  <c r="H455" i="34"/>
  <c r="S458" i="33"/>
  <c r="AD458" i="33"/>
  <c r="C459" i="33"/>
  <c r="F459" i="33"/>
  <c r="S458" i="32"/>
  <c r="AD458" i="32"/>
  <c r="C459" i="32"/>
  <c r="F459" i="32"/>
  <c r="C459" i="35"/>
  <c r="F459" i="35"/>
  <c r="S458" i="35"/>
  <c r="AD458" i="35"/>
  <c r="I457" i="33"/>
  <c r="A457" i="33"/>
  <c r="G457" i="33"/>
  <c r="I457" i="32"/>
  <c r="A457" i="32"/>
  <c r="G457" i="32"/>
  <c r="B455" i="32"/>
  <c r="H455" i="32"/>
  <c r="G456" i="35"/>
  <c r="S457" i="34"/>
  <c r="AD457" i="34"/>
  <c r="C458" i="34"/>
  <c r="F458" i="34"/>
  <c r="I456" i="34"/>
  <c r="A456" i="34"/>
  <c r="G456" i="34"/>
  <c r="H455" i="33"/>
  <c r="B455" i="33"/>
  <c r="B454" i="30"/>
  <c r="H454" i="30"/>
  <c r="C459" i="31"/>
  <c r="F459" i="31"/>
  <c r="S458" i="31"/>
  <c r="AD458" i="31"/>
  <c r="S457" i="30"/>
  <c r="AD457" i="30"/>
  <c r="C458" i="30"/>
  <c r="F458" i="30"/>
  <c r="G456" i="31"/>
  <c r="H455" i="31"/>
  <c r="B455" i="31"/>
  <c r="I456" i="31"/>
  <c r="A456" i="31"/>
  <c r="I456" i="30"/>
  <c r="A456" i="30"/>
  <c r="G456" i="30"/>
  <c r="G455" i="30"/>
  <c r="I455" i="30"/>
  <c r="A455" i="30"/>
  <c r="H455" i="29"/>
  <c r="B455" i="29"/>
  <c r="C459" i="29"/>
  <c r="F459" i="29"/>
  <c r="S458" i="29"/>
  <c r="AD458" i="29"/>
  <c r="H457" i="37"/>
  <c r="B457" i="37"/>
  <c r="F459" i="37"/>
  <c r="S459" i="37"/>
  <c r="AD459" i="37"/>
  <c r="C460" i="37"/>
  <c r="I458" i="37"/>
  <c r="A458" i="37"/>
  <c r="G458" i="37"/>
  <c r="B455" i="36"/>
  <c r="H456" i="29"/>
  <c r="C452" i="1"/>
  <c r="F452" i="1"/>
  <c r="S451" i="1"/>
  <c r="AD451" i="1"/>
  <c r="G449" i="1"/>
  <c r="I450" i="1"/>
  <c r="A450" i="1"/>
  <c r="H457" i="38"/>
  <c r="B457" i="38"/>
  <c r="I457" i="38"/>
  <c r="A457" i="38"/>
  <c r="S459" i="38"/>
  <c r="AD459" i="38"/>
  <c r="C460" i="38"/>
  <c r="F460" i="38"/>
  <c r="G458" i="38"/>
  <c r="H456" i="36"/>
  <c r="B456" i="36"/>
  <c r="S458" i="36"/>
  <c r="AD458" i="36"/>
  <c r="C459" i="36"/>
  <c r="F459" i="36"/>
  <c r="S459" i="32"/>
  <c r="AD459" i="32"/>
  <c r="C460" i="32"/>
  <c r="F460" i="32"/>
  <c r="H456" i="35"/>
  <c r="B456" i="35"/>
  <c r="S459" i="33"/>
  <c r="AD459" i="33"/>
  <c r="C460" i="33"/>
  <c r="F460" i="33"/>
  <c r="I458" i="33"/>
  <c r="A458" i="33"/>
  <c r="B457" i="32"/>
  <c r="H457" i="32"/>
  <c r="C459" i="34"/>
  <c r="F459" i="34"/>
  <c r="I457" i="34"/>
  <c r="A457" i="34"/>
  <c r="S458" i="34"/>
  <c r="AD458" i="34"/>
  <c r="G457" i="35"/>
  <c r="I457" i="35"/>
  <c r="A457" i="35"/>
  <c r="B456" i="34"/>
  <c r="H456" i="34"/>
  <c r="C460" i="35"/>
  <c r="F460" i="35"/>
  <c r="I458" i="35"/>
  <c r="A458" i="35"/>
  <c r="S459" i="35"/>
  <c r="AD459" i="35"/>
  <c r="H457" i="33"/>
  <c r="B457" i="33"/>
  <c r="H455" i="30"/>
  <c r="B455" i="30"/>
  <c r="S458" i="30"/>
  <c r="AD458" i="30"/>
  <c r="C459" i="30"/>
  <c r="F459" i="30"/>
  <c r="I457" i="30"/>
  <c r="A457" i="30"/>
  <c r="G457" i="30"/>
  <c r="C460" i="31"/>
  <c r="F460" i="31"/>
  <c r="S459" i="31"/>
  <c r="AD459" i="31"/>
  <c r="H456" i="31"/>
  <c r="B456" i="31"/>
  <c r="G457" i="31"/>
  <c r="H456" i="30"/>
  <c r="B456" i="30"/>
  <c r="I457" i="31"/>
  <c r="A457" i="31"/>
  <c r="C460" i="29"/>
  <c r="F460" i="29"/>
  <c r="S459" i="29"/>
  <c r="AD459" i="29"/>
  <c r="G457" i="29"/>
  <c r="I457" i="29"/>
  <c r="A457" i="29"/>
  <c r="B458" i="37"/>
  <c r="H458" i="37"/>
  <c r="F460" i="37"/>
  <c r="C461" i="37"/>
  <c r="S460" i="37"/>
  <c r="AD460" i="37"/>
  <c r="I459" i="37"/>
  <c r="A459" i="37"/>
  <c r="G459" i="37"/>
  <c r="H449" i="1"/>
  <c r="B449" i="1"/>
  <c r="G450" i="1"/>
  <c r="C453" i="1"/>
  <c r="F453" i="1"/>
  <c r="S452" i="1"/>
  <c r="AD452" i="1"/>
  <c r="G458" i="35"/>
  <c r="H458" i="35"/>
  <c r="B458" i="38"/>
  <c r="H458" i="38"/>
  <c r="I457" i="36"/>
  <c r="A457" i="36"/>
  <c r="G457" i="36"/>
  <c r="C461" i="38"/>
  <c r="F461" i="38"/>
  <c r="I459" i="38"/>
  <c r="A459" i="38"/>
  <c r="S460" i="38"/>
  <c r="AD460" i="38"/>
  <c r="G459" i="38"/>
  <c r="I458" i="38"/>
  <c r="A458" i="38"/>
  <c r="S459" i="36"/>
  <c r="AD459" i="36"/>
  <c r="G458" i="36"/>
  <c r="C460" i="36"/>
  <c r="F460" i="36"/>
  <c r="G458" i="33"/>
  <c r="C461" i="33"/>
  <c r="F461" i="33"/>
  <c r="S460" i="33"/>
  <c r="AD460" i="33"/>
  <c r="C461" i="35"/>
  <c r="F461" i="35"/>
  <c r="S460" i="35"/>
  <c r="AD460" i="35"/>
  <c r="G457" i="34"/>
  <c r="S460" i="32"/>
  <c r="AD460" i="32"/>
  <c r="C461" i="32"/>
  <c r="F461" i="32"/>
  <c r="I459" i="32"/>
  <c r="A459" i="32"/>
  <c r="I459" i="33"/>
  <c r="A459" i="33"/>
  <c r="G459" i="33"/>
  <c r="C460" i="34"/>
  <c r="F460" i="34"/>
  <c r="S459" i="34"/>
  <c r="AD459" i="34"/>
  <c r="I458" i="32"/>
  <c r="A458" i="32"/>
  <c r="B457" i="35"/>
  <c r="H457" i="35"/>
  <c r="I458" i="34"/>
  <c r="A458" i="34"/>
  <c r="G458" i="32"/>
  <c r="S460" i="31"/>
  <c r="AD460" i="31"/>
  <c r="C461" i="31"/>
  <c r="F461" i="31"/>
  <c r="G458" i="31"/>
  <c r="I458" i="31"/>
  <c r="A458" i="31"/>
  <c r="H457" i="30"/>
  <c r="B457" i="30"/>
  <c r="C460" i="30"/>
  <c r="F460" i="30"/>
  <c r="S459" i="30"/>
  <c r="AD459" i="30"/>
  <c r="G458" i="30"/>
  <c r="I458" i="30"/>
  <c r="A458" i="30"/>
  <c r="H457" i="31"/>
  <c r="B457" i="31"/>
  <c r="H457" i="29"/>
  <c r="B457" i="29"/>
  <c r="S460" i="29"/>
  <c r="AD460" i="29"/>
  <c r="C461" i="29"/>
  <c r="F461" i="29"/>
  <c r="G458" i="29"/>
  <c r="I458" i="29"/>
  <c r="A458" i="29"/>
  <c r="H459" i="37"/>
  <c r="B459" i="37"/>
  <c r="F461" i="37"/>
  <c r="C462" i="37"/>
  <c r="S461" i="37"/>
  <c r="AD461" i="37"/>
  <c r="I460" i="37"/>
  <c r="A460" i="37"/>
  <c r="G460" i="37"/>
  <c r="B458" i="35"/>
  <c r="C454" i="1"/>
  <c r="F454" i="1"/>
  <c r="S453" i="1"/>
  <c r="AD453" i="1"/>
  <c r="I452" i="1"/>
  <c r="A452" i="1"/>
  <c r="G452" i="1"/>
  <c r="G451" i="1"/>
  <c r="I451" i="1"/>
  <c r="A451" i="1"/>
  <c r="H450" i="1"/>
  <c r="B450" i="1"/>
  <c r="I458" i="36"/>
  <c r="A458" i="36"/>
  <c r="C462" i="38"/>
  <c r="F462" i="38"/>
  <c r="S461" i="38"/>
  <c r="AD461" i="38"/>
  <c r="B458" i="36"/>
  <c r="H458" i="36"/>
  <c r="H457" i="36"/>
  <c r="B457" i="36"/>
  <c r="H459" i="38"/>
  <c r="B459" i="38"/>
  <c r="S460" i="36"/>
  <c r="AD460" i="36"/>
  <c r="C461" i="36"/>
  <c r="F461" i="36"/>
  <c r="G459" i="36"/>
  <c r="G459" i="32"/>
  <c r="B457" i="34"/>
  <c r="H457" i="34"/>
  <c r="C462" i="32"/>
  <c r="F462" i="32"/>
  <c r="S461" i="32"/>
  <c r="AD461" i="32"/>
  <c r="S461" i="35"/>
  <c r="AD461" i="35"/>
  <c r="C462" i="35"/>
  <c r="F462" i="35"/>
  <c r="I460" i="32"/>
  <c r="A460" i="32"/>
  <c r="G460" i="32"/>
  <c r="H458" i="32"/>
  <c r="B458" i="32"/>
  <c r="C462" i="33"/>
  <c r="F462" i="33"/>
  <c r="S461" i="33"/>
  <c r="AD461" i="33"/>
  <c r="I459" i="35"/>
  <c r="A459" i="35"/>
  <c r="C461" i="34"/>
  <c r="F461" i="34"/>
  <c r="S460" i="34"/>
  <c r="AD460" i="34"/>
  <c r="G459" i="35"/>
  <c r="H459" i="33"/>
  <c r="B459" i="33"/>
  <c r="G458" i="34"/>
  <c r="H458" i="33"/>
  <c r="B458" i="33"/>
  <c r="H458" i="31"/>
  <c r="B458" i="31"/>
  <c r="S461" i="31"/>
  <c r="AD461" i="31"/>
  <c r="C462" i="31"/>
  <c r="F462" i="31"/>
  <c r="S460" i="30"/>
  <c r="AD460" i="30"/>
  <c r="C461" i="30"/>
  <c r="F461" i="30"/>
  <c r="I460" i="31"/>
  <c r="A460" i="31"/>
  <c r="G460" i="31"/>
  <c r="B458" i="30"/>
  <c r="H458" i="30"/>
  <c r="I459" i="31"/>
  <c r="A459" i="31"/>
  <c r="G459" i="31"/>
  <c r="H458" i="29"/>
  <c r="B458" i="29"/>
  <c r="S461" i="29"/>
  <c r="AD461" i="29"/>
  <c r="C462" i="29"/>
  <c r="F462" i="29"/>
  <c r="I459" i="29"/>
  <c r="A459" i="29"/>
  <c r="G459" i="29"/>
  <c r="B460" i="37"/>
  <c r="H460" i="37"/>
  <c r="F462" i="37"/>
  <c r="C463" i="37"/>
  <c r="S462" i="37"/>
  <c r="AD462" i="37"/>
  <c r="G461" i="37"/>
  <c r="I461" i="37"/>
  <c r="A461" i="37"/>
  <c r="H451" i="1"/>
  <c r="B451" i="1"/>
  <c r="B452" i="1"/>
  <c r="H452" i="1"/>
  <c r="C455" i="1"/>
  <c r="F455" i="1"/>
  <c r="S454" i="1"/>
  <c r="AD454" i="1"/>
  <c r="I453" i="1"/>
  <c r="A453" i="1"/>
  <c r="G453" i="1"/>
  <c r="I459" i="36"/>
  <c r="A459" i="36"/>
  <c r="B459" i="36"/>
  <c r="H459" i="36"/>
  <c r="S461" i="36"/>
  <c r="AD461" i="36"/>
  <c r="C462" i="36"/>
  <c r="F462" i="36"/>
  <c r="S462" i="38"/>
  <c r="AD462" i="38"/>
  <c r="C463" i="38"/>
  <c r="F463" i="38"/>
  <c r="G460" i="38"/>
  <c r="I460" i="38"/>
  <c r="A460" i="38"/>
  <c r="C463" i="32"/>
  <c r="F463" i="32"/>
  <c r="S462" i="32"/>
  <c r="AD462" i="32"/>
  <c r="G460" i="35"/>
  <c r="H458" i="34"/>
  <c r="B458" i="34"/>
  <c r="I460" i="35"/>
  <c r="A460" i="35"/>
  <c r="G460" i="33"/>
  <c r="I460" i="33"/>
  <c r="A460" i="33"/>
  <c r="H459" i="35"/>
  <c r="B459" i="35"/>
  <c r="G459" i="34"/>
  <c r="C463" i="33"/>
  <c r="F463" i="33"/>
  <c r="I461" i="33"/>
  <c r="A461" i="33"/>
  <c r="S462" i="33"/>
  <c r="AD462" i="33"/>
  <c r="S462" i="35"/>
  <c r="AD462" i="35"/>
  <c r="C463" i="35"/>
  <c r="F463" i="35"/>
  <c r="I459" i="34"/>
  <c r="A459" i="34"/>
  <c r="H460" i="32"/>
  <c r="B460" i="32"/>
  <c r="I460" i="34"/>
  <c r="A460" i="34"/>
  <c r="S461" i="34"/>
  <c r="AD461" i="34"/>
  <c r="C462" i="34"/>
  <c r="F462" i="34"/>
  <c r="H459" i="32"/>
  <c r="B459" i="32"/>
  <c r="H459" i="31"/>
  <c r="B459" i="31"/>
  <c r="S461" i="30"/>
  <c r="AD461" i="30"/>
  <c r="C462" i="30"/>
  <c r="F462" i="30"/>
  <c r="B460" i="31"/>
  <c r="H460" i="31"/>
  <c r="S462" i="31"/>
  <c r="AD462" i="31"/>
  <c r="C463" i="31"/>
  <c r="F463" i="31"/>
  <c r="I461" i="31"/>
  <c r="A461" i="31"/>
  <c r="G459" i="30"/>
  <c r="I459" i="30"/>
  <c r="A459" i="30"/>
  <c r="S462" i="29"/>
  <c r="AD462" i="29"/>
  <c r="C463" i="29"/>
  <c r="F463" i="29"/>
  <c r="G460" i="29"/>
  <c r="I460" i="29"/>
  <c r="A460" i="29"/>
  <c r="H459" i="29"/>
  <c r="B459" i="29"/>
  <c r="B461" i="37"/>
  <c r="H461" i="37"/>
  <c r="F463" i="37"/>
  <c r="C464" i="37"/>
  <c r="S463" i="37"/>
  <c r="AD463" i="37"/>
  <c r="G462" i="37"/>
  <c r="I462" i="37"/>
  <c r="A462" i="37"/>
  <c r="H453" i="1"/>
  <c r="B453" i="1"/>
  <c r="C456" i="1"/>
  <c r="F456" i="1"/>
  <c r="G454" i="1"/>
  <c r="S455" i="1"/>
  <c r="AD455" i="1"/>
  <c r="I454" i="1"/>
  <c r="A454" i="1"/>
  <c r="G460" i="34"/>
  <c r="H460" i="34"/>
  <c r="I460" i="36"/>
  <c r="A460" i="36"/>
  <c r="S463" i="38"/>
  <c r="AD463" i="38"/>
  <c r="C464" i="38"/>
  <c r="F464" i="38"/>
  <c r="G460" i="36"/>
  <c r="H460" i="38"/>
  <c r="B460" i="38"/>
  <c r="I462" i="38"/>
  <c r="A462" i="38"/>
  <c r="G462" i="38"/>
  <c r="C463" i="36"/>
  <c r="F463" i="36"/>
  <c r="I461" i="36"/>
  <c r="A461" i="36"/>
  <c r="S462" i="36"/>
  <c r="AD462" i="36"/>
  <c r="G461" i="38"/>
  <c r="I461" i="38"/>
  <c r="A461" i="38"/>
  <c r="G461" i="33"/>
  <c r="H460" i="33"/>
  <c r="B460" i="33"/>
  <c r="B460" i="35"/>
  <c r="H460" i="35"/>
  <c r="S463" i="33"/>
  <c r="AD463" i="33"/>
  <c r="C464" i="33"/>
  <c r="F464" i="33"/>
  <c r="I462" i="32"/>
  <c r="A462" i="32"/>
  <c r="S463" i="32"/>
  <c r="AD463" i="32"/>
  <c r="C464" i="32"/>
  <c r="F464" i="32"/>
  <c r="S462" i="34"/>
  <c r="AD462" i="34"/>
  <c r="I461" i="34"/>
  <c r="A461" i="34"/>
  <c r="C463" i="34"/>
  <c r="F463" i="34"/>
  <c r="I461" i="32"/>
  <c r="A461" i="32"/>
  <c r="H459" i="34"/>
  <c r="B459" i="34"/>
  <c r="G461" i="32"/>
  <c r="G461" i="35"/>
  <c r="G462" i="33"/>
  <c r="S463" i="35"/>
  <c r="AD463" i="35"/>
  <c r="C464" i="35"/>
  <c r="F464" i="35"/>
  <c r="I461" i="35"/>
  <c r="A461" i="35"/>
  <c r="G461" i="31"/>
  <c r="S463" i="31"/>
  <c r="AD463" i="31"/>
  <c r="C464" i="31"/>
  <c r="F464" i="31"/>
  <c r="S462" i="30"/>
  <c r="AD462" i="30"/>
  <c r="C463" i="30"/>
  <c r="F463" i="30"/>
  <c r="I461" i="30"/>
  <c r="A461" i="30"/>
  <c r="G461" i="30"/>
  <c r="B459" i="30"/>
  <c r="H459" i="30"/>
  <c r="G460" i="30"/>
  <c r="I460" i="30"/>
  <c r="A460" i="30"/>
  <c r="I462" i="31"/>
  <c r="A462" i="31"/>
  <c r="G462" i="31"/>
  <c r="B460" i="29"/>
  <c r="H460" i="29"/>
  <c r="S463" i="29"/>
  <c r="AD463" i="29"/>
  <c r="C464" i="29"/>
  <c r="F464" i="29"/>
  <c r="G461" i="29"/>
  <c r="I461" i="29"/>
  <c r="A461" i="29"/>
  <c r="H462" i="37"/>
  <c r="B462" i="37"/>
  <c r="F464" i="37"/>
  <c r="C465" i="37"/>
  <c r="S464" i="37"/>
  <c r="AD464" i="37"/>
  <c r="I463" i="37"/>
  <c r="A463" i="37"/>
  <c r="G463" i="37"/>
  <c r="B460" i="34"/>
  <c r="H454" i="1"/>
  <c r="B454" i="1"/>
  <c r="C457" i="1"/>
  <c r="F457" i="1"/>
  <c r="S456" i="1"/>
  <c r="AD456" i="1"/>
  <c r="G461" i="36"/>
  <c r="H461" i="36"/>
  <c r="H460" i="36"/>
  <c r="B460" i="36"/>
  <c r="I462" i="36"/>
  <c r="A462" i="36"/>
  <c r="S463" i="36"/>
  <c r="AD463" i="36"/>
  <c r="C464" i="36"/>
  <c r="F464" i="36"/>
  <c r="S464" i="38"/>
  <c r="AD464" i="38"/>
  <c r="C465" i="38"/>
  <c r="F465" i="38"/>
  <c r="H461" i="38"/>
  <c r="B461" i="38"/>
  <c r="B462" i="38"/>
  <c r="H462" i="38"/>
  <c r="G461" i="34"/>
  <c r="G462" i="32"/>
  <c r="C465" i="33"/>
  <c r="F465" i="33"/>
  <c r="S464" i="33"/>
  <c r="AD464" i="33"/>
  <c r="S463" i="34"/>
  <c r="AD463" i="34"/>
  <c r="C464" i="34"/>
  <c r="F464" i="34"/>
  <c r="S464" i="35"/>
  <c r="AD464" i="35"/>
  <c r="C465" i="35"/>
  <c r="F465" i="35"/>
  <c r="G463" i="35"/>
  <c r="I463" i="33"/>
  <c r="A463" i="33"/>
  <c r="G463" i="33"/>
  <c r="I462" i="34"/>
  <c r="A462" i="34"/>
  <c r="G462" i="34"/>
  <c r="B462" i="33"/>
  <c r="H462" i="33"/>
  <c r="I462" i="33"/>
  <c r="A462" i="33"/>
  <c r="H461" i="35"/>
  <c r="B461" i="35"/>
  <c r="I463" i="32"/>
  <c r="A463" i="32"/>
  <c r="G462" i="35"/>
  <c r="H461" i="32"/>
  <c r="B461" i="32"/>
  <c r="C465" i="32"/>
  <c r="F465" i="32"/>
  <c r="G463" i="32"/>
  <c r="S464" i="32"/>
  <c r="AD464" i="32"/>
  <c r="I462" i="35"/>
  <c r="A462" i="35"/>
  <c r="H461" i="33"/>
  <c r="B461" i="33"/>
  <c r="H461" i="30"/>
  <c r="B461" i="30"/>
  <c r="H462" i="31"/>
  <c r="B462" i="31"/>
  <c r="C464" i="30"/>
  <c r="F464" i="30"/>
  <c r="S463" i="30"/>
  <c r="AD463" i="30"/>
  <c r="H460" i="30"/>
  <c r="B460" i="30"/>
  <c r="S464" i="31"/>
  <c r="AD464" i="31"/>
  <c r="C465" i="31"/>
  <c r="F465" i="31"/>
  <c r="G463" i="31"/>
  <c r="B461" i="31"/>
  <c r="H461" i="31"/>
  <c r="S464" i="29"/>
  <c r="AD464" i="29"/>
  <c r="C465" i="29"/>
  <c r="F465" i="29"/>
  <c r="G462" i="29"/>
  <c r="I462" i="29"/>
  <c r="A462" i="29"/>
  <c r="H461" i="29"/>
  <c r="B461" i="29"/>
  <c r="B461" i="36"/>
  <c r="B463" i="37"/>
  <c r="H463" i="37"/>
  <c r="F465" i="37"/>
  <c r="S465" i="37"/>
  <c r="AD465" i="37"/>
  <c r="C466" i="37"/>
  <c r="G464" i="37"/>
  <c r="I464" i="37"/>
  <c r="A464" i="37"/>
  <c r="C458" i="1"/>
  <c r="F458" i="1"/>
  <c r="S457" i="1"/>
  <c r="AD457" i="1"/>
  <c r="G456" i="1"/>
  <c r="I456" i="1"/>
  <c r="A456" i="1"/>
  <c r="I455" i="1"/>
  <c r="A455" i="1"/>
  <c r="G455" i="1"/>
  <c r="G462" i="36"/>
  <c r="H462" i="36"/>
  <c r="C466" i="38"/>
  <c r="F466" i="38"/>
  <c r="S465" i="38"/>
  <c r="AD465" i="38"/>
  <c r="I464" i="38"/>
  <c r="A464" i="38"/>
  <c r="G464" i="38"/>
  <c r="S464" i="36"/>
  <c r="AD464" i="36"/>
  <c r="C465" i="36"/>
  <c r="F465" i="36"/>
  <c r="G463" i="38"/>
  <c r="I463" i="38"/>
  <c r="A463" i="38"/>
  <c r="H463" i="35"/>
  <c r="B463" i="35"/>
  <c r="S465" i="35"/>
  <c r="AD465" i="35"/>
  <c r="G464" i="35"/>
  <c r="C466" i="35"/>
  <c r="F466" i="35"/>
  <c r="S464" i="34"/>
  <c r="AD464" i="34"/>
  <c r="I463" i="34"/>
  <c r="A463" i="34"/>
  <c r="C465" i="34"/>
  <c r="F465" i="34"/>
  <c r="S465" i="33"/>
  <c r="AD465" i="33"/>
  <c r="G464" i="33"/>
  <c r="C466" i="33"/>
  <c r="F466" i="33"/>
  <c r="C466" i="32"/>
  <c r="F466" i="32"/>
  <c r="G464" i="32"/>
  <c r="S465" i="32"/>
  <c r="AD465" i="32"/>
  <c r="I463" i="35"/>
  <c r="A463" i="35"/>
  <c r="B463" i="32"/>
  <c r="H463" i="32"/>
  <c r="H463" i="33"/>
  <c r="B463" i="33"/>
  <c r="H462" i="32"/>
  <c r="B462" i="32"/>
  <c r="H462" i="34"/>
  <c r="B462" i="34"/>
  <c r="H462" i="35"/>
  <c r="B462" i="35"/>
  <c r="H461" i="34"/>
  <c r="B461" i="34"/>
  <c r="H463" i="31"/>
  <c r="B463" i="31"/>
  <c r="I463" i="31"/>
  <c r="A463" i="31"/>
  <c r="S464" i="30"/>
  <c r="AD464" i="30"/>
  <c r="C465" i="30"/>
  <c r="F465" i="30"/>
  <c r="G462" i="30"/>
  <c r="I462" i="30"/>
  <c r="A462" i="30"/>
  <c r="S465" i="31"/>
  <c r="AD465" i="31"/>
  <c r="C466" i="31"/>
  <c r="F466" i="31"/>
  <c r="I464" i="31"/>
  <c r="A464" i="31"/>
  <c r="H462" i="29"/>
  <c r="B462" i="29"/>
  <c r="S465" i="29"/>
  <c r="AD465" i="29"/>
  <c r="C466" i="29"/>
  <c r="F466" i="29"/>
  <c r="I464" i="29"/>
  <c r="A464" i="29"/>
  <c r="G463" i="29"/>
  <c r="I463" i="29"/>
  <c r="A463" i="29"/>
  <c r="B464" i="37"/>
  <c r="H464" i="37"/>
  <c r="F466" i="37"/>
  <c r="G465" i="37"/>
  <c r="C467" i="37"/>
  <c r="S466" i="37"/>
  <c r="AD466" i="37"/>
  <c r="I465" i="37"/>
  <c r="A465" i="37"/>
  <c r="B455" i="1"/>
  <c r="H455" i="1"/>
  <c r="B456" i="1"/>
  <c r="H456" i="1"/>
  <c r="S458" i="1"/>
  <c r="AD458" i="1"/>
  <c r="C459" i="1"/>
  <c r="F459" i="1"/>
  <c r="G457" i="1"/>
  <c r="I457" i="1"/>
  <c r="A457" i="1"/>
  <c r="G464" i="29"/>
  <c r="B464" i="29"/>
  <c r="I464" i="35"/>
  <c r="A464" i="35"/>
  <c r="G463" i="34"/>
  <c r="H463" i="34"/>
  <c r="B462" i="36"/>
  <c r="S466" i="38"/>
  <c r="AD466" i="38"/>
  <c r="C467" i="38"/>
  <c r="F467" i="38"/>
  <c r="G463" i="36"/>
  <c r="B464" i="38"/>
  <c r="H464" i="38"/>
  <c r="H463" i="38"/>
  <c r="B463" i="38"/>
  <c r="S465" i="36"/>
  <c r="AD465" i="36"/>
  <c r="I464" i="36"/>
  <c r="A464" i="36"/>
  <c r="C466" i="36"/>
  <c r="F466" i="36"/>
  <c r="I463" i="36"/>
  <c r="A463" i="36"/>
  <c r="H464" i="32"/>
  <c r="B464" i="32"/>
  <c r="B464" i="33"/>
  <c r="H464" i="33"/>
  <c r="I464" i="32"/>
  <c r="A464" i="32"/>
  <c r="I464" i="33"/>
  <c r="A464" i="33"/>
  <c r="S466" i="33"/>
  <c r="AD466" i="33"/>
  <c r="C467" i="33"/>
  <c r="F467" i="33"/>
  <c r="S465" i="34"/>
  <c r="AD465" i="34"/>
  <c r="C466" i="34"/>
  <c r="F466" i="34"/>
  <c r="H464" i="35"/>
  <c r="B464" i="35"/>
  <c r="G465" i="33"/>
  <c r="I465" i="33"/>
  <c r="A465" i="33"/>
  <c r="I464" i="34"/>
  <c r="A464" i="34"/>
  <c r="G464" i="34"/>
  <c r="S466" i="32"/>
  <c r="AD466" i="32"/>
  <c r="G465" i="32"/>
  <c r="C467" i="32"/>
  <c r="F467" i="32"/>
  <c r="C467" i="35"/>
  <c r="F467" i="35"/>
  <c r="I465" i="35"/>
  <c r="A465" i="35"/>
  <c r="S466" i="35"/>
  <c r="AD466" i="35"/>
  <c r="C467" i="31"/>
  <c r="F467" i="31"/>
  <c r="S466" i="31"/>
  <c r="AD466" i="31"/>
  <c r="G464" i="31"/>
  <c r="C466" i="30"/>
  <c r="F466" i="30"/>
  <c r="S465" i="30"/>
  <c r="AD465" i="30"/>
  <c r="G463" i="30"/>
  <c r="H462" i="30"/>
  <c r="B462" i="30"/>
  <c r="I463" i="30"/>
  <c r="A463" i="30"/>
  <c r="I465" i="31"/>
  <c r="A465" i="31"/>
  <c r="G465" i="31"/>
  <c r="H463" i="29"/>
  <c r="B463" i="29"/>
  <c r="C467" i="29"/>
  <c r="F467" i="29"/>
  <c r="S466" i="29"/>
  <c r="AD466" i="29"/>
  <c r="B465" i="37"/>
  <c r="H465" i="37"/>
  <c r="F467" i="37"/>
  <c r="G466" i="37"/>
  <c r="C468" i="37"/>
  <c r="S467" i="37"/>
  <c r="AD467" i="37"/>
  <c r="I466" i="37"/>
  <c r="A466" i="37"/>
  <c r="B463" i="34"/>
  <c r="H464" i="29"/>
  <c r="B457" i="1"/>
  <c r="H457" i="1"/>
  <c r="C460" i="1"/>
  <c r="F460" i="1"/>
  <c r="G458" i="1"/>
  <c r="S459" i="1"/>
  <c r="AD459" i="1"/>
  <c r="G465" i="35"/>
  <c r="B465" i="35"/>
  <c r="S467" i="38"/>
  <c r="AD467" i="38"/>
  <c r="C468" i="38"/>
  <c r="F468" i="38"/>
  <c r="S466" i="36"/>
  <c r="AD466" i="36"/>
  <c r="C467" i="36"/>
  <c r="F467" i="36"/>
  <c r="I466" i="38"/>
  <c r="A466" i="38"/>
  <c r="G466" i="38"/>
  <c r="B463" i="36"/>
  <c r="H463" i="36"/>
  <c r="G465" i="38"/>
  <c r="G464" i="36"/>
  <c r="I465" i="38"/>
  <c r="A465" i="38"/>
  <c r="B465" i="32"/>
  <c r="H465" i="32"/>
  <c r="B465" i="33"/>
  <c r="H465" i="33"/>
  <c r="S467" i="33"/>
  <c r="AD467" i="33"/>
  <c r="C468" i="33"/>
  <c r="F468" i="33"/>
  <c r="I465" i="32"/>
  <c r="A465" i="32"/>
  <c r="C468" i="35"/>
  <c r="F468" i="35"/>
  <c r="I466" i="35"/>
  <c r="A466" i="35"/>
  <c r="S467" i="35"/>
  <c r="AD467" i="35"/>
  <c r="B464" i="34"/>
  <c r="H464" i="34"/>
  <c r="C467" i="34"/>
  <c r="F467" i="34"/>
  <c r="S466" i="34"/>
  <c r="AD466" i="34"/>
  <c r="G465" i="34"/>
  <c r="S467" i="32"/>
  <c r="AD467" i="32"/>
  <c r="C468" i="32"/>
  <c r="F468" i="32"/>
  <c r="I466" i="32"/>
  <c r="A466" i="32"/>
  <c r="C467" i="30"/>
  <c r="F467" i="30"/>
  <c r="S466" i="30"/>
  <c r="AD466" i="30"/>
  <c r="G464" i="30"/>
  <c r="I464" i="30"/>
  <c r="A464" i="30"/>
  <c r="H465" i="31"/>
  <c r="B465" i="31"/>
  <c r="H464" i="31"/>
  <c r="B464" i="31"/>
  <c r="H463" i="30"/>
  <c r="B463" i="30"/>
  <c r="C468" i="31"/>
  <c r="F468" i="31"/>
  <c r="I466" i="31"/>
  <c r="A466" i="31"/>
  <c r="S467" i="31"/>
  <c r="AD467" i="31"/>
  <c r="C468" i="29"/>
  <c r="F468" i="29"/>
  <c r="S467" i="29"/>
  <c r="AD467" i="29"/>
  <c r="G465" i="29"/>
  <c r="I465" i="29"/>
  <c r="A465" i="29"/>
  <c r="H466" i="37"/>
  <c r="B466" i="37"/>
  <c r="F468" i="37"/>
  <c r="S468" i="37"/>
  <c r="AD468" i="37"/>
  <c r="C469" i="37"/>
  <c r="G467" i="37"/>
  <c r="I467" i="37"/>
  <c r="A467" i="37"/>
  <c r="H465" i="35"/>
  <c r="H458" i="1"/>
  <c r="B458" i="1"/>
  <c r="I458" i="1"/>
  <c r="A458" i="1"/>
  <c r="S460" i="1"/>
  <c r="AD460" i="1"/>
  <c r="C461" i="1"/>
  <c r="F461" i="1"/>
  <c r="I465" i="34"/>
  <c r="A465" i="34"/>
  <c r="G466" i="32"/>
  <c r="B466" i="32"/>
  <c r="B466" i="38"/>
  <c r="H466" i="38"/>
  <c r="S467" i="36"/>
  <c r="AD467" i="36"/>
  <c r="I466" i="36"/>
  <c r="A466" i="36"/>
  <c r="C468" i="36"/>
  <c r="F468" i="36"/>
  <c r="C469" i="38"/>
  <c r="F469" i="38"/>
  <c r="S468" i="38"/>
  <c r="AD468" i="38"/>
  <c r="H465" i="38"/>
  <c r="B465" i="38"/>
  <c r="I467" i="38"/>
  <c r="A467" i="38"/>
  <c r="G467" i="38"/>
  <c r="H464" i="36"/>
  <c r="B464" i="36"/>
  <c r="G465" i="36"/>
  <c r="I465" i="36"/>
  <c r="A465" i="36"/>
  <c r="G466" i="35"/>
  <c r="C468" i="34"/>
  <c r="F468" i="34"/>
  <c r="S467" i="34"/>
  <c r="AD467" i="34"/>
  <c r="H465" i="34"/>
  <c r="B465" i="34"/>
  <c r="C469" i="35"/>
  <c r="F469" i="35"/>
  <c r="S468" i="35"/>
  <c r="AD468" i="35"/>
  <c r="S468" i="32"/>
  <c r="AD468" i="32"/>
  <c r="C469" i="32"/>
  <c r="F469" i="32"/>
  <c r="I467" i="32"/>
  <c r="A467" i="32"/>
  <c r="G466" i="33"/>
  <c r="I466" i="33"/>
  <c r="A466" i="33"/>
  <c r="G467" i="35"/>
  <c r="I467" i="35"/>
  <c r="A467" i="35"/>
  <c r="C469" i="33"/>
  <c r="F469" i="33"/>
  <c r="G467" i="33"/>
  <c r="S468" i="33"/>
  <c r="AD468" i="33"/>
  <c r="G466" i="31"/>
  <c r="H464" i="30"/>
  <c r="B464" i="30"/>
  <c r="G466" i="30"/>
  <c r="S467" i="30"/>
  <c r="AD467" i="30"/>
  <c r="C468" i="30"/>
  <c r="F468" i="30"/>
  <c r="S468" i="31"/>
  <c r="AD468" i="31"/>
  <c r="G467" i="31"/>
  <c r="C469" i="31"/>
  <c r="F469" i="31"/>
  <c r="G465" i="30"/>
  <c r="I465" i="30"/>
  <c r="A465" i="30"/>
  <c r="H465" i="29"/>
  <c r="B465" i="29"/>
  <c r="S468" i="29"/>
  <c r="AD468" i="29"/>
  <c r="C469" i="29"/>
  <c r="F469" i="29"/>
  <c r="G466" i="29"/>
  <c r="I466" i="29"/>
  <c r="A466" i="29"/>
  <c r="B467" i="37"/>
  <c r="H467" i="37"/>
  <c r="F469" i="37"/>
  <c r="G468" i="37"/>
  <c r="C470" i="37"/>
  <c r="S469" i="37"/>
  <c r="AD469" i="37"/>
  <c r="I468" i="37"/>
  <c r="A468" i="37"/>
  <c r="H466" i="32"/>
  <c r="C462" i="1"/>
  <c r="F462" i="1"/>
  <c r="S461" i="1"/>
  <c r="AD461" i="1"/>
  <c r="I460" i="1"/>
  <c r="A460" i="1"/>
  <c r="G460" i="1"/>
  <c r="I459" i="1"/>
  <c r="A459" i="1"/>
  <c r="G459" i="1"/>
  <c r="I467" i="31"/>
  <c r="A467" i="31"/>
  <c r="I466" i="30"/>
  <c r="A466" i="30"/>
  <c r="G466" i="36"/>
  <c r="H467" i="38"/>
  <c r="B467" i="38"/>
  <c r="H465" i="36"/>
  <c r="B465" i="36"/>
  <c r="S468" i="36"/>
  <c r="AD468" i="36"/>
  <c r="C469" i="36"/>
  <c r="F469" i="36"/>
  <c r="C470" i="38"/>
  <c r="F470" i="38"/>
  <c r="G468" i="38"/>
  <c r="S469" i="38"/>
  <c r="AD469" i="38"/>
  <c r="H467" i="33"/>
  <c r="B467" i="33"/>
  <c r="S469" i="35"/>
  <c r="AD469" i="35"/>
  <c r="C470" i="35"/>
  <c r="F470" i="35"/>
  <c r="H466" i="33"/>
  <c r="B466" i="33"/>
  <c r="G467" i="32"/>
  <c r="C470" i="33"/>
  <c r="F470" i="33"/>
  <c r="S469" i="33"/>
  <c r="AD469" i="33"/>
  <c r="I468" i="35"/>
  <c r="A468" i="35"/>
  <c r="G468" i="35"/>
  <c r="H467" i="35"/>
  <c r="B467" i="35"/>
  <c r="S468" i="34"/>
  <c r="AD468" i="34"/>
  <c r="C469" i="34"/>
  <c r="F469" i="34"/>
  <c r="G466" i="34"/>
  <c r="I468" i="33"/>
  <c r="A468" i="33"/>
  <c r="I466" i="34"/>
  <c r="A466" i="34"/>
  <c r="I467" i="33"/>
  <c r="A467" i="33"/>
  <c r="C470" i="32"/>
  <c r="F470" i="32"/>
  <c r="I468" i="32"/>
  <c r="A468" i="32"/>
  <c r="S469" i="32"/>
  <c r="AD469" i="32"/>
  <c r="H466" i="35"/>
  <c r="B466" i="35"/>
  <c r="S469" i="31"/>
  <c r="AD469" i="31"/>
  <c r="I468" i="31"/>
  <c r="A468" i="31"/>
  <c r="C470" i="31"/>
  <c r="F470" i="31"/>
  <c r="H465" i="30"/>
  <c r="B465" i="30"/>
  <c r="H466" i="30"/>
  <c r="B466" i="30"/>
  <c r="C469" i="30"/>
  <c r="F469" i="30"/>
  <c r="S468" i="30"/>
  <c r="AD468" i="30"/>
  <c r="H467" i="31"/>
  <c r="B467" i="31"/>
  <c r="I467" i="30"/>
  <c r="A467" i="30"/>
  <c r="G467" i="30"/>
  <c r="H466" i="31"/>
  <c r="B466" i="31"/>
  <c r="H466" i="29"/>
  <c r="B466" i="29"/>
  <c r="S469" i="29"/>
  <c r="AD469" i="29"/>
  <c r="C470" i="29"/>
  <c r="F470" i="29"/>
  <c r="I467" i="29"/>
  <c r="A467" i="29"/>
  <c r="G467" i="29"/>
  <c r="B468" i="37"/>
  <c r="H468" i="37"/>
  <c r="F470" i="37"/>
  <c r="C471" i="37"/>
  <c r="S470" i="37"/>
  <c r="AD470" i="37"/>
  <c r="G469" i="37"/>
  <c r="I469" i="37"/>
  <c r="A469" i="37"/>
  <c r="H459" i="1"/>
  <c r="B459" i="1"/>
  <c r="B460" i="1"/>
  <c r="H460" i="1"/>
  <c r="C463" i="1"/>
  <c r="F463" i="1"/>
  <c r="S462" i="1"/>
  <c r="AD462" i="1"/>
  <c r="G468" i="31"/>
  <c r="B468" i="31"/>
  <c r="G468" i="32"/>
  <c r="B468" i="32"/>
  <c r="H468" i="38"/>
  <c r="B468" i="38"/>
  <c r="I468" i="38"/>
  <c r="A468" i="38"/>
  <c r="G467" i="36"/>
  <c r="I467" i="36"/>
  <c r="A467" i="36"/>
  <c r="H466" i="36"/>
  <c r="B466" i="36"/>
  <c r="G468" i="36"/>
  <c r="C470" i="36"/>
  <c r="F470" i="36"/>
  <c r="S469" i="36"/>
  <c r="AD469" i="36"/>
  <c r="I469" i="38"/>
  <c r="A469" i="38"/>
  <c r="C471" i="38"/>
  <c r="F471" i="38"/>
  <c r="S470" i="38"/>
  <c r="AD470" i="38"/>
  <c r="C471" i="33"/>
  <c r="F471" i="33"/>
  <c r="S470" i="33"/>
  <c r="AD470" i="33"/>
  <c r="B467" i="32"/>
  <c r="H467" i="32"/>
  <c r="I467" i="34"/>
  <c r="A467" i="34"/>
  <c r="S469" i="34"/>
  <c r="AD469" i="34"/>
  <c r="I468" i="34"/>
  <c r="A468" i="34"/>
  <c r="C470" i="34"/>
  <c r="F470" i="34"/>
  <c r="B468" i="35"/>
  <c r="H468" i="35"/>
  <c r="C471" i="32"/>
  <c r="F471" i="32"/>
  <c r="S470" i="32"/>
  <c r="AD470" i="32"/>
  <c r="S470" i="35"/>
  <c r="AD470" i="35"/>
  <c r="C471" i="35"/>
  <c r="F471" i="35"/>
  <c r="I469" i="35"/>
  <c r="A469" i="35"/>
  <c r="H466" i="34"/>
  <c r="B466" i="34"/>
  <c r="G467" i="34"/>
  <c r="G468" i="33"/>
  <c r="C470" i="30"/>
  <c r="F470" i="30"/>
  <c r="I468" i="30"/>
  <c r="A468" i="30"/>
  <c r="S469" i="30"/>
  <c r="AD469" i="30"/>
  <c r="B467" i="30"/>
  <c r="H467" i="30"/>
  <c r="S470" i="31"/>
  <c r="AD470" i="31"/>
  <c r="C471" i="31"/>
  <c r="F471" i="31"/>
  <c r="G469" i="31"/>
  <c r="S470" i="29"/>
  <c r="AD470" i="29"/>
  <c r="C471" i="29"/>
  <c r="F471" i="29"/>
  <c r="G468" i="29"/>
  <c r="I468" i="29"/>
  <c r="A468" i="29"/>
  <c r="H467" i="29"/>
  <c r="B467" i="29"/>
  <c r="H469" i="37"/>
  <c r="B469" i="37"/>
  <c r="F471" i="37"/>
  <c r="S471" i="37"/>
  <c r="AD471" i="37"/>
  <c r="C472" i="37"/>
  <c r="I470" i="37"/>
  <c r="A470" i="37"/>
  <c r="G470" i="37"/>
  <c r="H468" i="32"/>
  <c r="H468" i="31"/>
  <c r="S463" i="1"/>
  <c r="AD463" i="1"/>
  <c r="C464" i="1"/>
  <c r="F464" i="1"/>
  <c r="G461" i="1"/>
  <c r="I461" i="1"/>
  <c r="A461" i="1"/>
  <c r="G468" i="30"/>
  <c r="H468" i="30"/>
  <c r="G469" i="38"/>
  <c r="H469" i="38"/>
  <c r="G469" i="35"/>
  <c r="B469" i="35"/>
  <c r="I468" i="36"/>
  <c r="A468" i="36"/>
  <c r="H468" i="36"/>
  <c r="B468" i="36"/>
  <c r="S471" i="38"/>
  <c r="AD471" i="38"/>
  <c r="C472" i="38"/>
  <c r="F472" i="38"/>
  <c r="C471" i="36"/>
  <c r="F471" i="36"/>
  <c r="S470" i="36"/>
  <c r="AD470" i="36"/>
  <c r="H467" i="36"/>
  <c r="B467" i="36"/>
  <c r="G468" i="34"/>
  <c r="H468" i="33"/>
  <c r="B468" i="33"/>
  <c r="I469" i="32"/>
  <c r="A469" i="32"/>
  <c r="H467" i="34"/>
  <c r="B467" i="34"/>
  <c r="S471" i="32"/>
  <c r="AD471" i="32"/>
  <c r="C472" i="32"/>
  <c r="F472" i="32"/>
  <c r="S471" i="33"/>
  <c r="AD471" i="33"/>
  <c r="C472" i="33"/>
  <c r="F472" i="33"/>
  <c r="G469" i="32"/>
  <c r="S471" i="35"/>
  <c r="AD471" i="35"/>
  <c r="C472" i="35"/>
  <c r="F472" i="35"/>
  <c r="G470" i="35"/>
  <c r="I469" i="33"/>
  <c r="A469" i="33"/>
  <c r="S470" i="34"/>
  <c r="AD470" i="34"/>
  <c r="G469" i="34"/>
  <c r="C471" i="34"/>
  <c r="F471" i="34"/>
  <c r="G469" i="33"/>
  <c r="H469" i="31"/>
  <c r="B469" i="31"/>
  <c r="S471" i="31"/>
  <c r="AD471" i="31"/>
  <c r="C472" i="31"/>
  <c r="F472" i="31"/>
  <c r="I470" i="31"/>
  <c r="A470" i="31"/>
  <c r="G470" i="31"/>
  <c r="I469" i="31"/>
  <c r="A469" i="31"/>
  <c r="I469" i="30"/>
  <c r="A469" i="30"/>
  <c r="C471" i="30"/>
  <c r="F471" i="30"/>
  <c r="S470" i="30"/>
  <c r="AD470" i="30"/>
  <c r="B468" i="29"/>
  <c r="H468" i="29"/>
  <c r="S471" i="29"/>
  <c r="AD471" i="29"/>
  <c r="C472" i="29"/>
  <c r="F472" i="29"/>
  <c r="G469" i="29"/>
  <c r="I469" i="29"/>
  <c r="A469" i="29"/>
  <c r="B470" i="37"/>
  <c r="H470" i="37"/>
  <c r="F472" i="37"/>
  <c r="C473" i="37"/>
  <c r="S472" i="37"/>
  <c r="AD472" i="37"/>
  <c r="I471" i="37"/>
  <c r="A471" i="37"/>
  <c r="G471" i="37"/>
  <c r="B469" i="38"/>
  <c r="H469" i="35"/>
  <c r="B468" i="30"/>
  <c r="H461" i="1"/>
  <c r="B461" i="1"/>
  <c r="S464" i="1"/>
  <c r="AD464" i="1"/>
  <c r="C465" i="1"/>
  <c r="F465" i="1"/>
  <c r="G463" i="1"/>
  <c r="I463" i="1"/>
  <c r="A463" i="1"/>
  <c r="I462" i="1"/>
  <c r="A462" i="1"/>
  <c r="G462" i="1"/>
  <c r="I469" i="34"/>
  <c r="A469" i="34"/>
  <c r="I470" i="35"/>
  <c r="A470" i="35"/>
  <c r="G470" i="38"/>
  <c r="I470" i="38"/>
  <c r="A470" i="38"/>
  <c r="S472" i="38"/>
  <c r="AD472" i="38"/>
  <c r="I471" i="38"/>
  <c r="A471" i="38"/>
  <c r="C473" i="38"/>
  <c r="F473" i="38"/>
  <c r="I470" i="36"/>
  <c r="A470" i="36"/>
  <c r="S471" i="36"/>
  <c r="AD471" i="36"/>
  <c r="C472" i="36"/>
  <c r="F472" i="36"/>
  <c r="G469" i="36"/>
  <c r="I469" i="36"/>
  <c r="A469" i="36"/>
  <c r="H470" i="35"/>
  <c r="B470" i="35"/>
  <c r="H469" i="33"/>
  <c r="B469" i="33"/>
  <c r="S472" i="33"/>
  <c r="AD472" i="33"/>
  <c r="C473" i="33"/>
  <c r="F473" i="33"/>
  <c r="G470" i="33"/>
  <c r="S471" i="34"/>
  <c r="AD471" i="34"/>
  <c r="C472" i="34"/>
  <c r="F472" i="34"/>
  <c r="G470" i="34"/>
  <c r="I470" i="34"/>
  <c r="A470" i="34"/>
  <c r="H469" i="32"/>
  <c r="B469" i="32"/>
  <c r="H469" i="34"/>
  <c r="B469" i="34"/>
  <c r="B468" i="34"/>
  <c r="H468" i="34"/>
  <c r="C473" i="32"/>
  <c r="F473" i="32"/>
  <c r="I471" i="32"/>
  <c r="A471" i="32"/>
  <c r="S472" i="32"/>
  <c r="AD472" i="32"/>
  <c r="G470" i="32"/>
  <c r="I470" i="33"/>
  <c r="A470" i="33"/>
  <c r="S472" i="35"/>
  <c r="AD472" i="35"/>
  <c r="C473" i="35"/>
  <c r="F473" i="35"/>
  <c r="I470" i="32"/>
  <c r="A470" i="32"/>
  <c r="G469" i="30"/>
  <c r="H470" i="31"/>
  <c r="B470" i="31"/>
  <c r="C472" i="30"/>
  <c r="F472" i="30"/>
  <c r="G470" i="30"/>
  <c r="S471" i="30"/>
  <c r="AD471" i="30"/>
  <c r="S472" i="31"/>
  <c r="AD472" i="31"/>
  <c r="C473" i="31"/>
  <c r="F473" i="31"/>
  <c r="I471" i="31"/>
  <c r="A471" i="31"/>
  <c r="H469" i="29"/>
  <c r="B469" i="29"/>
  <c r="S472" i="29"/>
  <c r="AD472" i="29"/>
  <c r="C473" i="29"/>
  <c r="F473" i="29"/>
  <c r="G470" i="29"/>
  <c r="I470" i="29"/>
  <c r="A470" i="29"/>
  <c r="B471" i="37"/>
  <c r="H471" i="37"/>
  <c r="F473" i="37"/>
  <c r="S473" i="37"/>
  <c r="AD473" i="37"/>
  <c r="C474" i="37"/>
  <c r="I472" i="37"/>
  <c r="A472" i="37"/>
  <c r="G472" i="37"/>
  <c r="H462" i="1"/>
  <c r="B462" i="1"/>
  <c r="H463" i="1"/>
  <c r="B463" i="1"/>
  <c r="C466" i="1"/>
  <c r="F466" i="1"/>
  <c r="S465" i="1"/>
  <c r="AD465" i="1"/>
  <c r="G464" i="1"/>
  <c r="I464" i="1"/>
  <c r="A464" i="1"/>
  <c r="G471" i="38"/>
  <c r="G470" i="36"/>
  <c r="B470" i="38"/>
  <c r="H470" i="38"/>
  <c r="C474" i="38"/>
  <c r="F474" i="38"/>
  <c r="S473" i="38"/>
  <c r="AD473" i="38"/>
  <c r="B469" i="36"/>
  <c r="H469" i="36"/>
  <c r="S472" i="36"/>
  <c r="AD472" i="36"/>
  <c r="C473" i="36"/>
  <c r="F473" i="36"/>
  <c r="I471" i="36"/>
  <c r="A471" i="36"/>
  <c r="S472" i="34"/>
  <c r="AD472" i="34"/>
  <c r="C473" i="34"/>
  <c r="F473" i="34"/>
  <c r="I471" i="34"/>
  <c r="A471" i="34"/>
  <c r="S473" i="33"/>
  <c r="AD473" i="33"/>
  <c r="G472" i="33"/>
  <c r="C474" i="33"/>
  <c r="F474" i="33"/>
  <c r="C474" i="32"/>
  <c r="F474" i="32"/>
  <c r="S473" i="32"/>
  <c r="AD473" i="32"/>
  <c r="S473" i="35"/>
  <c r="AD473" i="35"/>
  <c r="C474" i="35"/>
  <c r="F474" i="35"/>
  <c r="G471" i="33"/>
  <c r="H470" i="32"/>
  <c r="B470" i="32"/>
  <c r="I471" i="33"/>
  <c r="A471" i="33"/>
  <c r="H470" i="34"/>
  <c r="B470" i="34"/>
  <c r="G471" i="35"/>
  <c r="G471" i="32"/>
  <c r="I471" i="35"/>
  <c r="A471" i="35"/>
  <c r="B470" i="33"/>
  <c r="H470" i="33"/>
  <c r="H470" i="30"/>
  <c r="B470" i="30"/>
  <c r="S472" i="30"/>
  <c r="AD472" i="30"/>
  <c r="C473" i="30"/>
  <c r="F473" i="30"/>
  <c r="G471" i="30"/>
  <c r="G471" i="31"/>
  <c r="I470" i="30"/>
  <c r="A470" i="30"/>
  <c r="S473" i="31"/>
  <c r="AD473" i="31"/>
  <c r="C474" i="31"/>
  <c r="F474" i="31"/>
  <c r="H469" i="30"/>
  <c r="B469" i="30"/>
  <c r="S473" i="29"/>
  <c r="AD473" i="29"/>
  <c r="C474" i="29"/>
  <c r="F474" i="29"/>
  <c r="I472" i="29"/>
  <c r="A472" i="29"/>
  <c r="G471" i="29"/>
  <c r="I471" i="29"/>
  <c r="A471" i="29"/>
  <c r="H470" i="29"/>
  <c r="B470" i="29"/>
  <c r="H472" i="37"/>
  <c r="B472" i="37"/>
  <c r="F474" i="37"/>
  <c r="S474" i="37"/>
  <c r="AD474" i="37"/>
  <c r="C475" i="37"/>
  <c r="G473" i="37"/>
  <c r="I473" i="37"/>
  <c r="A473" i="37"/>
  <c r="B464" i="1"/>
  <c r="H464" i="1"/>
  <c r="C467" i="1"/>
  <c r="F467" i="1"/>
  <c r="S466" i="1"/>
  <c r="AD466" i="1"/>
  <c r="G465" i="1"/>
  <c r="I465" i="1"/>
  <c r="A465" i="1"/>
  <c r="G472" i="29"/>
  <c r="B472" i="29"/>
  <c r="I471" i="30"/>
  <c r="A471" i="30"/>
  <c r="I472" i="33"/>
  <c r="A472" i="33"/>
  <c r="G471" i="36"/>
  <c r="B471" i="36"/>
  <c r="G471" i="34"/>
  <c r="H471" i="34"/>
  <c r="S473" i="36"/>
  <c r="AD473" i="36"/>
  <c r="I472" i="36"/>
  <c r="A472" i="36"/>
  <c r="C474" i="36"/>
  <c r="F474" i="36"/>
  <c r="H470" i="36"/>
  <c r="B470" i="36"/>
  <c r="H471" i="38"/>
  <c r="B471" i="38"/>
  <c r="G472" i="38"/>
  <c r="I472" i="38"/>
  <c r="A472" i="38"/>
  <c r="S474" i="38"/>
  <c r="AD474" i="38"/>
  <c r="C475" i="38"/>
  <c r="F475" i="38"/>
  <c r="S474" i="32"/>
  <c r="AD474" i="32"/>
  <c r="C475" i="32"/>
  <c r="F475" i="32"/>
  <c r="C475" i="35"/>
  <c r="F475" i="35"/>
  <c r="S474" i="35"/>
  <c r="AD474" i="35"/>
  <c r="G472" i="35"/>
  <c r="I472" i="35"/>
  <c r="A472" i="35"/>
  <c r="I472" i="32"/>
  <c r="A472" i="32"/>
  <c r="H472" i="33"/>
  <c r="B472" i="33"/>
  <c r="B471" i="32"/>
  <c r="H471" i="32"/>
  <c r="G472" i="32"/>
  <c r="S474" i="33"/>
  <c r="AD474" i="33"/>
  <c r="C475" i="33"/>
  <c r="F475" i="33"/>
  <c r="I473" i="33"/>
  <c r="A473" i="33"/>
  <c r="G473" i="33"/>
  <c r="H471" i="35"/>
  <c r="B471" i="35"/>
  <c r="B471" i="33"/>
  <c r="H471" i="33"/>
  <c r="S473" i="34"/>
  <c r="AD473" i="34"/>
  <c r="C474" i="34"/>
  <c r="F474" i="34"/>
  <c r="G472" i="31"/>
  <c r="I472" i="31"/>
  <c r="A472" i="31"/>
  <c r="H471" i="31"/>
  <c r="B471" i="31"/>
  <c r="C474" i="30"/>
  <c r="F474" i="30"/>
  <c r="I472" i="30"/>
  <c r="A472" i="30"/>
  <c r="S473" i="30"/>
  <c r="AD473" i="30"/>
  <c r="H471" i="30"/>
  <c r="B471" i="30"/>
  <c r="C475" i="31"/>
  <c r="F475" i="31"/>
  <c r="S474" i="31"/>
  <c r="AD474" i="31"/>
  <c r="H471" i="29"/>
  <c r="B471" i="29"/>
  <c r="C475" i="29"/>
  <c r="F475" i="29"/>
  <c r="S474" i="29"/>
  <c r="AD474" i="29"/>
  <c r="B473" i="37"/>
  <c r="H473" i="37"/>
  <c r="F475" i="37"/>
  <c r="C476" i="37"/>
  <c r="S475" i="37"/>
  <c r="AD475" i="37"/>
  <c r="I474" i="37"/>
  <c r="A474" i="37"/>
  <c r="G474" i="37"/>
  <c r="H471" i="36"/>
  <c r="B471" i="34"/>
  <c r="H472" i="29"/>
  <c r="H465" i="1"/>
  <c r="B465" i="1"/>
  <c r="S467" i="1"/>
  <c r="AD467" i="1"/>
  <c r="C468" i="1"/>
  <c r="F468" i="1"/>
  <c r="G472" i="36"/>
  <c r="B472" i="38"/>
  <c r="H472" i="38"/>
  <c r="S474" i="36"/>
  <c r="AD474" i="36"/>
  <c r="C475" i="36"/>
  <c r="F475" i="36"/>
  <c r="I473" i="36"/>
  <c r="A473" i="36"/>
  <c r="G473" i="36"/>
  <c r="S475" i="38"/>
  <c r="AD475" i="38"/>
  <c r="C476" i="38"/>
  <c r="F476" i="38"/>
  <c r="I474" i="38"/>
  <c r="A474" i="38"/>
  <c r="G474" i="38"/>
  <c r="G473" i="38"/>
  <c r="I473" i="38"/>
  <c r="A473" i="38"/>
  <c r="B472" i="32"/>
  <c r="H472" i="32"/>
  <c r="H472" i="35"/>
  <c r="B472" i="35"/>
  <c r="C475" i="34"/>
  <c r="F475" i="34"/>
  <c r="S474" i="34"/>
  <c r="AD474" i="34"/>
  <c r="C476" i="35"/>
  <c r="F476" i="35"/>
  <c r="I474" i="35"/>
  <c r="A474" i="35"/>
  <c r="S475" i="35"/>
  <c r="AD475" i="35"/>
  <c r="S475" i="32"/>
  <c r="AD475" i="32"/>
  <c r="C476" i="32"/>
  <c r="F476" i="32"/>
  <c r="I474" i="32"/>
  <c r="A474" i="32"/>
  <c r="G474" i="32"/>
  <c r="S475" i="33"/>
  <c r="AD475" i="33"/>
  <c r="C476" i="33"/>
  <c r="F476" i="33"/>
  <c r="G472" i="34"/>
  <c r="I472" i="34"/>
  <c r="A472" i="34"/>
  <c r="G473" i="35"/>
  <c r="I473" i="35"/>
  <c r="A473" i="35"/>
  <c r="G473" i="32"/>
  <c r="H473" i="33"/>
  <c r="B473" i="33"/>
  <c r="I473" i="32"/>
  <c r="A473" i="32"/>
  <c r="C476" i="31"/>
  <c r="F476" i="31"/>
  <c r="I474" i="31"/>
  <c r="A474" i="31"/>
  <c r="S475" i="31"/>
  <c r="AD475" i="31"/>
  <c r="S474" i="30"/>
  <c r="AD474" i="30"/>
  <c r="C475" i="30"/>
  <c r="F475" i="30"/>
  <c r="G472" i="30"/>
  <c r="H472" i="31"/>
  <c r="B472" i="31"/>
  <c r="G473" i="31"/>
  <c r="I473" i="30"/>
  <c r="A473" i="30"/>
  <c r="G473" i="30"/>
  <c r="I473" i="31"/>
  <c r="A473" i="31"/>
  <c r="C476" i="29"/>
  <c r="F476" i="29"/>
  <c r="S475" i="29"/>
  <c r="AD475" i="29"/>
  <c r="G473" i="29"/>
  <c r="I473" i="29"/>
  <c r="A473" i="29"/>
  <c r="H474" i="37"/>
  <c r="B474" i="37"/>
  <c r="F476" i="37"/>
  <c r="C477" i="37"/>
  <c r="S476" i="37"/>
  <c r="AD476" i="37"/>
  <c r="G475" i="37"/>
  <c r="I475" i="37"/>
  <c r="A475" i="37"/>
  <c r="C469" i="1"/>
  <c r="F469" i="1"/>
  <c r="S468" i="1"/>
  <c r="AD468" i="1"/>
  <c r="I467" i="1"/>
  <c r="A467" i="1"/>
  <c r="I466" i="1"/>
  <c r="A466" i="1"/>
  <c r="G466" i="1"/>
  <c r="G474" i="31"/>
  <c r="H474" i="31"/>
  <c r="S475" i="36"/>
  <c r="AD475" i="36"/>
  <c r="C476" i="36"/>
  <c r="F476" i="36"/>
  <c r="I474" i="36"/>
  <c r="A474" i="36"/>
  <c r="G474" i="36"/>
  <c r="H473" i="38"/>
  <c r="B473" i="38"/>
  <c r="H473" i="36"/>
  <c r="B473" i="36"/>
  <c r="B474" i="38"/>
  <c r="H474" i="38"/>
  <c r="H472" i="36"/>
  <c r="B472" i="36"/>
  <c r="C477" i="38"/>
  <c r="F477" i="38"/>
  <c r="S476" i="38"/>
  <c r="AD476" i="38"/>
  <c r="G474" i="35"/>
  <c r="C476" i="34"/>
  <c r="F476" i="34"/>
  <c r="S475" i="34"/>
  <c r="AD475" i="34"/>
  <c r="I473" i="34"/>
  <c r="A473" i="34"/>
  <c r="G473" i="34"/>
  <c r="G474" i="33"/>
  <c r="C477" i="35"/>
  <c r="F477" i="35"/>
  <c r="S476" i="35"/>
  <c r="AD476" i="35"/>
  <c r="G475" i="35"/>
  <c r="B473" i="32"/>
  <c r="H473" i="32"/>
  <c r="I474" i="33"/>
  <c r="A474" i="33"/>
  <c r="S476" i="32"/>
  <c r="AD476" i="32"/>
  <c r="C477" i="32"/>
  <c r="F477" i="32"/>
  <c r="H473" i="35"/>
  <c r="B473" i="35"/>
  <c r="B474" i="32"/>
  <c r="H474" i="32"/>
  <c r="C477" i="33"/>
  <c r="F477" i="33"/>
  <c r="S476" i="33"/>
  <c r="AD476" i="33"/>
  <c r="H472" i="34"/>
  <c r="B472" i="34"/>
  <c r="H473" i="30"/>
  <c r="B473" i="30"/>
  <c r="H472" i="30"/>
  <c r="B472" i="30"/>
  <c r="H473" i="31"/>
  <c r="B473" i="31"/>
  <c r="S475" i="30"/>
  <c r="AD475" i="30"/>
  <c r="C476" i="30"/>
  <c r="F476" i="30"/>
  <c r="G474" i="30"/>
  <c r="I474" i="30"/>
  <c r="A474" i="30"/>
  <c r="S476" i="31"/>
  <c r="AD476" i="31"/>
  <c r="C477" i="31"/>
  <c r="F477" i="31"/>
  <c r="H473" i="29"/>
  <c r="B473" i="29"/>
  <c r="S476" i="29"/>
  <c r="AD476" i="29"/>
  <c r="C477" i="29"/>
  <c r="F477" i="29"/>
  <c r="G474" i="29"/>
  <c r="I474" i="29"/>
  <c r="A474" i="29"/>
  <c r="B475" i="37"/>
  <c r="H475" i="37"/>
  <c r="F477" i="37"/>
  <c r="S477" i="37"/>
  <c r="AD477" i="37"/>
  <c r="C478" i="37"/>
  <c r="I476" i="37"/>
  <c r="A476" i="37"/>
  <c r="G476" i="37"/>
  <c r="B474" i="31"/>
  <c r="B466" i="1"/>
  <c r="H466" i="1"/>
  <c r="C470" i="1"/>
  <c r="F470" i="1"/>
  <c r="S469" i="1"/>
  <c r="AD469" i="1"/>
  <c r="G467" i="1"/>
  <c r="I468" i="1"/>
  <c r="A468" i="1"/>
  <c r="H474" i="36"/>
  <c r="B474" i="36"/>
  <c r="S476" i="36"/>
  <c r="AD476" i="36"/>
  <c r="C477" i="36"/>
  <c r="F477" i="36"/>
  <c r="I475" i="36"/>
  <c r="A475" i="36"/>
  <c r="C478" i="38"/>
  <c r="F478" i="38"/>
  <c r="S477" i="38"/>
  <c r="AD477" i="38"/>
  <c r="G475" i="38"/>
  <c r="I475" i="38"/>
  <c r="A475" i="38"/>
  <c r="H475" i="35"/>
  <c r="B475" i="35"/>
  <c r="B474" i="33"/>
  <c r="H474" i="33"/>
  <c r="G476" i="35"/>
  <c r="S476" i="34"/>
  <c r="AD476" i="34"/>
  <c r="C477" i="34"/>
  <c r="F477" i="34"/>
  <c r="I475" i="32"/>
  <c r="A475" i="32"/>
  <c r="G475" i="32"/>
  <c r="C478" i="33"/>
  <c r="F478" i="33"/>
  <c r="S477" i="33"/>
  <c r="AD477" i="33"/>
  <c r="G475" i="33"/>
  <c r="C478" i="32"/>
  <c r="F478" i="32"/>
  <c r="S477" i="32"/>
  <c r="AD477" i="32"/>
  <c r="I475" i="33"/>
  <c r="A475" i="33"/>
  <c r="H473" i="34"/>
  <c r="B473" i="34"/>
  <c r="G474" i="34"/>
  <c r="I475" i="35"/>
  <c r="A475" i="35"/>
  <c r="I474" i="34"/>
  <c r="A474" i="34"/>
  <c r="S477" i="35"/>
  <c r="AD477" i="35"/>
  <c r="I476" i="35"/>
  <c r="A476" i="35"/>
  <c r="C478" i="35"/>
  <c r="F478" i="35"/>
  <c r="H474" i="35"/>
  <c r="B474" i="35"/>
  <c r="S476" i="30"/>
  <c r="AD476" i="30"/>
  <c r="I475" i="30"/>
  <c r="A475" i="30"/>
  <c r="C477" i="30"/>
  <c r="F477" i="30"/>
  <c r="S477" i="31"/>
  <c r="AD477" i="31"/>
  <c r="C478" i="31"/>
  <c r="F478" i="31"/>
  <c r="I476" i="31"/>
  <c r="A476" i="31"/>
  <c r="H474" i="30"/>
  <c r="B474" i="30"/>
  <c r="G475" i="31"/>
  <c r="I475" i="31"/>
  <c r="A475" i="31"/>
  <c r="H474" i="29"/>
  <c r="B474" i="29"/>
  <c r="S477" i="29"/>
  <c r="AD477" i="29"/>
  <c r="C478" i="29"/>
  <c r="F478" i="29"/>
  <c r="I475" i="29"/>
  <c r="A475" i="29"/>
  <c r="G475" i="29"/>
  <c r="H476" i="37"/>
  <c r="B476" i="37"/>
  <c r="F478" i="37"/>
  <c r="C479" i="37"/>
  <c r="S478" i="37"/>
  <c r="AD478" i="37"/>
  <c r="G477" i="37"/>
  <c r="I477" i="37"/>
  <c r="A477" i="37"/>
  <c r="B467" i="1"/>
  <c r="H467" i="1"/>
  <c r="G468" i="1"/>
  <c r="C471" i="1"/>
  <c r="F471" i="1"/>
  <c r="S470" i="1"/>
  <c r="AD470" i="1"/>
  <c r="G476" i="31"/>
  <c r="B476" i="31"/>
  <c r="G475" i="30"/>
  <c r="B475" i="30"/>
  <c r="H475" i="38"/>
  <c r="B475" i="38"/>
  <c r="S478" i="38"/>
  <c r="AD478" i="38"/>
  <c r="C479" i="38"/>
  <c r="F479" i="38"/>
  <c r="G475" i="36"/>
  <c r="S477" i="36"/>
  <c r="AD477" i="36"/>
  <c r="G476" i="36"/>
  <c r="C478" i="36"/>
  <c r="F478" i="36"/>
  <c r="G476" i="38"/>
  <c r="I476" i="38"/>
  <c r="A476" i="38"/>
  <c r="S477" i="34"/>
  <c r="AD477" i="34"/>
  <c r="I476" i="34"/>
  <c r="A476" i="34"/>
  <c r="C478" i="34"/>
  <c r="F478" i="34"/>
  <c r="B476" i="35"/>
  <c r="H476" i="35"/>
  <c r="C479" i="33"/>
  <c r="F479" i="33"/>
  <c r="S478" i="33"/>
  <c r="AD478" i="33"/>
  <c r="S478" i="35"/>
  <c r="AD478" i="35"/>
  <c r="C479" i="35"/>
  <c r="F479" i="35"/>
  <c r="G477" i="35"/>
  <c r="G475" i="34"/>
  <c r="B475" i="32"/>
  <c r="H475" i="32"/>
  <c r="I475" i="34"/>
  <c r="A475" i="34"/>
  <c r="C479" i="32"/>
  <c r="F479" i="32"/>
  <c r="S478" i="32"/>
  <c r="AD478" i="32"/>
  <c r="G476" i="33"/>
  <c r="H475" i="33"/>
  <c r="B475" i="33"/>
  <c r="H474" i="34"/>
  <c r="B474" i="34"/>
  <c r="G476" i="32"/>
  <c r="I476" i="32"/>
  <c r="A476" i="32"/>
  <c r="I476" i="33"/>
  <c r="A476" i="33"/>
  <c r="S478" i="31"/>
  <c r="AD478" i="31"/>
  <c r="C479" i="31"/>
  <c r="F479" i="31"/>
  <c r="S477" i="30"/>
  <c r="AD477" i="30"/>
  <c r="C478" i="30"/>
  <c r="F478" i="30"/>
  <c r="H475" i="31"/>
  <c r="B475" i="31"/>
  <c r="I476" i="30"/>
  <c r="A476" i="30"/>
  <c r="G476" i="30"/>
  <c r="S478" i="29"/>
  <c r="AD478" i="29"/>
  <c r="C479" i="29"/>
  <c r="F479" i="29"/>
  <c r="G476" i="29"/>
  <c r="I476" i="29"/>
  <c r="A476" i="29"/>
  <c r="H475" i="29"/>
  <c r="B475" i="29"/>
  <c r="H477" i="37"/>
  <c r="B477" i="37"/>
  <c r="F479" i="37"/>
  <c r="S479" i="37"/>
  <c r="AD479" i="37"/>
  <c r="C480" i="37"/>
  <c r="G478" i="37"/>
  <c r="I478" i="37"/>
  <c r="A478" i="37"/>
  <c r="H476" i="31"/>
  <c r="H475" i="30"/>
  <c r="G469" i="1"/>
  <c r="C472" i="1"/>
  <c r="F472" i="1"/>
  <c r="S471" i="1"/>
  <c r="AD471" i="1"/>
  <c r="I469" i="1"/>
  <c r="A469" i="1"/>
  <c r="B468" i="1"/>
  <c r="H468" i="1"/>
  <c r="G476" i="34"/>
  <c r="H476" i="34"/>
  <c r="H476" i="36"/>
  <c r="B476" i="36"/>
  <c r="I476" i="36"/>
  <c r="A476" i="36"/>
  <c r="H475" i="36"/>
  <c r="B475" i="36"/>
  <c r="S479" i="38"/>
  <c r="AD479" i="38"/>
  <c r="C480" i="38"/>
  <c r="F480" i="38"/>
  <c r="C479" i="36"/>
  <c r="F479" i="36"/>
  <c r="G477" i="36"/>
  <c r="S478" i="36"/>
  <c r="AD478" i="36"/>
  <c r="H476" i="38"/>
  <c r="B476" i="38"/>
  <c r="I477" i="36"/>
  <c r="A477" i="36"/>
  <c r="G477" i="38"/>
  <c r="I477" i="38"/>
  <c r="A477" i="38"/>
  <c r="S479" i="33"/>
  <c r="AD479" i="33"/>
  <c r="C480" i="33"/>
  <c r="F480" i="33"/>
  <c r="H476" i="32"/>
  <c r="B476" i="32"/>
  <c r="I477" i="33"/>
  <c r="A477" i="33"/>
  <c r="G477" i="33"/>
  <c r="C480" i="32"/>
  <c r="F480" i="32"/>
  <c r="S479" i="32"/>
  <c r="AD479" i="32"/>
  <c r="I477" i="35"/>
  <c r="A477" i="35"/>
  <c r="B477" i="35"/>
  <c r="H477" i="35"/>
  <c r="I478" i="32"/>
  <c r="A478" i="32"/>
  <c r="G478" i="32"/>
  <c r="S479" i="35"/>
  <c r="AD479" i="35"/>
  <c r="C480" i="35"/>
  <c r="F480" i="35"/>
  <c r="H476" i="33"/>
  <c r="B476" i="33"/>
  <c r="G477" i="34"/>
  <c r="C479" i="34"/>
  <c r="F479" i="34"/>
  <c r="S478" i="34"/>
  <c r="AD478" i="34"/>
  <c r="I477" i="32"/>
  <c r="A477" i="32"/>
  <c r="H475" i="34"/>
  <c r="B475" i="34"/>
  <c r="G477" i="32"/>
  <c r="H476" i="30"/>
  <c r="B476" i="30"/>
  <c r="S478" i="30"/>
  <c r="AD478" i="30"/>
  <c r="C479" i="30"/>
  <c r="F479" i="30"/>
  <c r="S479" i="31"/>
  <c r="AD479" i="31"/>
  <c r="C480" i="31"/>
  <c r="F480" i="31"/>
  <c r="G478" i="31"/>
  <c r="G477" i="31"/>
  <c r="I477" i="31"/>
  <c r="A477" i="31"/>
  <c r="I477" i="30"/>
  <c r="A477" i="30"/>
  <c r="G477" i="30"/>
  <c r="B476" i="29"/>
  <c r="H476" i="29"/>
  <c r="S479" i="29"/>
  <c r="AD479" i="29"/>
  <c r="C480" i="29"/>
  <c r="F480" i="29"/>
  <c r="G477" i="29"/>
  <c r="I477" i="29"/>
  <c r="A477" i="29"/>
  <c r="H478" i="37"/>
  <c r="B478" i="37"/>
  <c r="F480" i="37"/>
  <c r="C481" i="37"/>
  <c r="S480" i="37"/>
  <c r="AD480" i="37"/>
  <c r="G479" i="37"/>
  <c r="I479" i="37"/>
  <c r="A479" i="37"/>
  <c r="B476" i="34"/>
  <c r="C473" i="1"/>
  <c r="F473" i="1"/>
  <c r="S472" i="1"/>
  <c r="AD472" i="1"/>
  <c r="I471" i="1"/>
  <c r="A471" i="1"/>
  <c r="G471" i="1"/>
  <c r="I470" i="1"/>
  <c r="A470" i="1"/>
  <c r="G470" i="1"/>
  <c r="B469" i="1"/>
  <c r="H469" i="1"/>
  <c r="I477" i="34"/>
  <c r="A477" i="34"/>
  <c r="B477" i="36"/>
  <c r="H477" i="36"/>
  <c r="S480" i="38"/>
  <c r="AD480" i="38"/>
  <c r="C481" i="38"/>
  <c r="F481" i="38"/>
  <c r="G478" i="38"/>
  <c r="C480" i="36"/>
  <c r="F480" i="36"/>
  <c r="S479" i="36"/>
  <c r="AD479" i="36"/>
  <c r="I478" i="38"/>
  <c r="A478" i="38"/>
  <c r="H477" i="38"/>
  <c r="B477" i="38"/>
  <c r="C481" i="32"/>
  <c r="F481" i="32"/>
  <c r="S480" i="32"/>
  <c r="AD480" i="32"/>
  <c r="I479" i="32"/>
  <c r="A479" i="32"/>
  <c r="G479" i="32"/>
  <c r="H477" i="33"/>
  <c r="B477" i="33"/>
  <c r="H477" i="34"/>
  <c r="B477" i="34"/>
  <c r="S480" i="33"/>
  <c r="AD480" i="33"/>
  <c r="I479" i="33"/>
  <c r="A479" i="33"/>
  <c r="C481" i="33"/>
  <c r="F481" i="33"/>
  <c r="G479" i="33"/>
  <c r="S479" i="34"/>
  <c r="AD479" i="34"/>
  <c r="C480" i="34"/>
  <c r="F480" i="34"/>
  <c r="G478" i="34"/>
  <c r="G478" i="33"/>
  <c r="I478" i="34"/>
  <c r="A478" i="34"/>
  <c r="I478" i="33"/>
  <c r="A478" i="33"/>
  <c r="H478" i="32"/>
  <c r="B478" i="32"/>
  <c r="G478" i="35"/>
  <c r="S480" i="35"/>
  <c r="AD480" i="35"/>
  <c r="C481" i="35"/>
  <c r="F481" i="35"/>
  <c r="I479" i="35"/>
  <c r="A479" i="35"/>
  <c r="H477" i="32"/>
  <c r="B477" i="32"/>
  <c r="I478" i="35"/>
  <c r="A478" i="35"/>
  <c r="H478" i="31"/>
  <c r="B478" i="31"/>
  <c r="S480" i="31"/>
  <c r="AD480" i="31"/>
  <c r="C481" i="31"/>
  <c r="F481" i="31"/>
  <c r="C480" i="30"/>
  <c r="F480" i="30"/>
  <c r="S479" i="30"/>
  <c r="AD479" i="30"/>
  <c r="G478" i="30"/>
  <c r="H477" i="31"/>
  <c r="B477" i="31"/>
  <c r="H477" i="30"/>
  <c r="B477" i="30"/>
  <c r="I479" i="31"/>
  <c r="A479" i="31"/>
  <c r="G479" i="31"/>
  <c r="I478" i="31"/>
  <c r="A478" i="31"/>
  <c r="H477" i="29"/>
  <c r="B477" i="29"/>
  <c r="S480" i="29"/>
  <c r="AD480" i="29"/>
  <c r="C481" i="29"/>
  <c r="F481" i="29"/>
  <c r="G478" i="29"/>
  <c r="I478" i="29"/>
  <c r="A478" i="29"/>
  <c r="H479" i="37"/>
  <c r="B479" i="37"/>
  <c r="F481" i="37"/>
  <c r="G480" i="37"/>
  <c r="S481" i="37"/>
  <c r="AD481" i="37"/>
  <c r="C482" i="37"/>
  <c r="H470" i="1"/>
  <c r="B470" i="1"/>
  <c r="B471" i="1"/>
  <c r="H471" i="1"/>
  <c r="C474" i="1"/>
  <c r="F474" i="1"/>
  <c r="S473" i="1"/>
  <c r="AD473" i="1"/>
  <c r="I478" i="30"/>
  <c r="A478" i="30"/>
  <c r="G479" i="35"/>
  <c r="H479" i="35"/>
  <c r="C481" i="36"/>
  <c r="F481" i="36"/>
  <c r="I479" i="36"/>
  <c r="A479" i="36"/>
  <c r="S480" i="36"/>
  <c r="AD480" i="36"/>
  <c r="B478" i="38"/>
  <c r="H478" i="38"/>
  <c r="C482" i="38"/>
  <c r="F482" i="38"/>
  <c r="I480" i="38"/>
  <c r="A480" i="38"/>
  <c r="S481" i="38"/>
  <c r="AD481" i="38"/>
  <c r="G479" i="38"/>
  <c r="I479" i="38"/>
  <c r="A479" i="38"/>
  <c r="G478" i="36"/>
  <c r="I478" i="36"/>
  <c r="A478" i="36"/>
  <c r="S481" i="33"/>
  <c r="AD481" i="33"/>
  <c r="G480" i="33"/>
  <c r="C482" i="33"/>
  <c r="F482" i="33"/>
  <c r="S480" i="34"/>
  <c r="AD480" i="34"/>
  <c r="C481" i="34"/>
  <c r="F481" i="34"/>
  <c r="H478" i="34"/>
  <c r="B478" i="34"/>
  <c r="H479" i="33"/>
  <c r="B479" i="33"/>
  <c r="B479" i="32"/>
  <c r="H479" i="32"/>
  <c r="I479" i="34"/>
  <c r="A479" i="34"/>
  <c r="G479" i="34"/>
  <c r="S481" i="35"/>
  <c r="AD481" i="35"/>
  <c r="C482" i="35"/>
  <c r="F482" i="35"/>
  <c r="H478" i="35"/>
  <c r="B478" i="35"/>
  <c r="G480" i="32"/>
  <c r="C482" i="32"/>
  <c r="F482" i="32"/>
  <c r="S481" i="32"/>
  <c r="AD481" i="32"/>
  <c r="B478" i="33"/>
  <c r="H478" i="33"/>
  <c r="H479" i="31"/>
  <c r="B479" i="31"/>
  <c r="S480" i="30"/>
  <c r="AD480" i="30"/>
  <c r="C481" i="30"/>
  <c r="F481" i="30"/>
  <c r="S481" i="31"/>
  <c r="AD481" i="31"/>
  <c r="C482" i="31"/>
  <c r="F482" i="31"/>
  <c r="I480" i="31"/>
  <c r="A480" i="31"/>
  <c r="H478" i="30"/>
  <c r="B478" i="30"/>
  <c r="H478" i="29"/>
  <c r="B478" i="29"/>
  <c r="S481" i="29"/>
  <c r="AD481" i="29"/>
  <c r="C482" i="29"/>
  <c r="F482" i="29"/>
  <c r="I480" i="29"/>
  <c r="A480" i="29"/>
  <c r="G480" i="29"/>
  <c r="G479" i="29"/>
  <c r="I479" i="29"/>
  <c r="A479" i="29"/>
  <c r="I480" i="37"/>
  <c r="A480" i="37"/>
  <c r="B480" i="37"/>
  <c r="H480" i="37"/>
  <c r="F482" i="37"/>
  <c r="S482" i="37"/>
  <c r="AD482" i="37"/>
  <c r="C483" i="37"/>
  <c r="I481" i="37"/>
  <c r="A481" i="37"/>
  <c r="G481" i="37"/>
  <c r="B479" i="35"/>
  <c r="C475" i="1"/>
  <c r="F475" i="1"/>
  <c r="S474" i="1"/>
  <c r="AD474" i="1"/>
  <c r="G472" i="1"/>
  <c r="I472" i="1"/>
  <c r="A472" i="1"/>
  <c r="I480" i="33"/>
  <c r="A480" i="33"/>
  <c r="I480" i="32"/>
  <c r="A480" i="32"/>
  <c r="H478" i="36"/>
  <c r="B478" i="36"/>
  <c r="C482" i="36"/>
  <c r="F482" i="36"/>
  <c r="S481" i="36"/>
  <c r="AD481" i="36"/>
  <c r="S482" i="38"/>
  <c r="AD482" i="38"/>
  <c r="C483" i="38"/>
  <c r="F483" i="38"/>
  <c r="G479" i="36"/>
  <c r="I481" i="38"/>
  <c r="A481" i="38"/>
  <c r="G481" i="38"/>
  <c r="H479" i="38"/>
  <c r="B479" i="38"/>
  <c r="I480" i="36"/>
  <c r="A480" i="36"/>
  <c r="G480" i="36"/>
  <c r="G480" i="38"/>
  <c r="B479" i="34"/>
  <c r="H479" i="34"/>
  <c r="C483" i="35"/>
  <c r="F483" i="35"/>
  <c r="S482" i="35"/>
  <c r="AD482" i="35"/>
  <c r="H480" i="33"/>
  <c r="B480" i="33"/>
  <c r="I481" i="35"/>
  <c r="A481" i="35"/>
  <c r="G481" i="35"/>
  <c r="H480" i="32"/>
  <c r="B480" i="32"/>
  <c r="S481" i="34"/>
  <c r="AD481" i="34"/>
  <c r="C482" i="34"/>
  <c r="F482" i="34"/>
  <c r="I480" i="34"/>
  <c r="A480" i="34"/>
  <c r="S482" i="32"/>
  <c r="AD482" i="32"/>
  <c r="C483" i="32"/>
  <c r="F483" i="32"/>
  <c r="S482" i="33"/>
  <c r="AD482" i="33"/>
  <c r="G481" i="33"/>
  <c r="C483" i="33"/>
  <c r="F483" i="33"/>
  <c r="I480" i="35"/>
  <c r="A480" i="35"/>
  <c r="I481" i="32"/>
  <c r="A481" i="32"/>
  <c r="G480" i="35"/>
  <c r="G480" i="31"/>
  <c r="C482" i="30"/>
  <c r="F482" i="30"/>
  <c r="S481" i="30"/>
  <c r="AD481" i="30"/>
  <c r="C483" i="31"/>
  <c r="F483" i="31"/>
  <c r="I481" i="31"/>
  <c r="A481" i="31"/>
  <c r="S482" i="31"/>
  <c r="AD482" i="31"/>
  <c r="G479" i="30"/>
  <c r="I479" i="30"/>
  <c r="A479" i="30"/>
  <c r="H479" i="29"/>
  <c r="B479" i="29"/>
  <c r="B480" i="29"/>
  <c r="H480" i="29"/>
  <c r="C483" i="29"/>
  <c r="F483" i="29"/>
  <c r="S482" i="29"/>
  <c r="AD482" i="29"/>
  <c r="H481" i="37"/>
  <c r="B481" i="37"/>
  <c r="F483" i="37"/>
  <c r="I482" i="37"/>
  <c r="A482" i="37"/>
  <c r="C484" i="37"/>
  <c r="S483" i="37"/>
  <c r="AD483" i="37"/>
  <c r="G482" i="37"/>
  <c r="B472" i="1"/>
  <c r="H472" i="1"/>
  <c r="S475" i="1"/>
  <c r="AD475" i="1"/>
  <c r="C476" i="1"/>
  <c r="F476" i="1"/>
  <c r="G474" i="1"/>
  <c r="I474" i="1"/>
  <c r="A474" i="1"/>
  <c r="G473" i="1"/>
  <c r="I473" i="1"/>
  <c r="A473" i="1"/>
  <c r="B479" i="36"/>
  <c r="H479" i="36"/>
  <c r="H480" i="38"/>
  <c r="B480" i="38"/>
  <c r="S483" i="38"/>
  <c r="AD483" i="38"/>
  <c r="C484" i="38"/>
  <c r="F484" i="38"/>
  <c r="I482" i="38"/>
  <c r="A482" i="38"/>
  <c r="G482" i="38"/>
  <c r="H480" i="36"/>
  <c r="B480" i="36"/>
  <c r="S482" i="36"/>
  <c r="AD482" i="36"/>
  <c r="C483" i="36"/>
  <c r="F483" i="36"/>
  <c r="H481" i="38"/>
  <c r="B481" i="38"/>
  <c r="B481" i="33"/>
  <c r="H481" i="33"/>
  <c r="S483" i="33"/>
  <c r="AD483" i="33"/>
  <c r="C484" i="33"/>
  <c r="F484" i="33"/>
  <c r="C483" i="34"/>
  <c r="F483" i="34"/>
  <c r="S482" i="34"/>
  <c r="AD482" i="34"/>
  <c r="H481" i="35"/>
  <c r="B481" i="35"/>
  <c r="G481" i="34"/>
  <c r="I481" i="34"/>
  <c r="A481" i="34"/>
  <c r="G480" i="34"/>
  <c r="H480" i="35"/>
  <c r="B480" i="35"/>
  <c r="S483" i="32"/>
  <c r="AD483" i="32"/>
  <c r="I482" i="32"/>
  <c r="A482" i="32"/>
  <c r="C484" i="32"/>
  <c r="F484" i="32"/>
  <c r="C484" i="35"/>
  <c r="F484" i="35"/>
  <c r="I482" i="35"/>
  <c r="A482" i="35"/>
  <c r="S483" i="35"/>
  <c r="AD483" i="35"/>
  <c r="I482" i="33"/>
  <c r="A482" i="33"/>
  <c r="I481" i="33"/>
  <c r="A481" i="33"/>
  <c r="G481" i="32"/>
  <c r="C484" i="31"/>
  <c r="F484" i="31"/>
  <c r="I482" i="31"/>
  <c r="A482" i="31"/>
  <c r="S483" i="31"/>
  <c r="AD483" i="31"/>
  <c r="G481" i="31"/>
  <c r="S482" i="30"/>
  <c r="AD482" i="30"/>
  <c r="C483" i="30"/>
  <c r="F483" i="30"/>
  <c r="H479" i="30"/>
  <c r="B479" i="30"/>
  <c r="I480" i="30"/>
  <c r="A480" i="30"/>
  <c r="G480" i="30"/>
  <c r="H480" i="31"/>
  <c r="B480" i="31"/>
  <c r="C484" i="29"/>
  <c r="F484" i="29"/>
  <c r="S483" i="29"/>
  <c r="AD483" i="29"/>
  <c r="G481" i="29"/>
  <c r="I481" i="29"/>
  <c r="A481" i="29"/>
  <c r="H482" i="37"/>
  <c r="B482" i="37"/>
  <c r="F484" i="37"/>
  <c r="S484" i="37"/>
  <c r="AD484" i="37"/>
  <c r="C485" i="37"/>
  <c r="G483" i="37"/>
  <c r="I483" i="37"/>
  <c r="A483" i="37"/>
  <c r="H474" i="1"/>
  <c r="B474" i="1"/>
  <c r="H473" i="1"/>
  <c r="B473" i="1"/>
  <c r="C477" i="1"/>
  <c r="F477" i="1"/>
  <c r="S476" i="1"/>
  <c r="AD476" i="1"/>
  <c r="G482" i="31"/>
  <c r="H482" i="31"/>
  <c r="S483" i="36"/>
  <c r="AD483" i="36"/>
  <c r="C484" i="36"/>
  <c r="F484" i="36"/>
  <c r="I482" i="36"/>
  <c r="A482" i="36"/>
  <c r="G482" i="36"/>
  <c r="B482" i="38"/>
  <c r="H482" i="38"/>
  <c r="G481" i="36"/>
  <c r="I481" i="36"/>
  <c r="A481" i="36"/>
  <c r="C485" i="38"/>
  <c r="F485" i="38"/>
  <c r="S484" i="38"/>
  <c r="AD484" i="38"/>
  <c r="H481" i="34"/>
  <c r="B481" i="34"/>
  <c r="H480" i="34"/>
  <c r="B480" i="34"/>
  <c r="S484" i="32"/>
  <c r="AD484" i="32"/>
  <c r="C485" i="32"/>
  <c r="F485" i="32"/>
  <c r="G483" i="32"/>
  <c r="G482" i="35"/>
  <c r="C484" i="34"/>
  <c r="F484" i="34"/>
  <c r="G482" i="34"/>
  <c r="S483" i="34"/>
  <c r="AD483" i="34"/>
  <c r="C485" i="35"/>
  <c r="F485" i="35"/>
  <c r="S484" i="35"/>
  <c r="AD484" i="35"/>
  <c r="B481" i="32"/>
  <c r="H481" i="32"/>
  <c r="G482" i="32"/>
  <c r="C485" i="33"/>
  <c r="F485" i="33"/>
  <c r="I483" i="33"/>
  <c r="A483" i="33"/>
  <c r="S484" i="33"/>
  <c r="AD484" i="33"/>
  <c r="G482" i="33"/>
  <c r="G481" i="30"/>
  <c r="I481" i="30"/>
  <c r="A481" i="30"/>
  <c r="H480" i="30"/>
  <c r="B480" i="30"/>
  <c r="H481" i="31"/>
  <c r="B481" i="31"/>
  <c r="S483" i="30"/>
  <c r="AD483" i="30"/>
  <c r="C484" i="30"/>
  <c r="F484" i="30"/>
  <c r="S484" i="31"/>
  <c r="AD484" i="31"/>
  <c r="C485" i="31"/>
  <c r="F485" i="31"/>
  <c r="G483" i="31"/>
  <c r="H481" i="29"/>
  <c r="B481" i="29"/>
  <c r="S484" i="29"/>
  <c r="AD484" i="29"/>
  <c r="C485" i="29"/>
  <c r="F485" i="29"/>
  <c r="G482" i="29"/>
  <c r="I482" i="29"/>
  <c r="A482" i="29"/>
  <c r="H483" i="37"/>
  <c r="B483" i="37"/>
  <c r="F485" i="37"/>
  <c r="G484" i="37"/>
  <c r="C486" i="37"/>
  <c r="S485" i="37"/>
  <c r="AD485" i="37"/>
  <c r="I484" i="37"/>
  <c r="A484" i="37"/>
  <c r="B482" i="31"/>
  <c r="S477" i="1"/>
  <c r="AD477" i="1"/>
  <c r="C478" i="1"/>
  <c r="F478" i="1"/>
  <c r="G475" i="1"/>
  <c r="I475" i="1"/>
  <c r="A475" i="1"/>
  <c r="I483" i="32"/>
  <c r="A483" i="32"/>
  <c r="G483" i="33"/>
  <c r="B483" i="33"/>
  <c r="S484" i="36"/>
  <c r="AD484" i="36"/>
  <c r="C485" i="36"/>
  <c r="F485" i="36"/>
  <c r="I483" i="36"/>
  <c r="A483" i="36"/>
  <c r="G483" i="36"/>
  <c r="C486" i="38"/>
  <c r="F486" i="38"/>
  <c r="S485" i="38"/>
  <c r="AD485" i="38"/>
  <c r="G483" i="38"/>
  <c r="I483" i="38"/>
  <c r="A483" i="38"/>
  <c r="H482" i="36"/>
  <c r="B482" i="36"/>
  <c r="H481" i="36"/>
  <c r="B481" i="36"/>
  <c r="H482" i="34"/>
  <c r="B482" i="34"/>
  <c r="I483" i="34"/>
  <c r="A483" i="34"/>
  <c r="S484" i="34"/>
  <c r="AD484" i="34"/>
  <c r="C485" i="34"/>
  <c r="F485" i="34"/>
  <c r="H482" i="32"/>
  <c r="B482" i="32"/>
  <c r="I482" i="34"/>
  <c r="A482" i="34"/>
  <c r="H483" i="32"/>
  <c r="B483" i="32"/>
  <c r="H482" i="35"/>
  <c r="B482" i="35"/>
  <c r="C486" i="32"/>
  <c r="F486" i="32"/>
  <c r="S485" i="32"/>
  <c r="AD485" i="32"/>
  <c r="I483" i="35"/>
  <c r="A483" i="35"/>
  <c r="C486" i="33"/>
  <c r="F486" i="33"/>
  <c r="S485" i="33"/>
  <c r="AD485" i="33"/>
  <c r="G483" i="35"/>
  <c r="S485" i="35"/>
  <c r="AD485" i="35"/>
  <c r="G484" i="35"/>
  <c r="C486" i="35"/>
  <c r="F486" i="35"/>
  <c r="H482" i="33"/>
  <c r="B482" i="33"/>
  <c r="H483" i="31"/>
  <c r="B483" i="31"/>
  <c r="S485" i="31"/>
  <c r="AD485" i="31"/>
  <c r="C486" i="31"/>
  <c r="F486" i="31"/>
  <c r="I484" i="31"/>
  <c r="A484" i="31"/>
  <c r="S484" i="30"/>
  <c r="AD484" i="30"/>
  <c r="I483" i="30"/>
  <c r="A483" i="30"/>
  <c r="C485" i="30"/>
  <c r="F485" i="30"/>
  <c r="H481" i="30"/>
  <c r="B481" i="30"/>
  <c r="I483" i="31"/>
  <c r="A483" i="31"/>
  <c r="I482" i="30"/>
  <c r="A482" i="30"/>
  <c r="G482" i="30"/>
  <c r="S485" i="29"/>
  <c r="AD485" i="29"/>
  <c r="C486" i="29"/>
  <c r="F486" i="29"/>
  <c r="I483" i="29"/>
  <c r="A483" i="29"/>
  <c r="G483" i="29"/>
  <c r="H482" i="29"/>
  <c r="B482" i="29"/>
  <c r="H484" i="37"/>
  <c r="B484" i="37"/>
  <c r="F486" i="37"/>
  <c r="C487" i="37"/>
  <c r="S486" i="37"/>
  <c r="AD486" i="37"/>
  <c r="I485" i="37"/>
  <c r="A485" i="37"/>
  <c r="G485" i="37"/>
  <c r="H483" i="33"/>
  <c r="B475" i="1"/>
  <c r="H475" i="1"/>
  <c r="C479" i="1"/>
  <c r="F479" i="1"/>
  <c r="S478" i="1"/>
  <c r="AD478" i="1"/>
  <c r="I476" i="1"/>
  <c r="A476" i="1"/>
  <c r="G476" i="1"/>
  <c r="G484" i="31"/>
  <c r="B484" i="31"/>
  <c r="G483" i="34"/>
  <c r="B483" i="34"/>
  <c r="I484" i="35"/>
  <c r="A484" i="35"/>
  <c r="I485" i="38"/>
  <c r="A485" i="38"/>
  <c r="S486" i="38"/>
  <c r="AD486" i="38"/>
  <c r="C487" i="38"/>
  <c r="F487" i="38"/>
  <c r="H483" i="38"/>
  <c r="B483" i="38"/>
  <c r="G484" i="38"/>
  <c r="I484" i="38"/>
  <c r="A484" i="38"/>
  <c r="H483" i="36"/>
  <c r="B483" i="36"/>
  <c r="S485" i="36"/>
  <c r="AD485" i="36"/>
  <c r="C486" i="36"/>
  <c r="F486" i="36"/>
  <c r="C487" i="32"/>
  <c r="F487" i="32"/>
  <c r="S486" i="32"/>
  <c r="AD486" i="32"/>
  <c r="C487" i="33"/>
  <c r="F487" i="33"/>
  <c r="S486" i="33"/>
  <c r="AD486" i="33"/>
  <c r="I485" i="32"/>
  <c r="A485" i="32"/>
  <c r="G485" i="32"/>
  <c r="B484" i="35"/>
  <c r="H484" i="35"/>
  <c r="G485" i="33"/>
  <c r="I485" i="33"/>
  <c r="A485" i="33"/>
  <c r="I484" i="33"/>
  <c r="A484" i="33"/>
  <c r="S486" i="35"/>
  <c r="AD486" i="35"/>
  <c r="C487" i="35"/>
  <c r="F487" i="35"/>
  <c r="G485" i="35"/>
  <c r="S485" i="34"/>
  <c r="AD485" i="34"/>
  <c r="C486" i="34"/>
  <c r="F486" i="34"/>
  <c r="I484" i="32"/>
  <c r="A484" i="32"/>
  <c r="I485" i="35"/>
  <c r="A485" i="35"/>
  <c r="G484" i="32"/>
  <c r="G484" i="33"/>
  <c r="H483" i="35"/>
  <c r="B483" i="35"/>
  <c r="H482" i="30"/>
  <c r="B482" i="30"/>
  <c r="G483" i="30"/>
  <c r="S486" i="31"/>
  <c r="AD486" i="31"/>
  <c r="C487" i="31"/>
  <c r="F487" i="31"/>
  <c r="I485" i="31"/>
  <c r="A485" i="31"/>
  <c r="S485" i="30"/>
  <c r="AD485" i="30"/>
  <c r="C486" i="30"/>
  <c r="F486" i="30"/>
  <c r="I484" i="30"/>
  <c r="A484" i="30"/>
  <c r="G484" i="30"/>
  <c r="S486" i="29"/>
  <c r="AD486" i="29"/>
  <c r="C487" i="29"/>
  <c r="F487" i="29"/>
  <c r="G484" i="29"/>
  <c r="H483" i="29"/>
  <c r="B483" i="29"/>
  <c r="I484" i="29"/>
  <c r="A484" i="29"/>
  <c r="B485" i="37"/>
  <c r="H485" i="37"/>
  <c r="F487" i="37"/>
  <c r="S487" i="37"/>
  <c r="AD487" i="37"/>
  <c r="C488" i="37"/>
  <c r="I486" i="37"/>
  <c r="A486" i="37"/>
  <c r="G486" i="37"/>
  <c r="H483" i="34"/>
  <c r="H484" i="31"/>
  <c r="H476" i="1"/>
  <c r="B476" i="1"/>
  <c r="S479" i="1"/>
  <c r="AD479" i="1"/>
  <c r="C480" i="1"/>
  <c r="F480" i="1"/>
  <c r="G477" i="1"/>
  <c r="G478" i="1"/>
  <c r="I478" i="1"/>
  <c r="A478" i="1"/>
  <c r="I477" i="1"/>
  <c r="A477" i="1"/>
  <c r="G485" i="38"/>
  <c r="I484" i="36"/>
  <c r="A484" i="36"/>
  <c r="G484" i="36"/>
  <c r="C487" i="36"/>
  <c r="F487" i="36"/>
  <c r="S486" i="36"/>
  <c r="AD486" i="36"/>
  <c r="H484" i="38"/>
  <c r="B484" i="38"/>
  <c r="S487" i="38"/>
  <c r="AD487" i="38"/>
  <c r="C488" i="38"/>
  <c r="F488" i="38"/>
  <c r="I486" i="38"/>
  <c r="A486" i="38"/>
  <c r="H485" i="32"/>
  <c r="B485" i="32"/>
  <c r="H485" i="35"/>
  <c r="B485" i="35"/>
  <c r="C487" i="34"/>
  <c r="F487" i="34"/>
  <c r="S486" i="34"/>
  <c r="AD486" i="34"/>
  <c r="G486" i="33"/>
  <c r="C488" i="33"/>
  <c r="F488" i="33"/>
  <c r="S487" i="33"/>
  <c r="AD487" i="33"/>
  <c r="G484" i="34"/>
  <c r="I484" i="34"/>
  <c r="A484" i="34"/>
  <c r="H485" i="33"/>
  <c r="B485" i="33"/>
  <c r="H484" i="33"/>
  <c r="B484" i="33"/>
  <c r="S487" i="35"/>
  <c r="AD487" i="35"/>
  <c r="C488" i="35"/>
  <c r="F488" i="35"/>
  <c r="H484" i="32"/>
  <c r="B484" i="32"/>
  <c r="I486" i="32"/>
  <c r="A486" i="32"/>
  <c r="S487" i="32"/>
  <c r="AD487" i="32"/>
  <c r="C488" i="32"/>
  <c r="F488" i="32"/>
  <c r="S487" i="31"/>
  <c r="AD487" i="31"/>
  <c r="C488" i="31"/>
  <c r="F488" i="31"/>
  <c r="I486" i="31"/>
  <c r="A486" i="31"/>
  <c r="G485" i="31"/>
  <c r="H484" i="30"/>
  <c r="B484" i="30"/>
  <c r="B483" i="30"/>
  <c r="H483" i="30"/>
  <c r="S486" i="30"/>
  <c r="AD486" i="30"/>
  <c r="C487" i="30"/>
  <c r="F487" i="30"/>
  <c r="B484" i="29"/>
  <c r="H484" i="29"/>
  <c r="S487" i="29"/>
  <c r="AD487" i="29"/>
  <c r="C488" i="29"/>
  <c r="F488" i="29"/>
  <c r="G485" i="29"/>
  <c r="I485" i="29"/>
  <c r="A485" i="29"/>
  <c r="H486" i="37"/>
  <c r="B486" i="37"/>
  <c r="F488" i="37"/>
  <c r="G487" i="37"/>
  <c r="C489" i="37"/>
  <c r="S488" i="37"/>
  <c r="AD488" i="37"/>
  <c r="I487" i="37"/>
  <c r="A487" i="37"/>
  <c r="B478" i="1"/>
  <c r="H478" i="1"/>
  <c r="H477" i="1"/>
  <c r="B477" i="1"/>
  <c r="C481" i="1"/>
  <c r="F481" i="1"/>
  <c r="S480" i="1"/>
  <c r="AD480" i="1"/>
  <c r="G486" i="32"/>
  <c r="H486" i="32"/>
  <c r="G486" i="38"/>
  <c r="B486" i="38"/>
  <c r="G486" i="31"/>
  <c r="H486" i="31"/>
  <c r="S487" i="36"/>
  <c r="AD487" i="36"/>
  <c r="C488" i="36"/>
  <c r="F488" i="36"/>
  <c r="H484" i="36"/>
  <c r="B484" i="36"/>
  <c r="S488" i="38"/>
  <c r="AD488" i="38"/>
  <c r="C489" i="38"/>
  <c r="F489" i="38"/>
  <c r="G487" i="38"/>
  <c r="H485" i="38"/>
  <c r="B485" i="38"/>
  <c r="G485" i="36"/>
  <c r="I485" i="36"/>
  <c r="A485" i="36"/>
  <c r="B486" i="33"/>
  <c r="H486" i="33"/>
  <c r="B484" i="34"/>
  <c r="H484" i="34"/>
  <c r="S487" i="34"/>
  <c r="AD487" i="34"/>
  <c r="C488" i="34"/>
  <c r="F488" i="34"/>
  <c r="I486" i="33"/>
  <c r="A486" i="33"/>
  <c r="G486" i="34"/>
  <c r="I486" i="34"/>
  <c r="A486" i="34"/>
  <c r="S488" i="32"/>
  <c r="AD488" i="32"/>
  <c r="C489" i="32"/>
  <c r="F489" i="32"/>
  <c r="I487" i="32"/>
  <c r="A487" i="32"/>
  <c r="G487" i="32"/>
  <c r="G485" i="34"/>
  <c r="I485" i="34"/>
  <c r="A485" i="34"/>
  <c r="I487" i="35"/>
  <c r="A487" i="35"/>
  <c r="G487" i="35"/>
  <c r="I487" i="33"/>
  <c r="A487" i="33"/>
  <c r="C489" i="33"/>
  <c r="F489" i="33"/>
  <c r="S488" i="33"/>
  <c r="AD488" i="33"/>
  <c r="S488" i="35"/>
  <c r="AD488" i="35"/>
  <c r="C489" i="35"/>
  <c r="F489" i="35"/>
  <c r="G486" i="35"/>
  <c r="I486" i="35"/>
  <c r="A486" i="35"/>
  <c r="S487" i="30"/>
  <c r="AD487" i="30"/>
  <c r="C488" i="30"/>
  <c r="F488" i="30"/>
  <c r="H485" i="31"/>
  <c r="B485" i="31"/>
  <c r="G485" i="30"/>
  <c r="I485" i="30"/>
  <c r="A485" i="30"/>
  <c r="S488" i="31"/>
  <c r="AD488" i="31"/>
  <c r="C489" i="31"/>
  <c r="F489" i="31"/>
  <c r="I487" i="31"/>
  <c r="A487" i="31"/>
  <c r="S488" i="29"/>
  <c r="AD488" i="29"/>
  <c r="C489" i="29"/>
  <c r="F489" i="29"/>
  <c r="H485" i="29"/>
  <c r="B485" i="29"/>
  <c r="G486" i="29"/>
  <c r="I486" i="29"/>
  <c r="A486" i="29"/>
  <c r="H487" i="37"/>
  <c r="B487" i="37"/>
  <c r="F489" i="37"/>
  <c r="I488" i="37"/>
  <c r="A488" i="37"/>
  <c r="S489" i="37"/>
  <c r="AD489" i="37"/>
  <c r="C490" i="37"/>
  <c r="G488" i="37"/>
  <c r="B486" i="32"/>
  <c r="H486" i="38"/>
  <c r="B486" i="31"/>
  <c r="S481" i="1"/>
  <c r="AD481" i="1"/>
  <c r="C482" i="1"/>
  <c r="F482" i="1"/>
  <c r="G480" i="1"/>
  <c r="I480" i="1"/>
  <c r="A480" i="1"/>
  <c r="G479" i="1"/>
  <c r="I479" i="1"/>
  <c r="A479" i="1"/>
  <c r="H487" i="38"/>
  <c r="B487" i="38"/>
  <c r="C490" i="38"/>
  <c r="F490" i="38"/>
  <c r="S489" i="38"/>
  <c r="AD489" i="38"/>
  <c r="S488" i="36"/>
  <c r="AD488" i="36"/>
  <c r="C489" i="36"/>
  <c r="F489" i="36"/>
  <c r="B485" i="36"/>
  <c r="H485" i="36"/>
  <c r="I487" i="38"/>
  <c r="A487" i="38"/>
  <c r="G486" i="36"/>
  <c r="I486" i="36"/>
  <c r="A486" i="36"/>
  <c r="B486" i="34"/>
  <c r="H486" i="34"/>
  <c r="G487" i="33"/>
  <c r="H487" i="35"/>
  <c r="B487" i="35"/>
  <c r="S489" i="32"/>
  <c r="AD489" i="32"/>
  <c r="C490" i="32"/>
  <c r="F490" i="32"/>
  <c r="S488" i="34"/>
  <c r="AD488" i="34"/>
  <c r="C489" i="34"/>
  <c r="F489" i="34"/>
  <c r="B487" i="32"/>
  <c r="H487" i="32"/>
  <c r="H486" i="35"/>
  <c r="B486" i="35"/>
  <c r="I487" i="34"/>
  <c r="A487" i="34"/>
  <c r="G487" i="34"/>
  <c r="S489" i="35"/>
  <c r="AD489" i="35"/>
  <c r="C490" i="35"/>
  <c r="F490" i="35"/>
  <c r="I488" i="35"/>
  <c r="A488" i="35"/>
  <c r="H485" i="34"/>
  <c r="B485" i="34"/>
  <c r="S489" i="33"/>
  <c r="AD489" i="33"/>
  <c r="G488" i="33"/>
  <c r="C490" i="33"/>
  <c r="F490" i="33"/>
  <c r="G487" i="31"/>
  <c r="S489" i="31"/>
  <c r="AD489" i="31"/>
  <c r="C490" i="31"/>
  <c r="F490" i="31"/>
  <c r="G488" i="31"/>
  <c r="S488" i="30"/>
  <c r="AD488" i="30"/>
  <c r="C489" i="30"/>
  <c r="F489" i="30"/>
  <c r="I487" i="30"/>
  <c r="A487" i="30"/>
  <c r="G486" i="30"/>
  <c r="H485" i="30"/>
  <c r="B485" i="30"/>
  <c r="I486" i="30"/>
  <c r="A486" i="30"/>
  <c r="S489" i="29"/>
  <c r="AD489" i="29"/>
  <c r="C490" i="29"/>
  <c r="F490" i="29"/>
  <c r="H486" i="29"/>
  <c r="B486" i="29"/>
  <c r="G487" i="29"/>
  <c r="I487" i="29"/>
  <c r="A487" i="29"/>
  <c r="B488" i="37"/>
  <c r="H488" i="37"/>
  <c r="F490" i="37"/>
  <c r="I489" i="37"/>
  <c r="A489" i="37"/>
  <c r="C491" i="37"/>
  <c r="S490" i="37"/>
  <c r="AD490" i="37"/>
  <c r="H479" i="1"/>
  <c r="B479" i="1"/>
  <c r="H480" i="1"/>
  <c r="B480" i="1"/>
  <c r="S482" i="1"/>
  <c r="AD482" i="1"/>
  <c r="C483" i="1"/>
  <c r="F483" i="1"/>
  <c r="G487" i="30"/>
  <c r="B487" i="30"/>
  <c r="I488" i="31"/>
  <c r="A488" i="31"/>
  <c r="I488" i="33"/>
  <c r="A488" i="33"/>
  <c r="S489" i="36"/>
  <c r="AD489" i="36"/>
  <c r="C490" i="36"/>
  <c r="F490" i="36"/>
  <c r="S490" i="38"/>
  <c r="AD490" i="38"/>
  <c r="C491" i="38"/>
  <c r="F491" i="38"/>
  <c r="G489" i="38"/>
  <c r="H486" i="36"/>
  <c r="B486" i="36"/>
  <c r="G488" i="38"/>
  <c r="I488" i="38"/>
  <c r="A488" i="38"/>
  <c r="I488" i="36"/>
  <c r="A488" i="36"/>
  <c r="G488" i="36"/>
  <c r="G487" i="36"/>
  <c r="I487" i="36"/>
  <c r="A487" i="36"/>
  <c r="B488" i="33"/>
  <c r="H488" i="33"/>
  <c r="C491" i="35"/>
  <c r="F491" i="35"/>
  <c r="S490" i="35"/>
  <c r="AD490" i="35"/>
  <c r="S489" i="34"/>
  <c r="AD489" i="34"/>
  <c r="C490" i="34"/>
  <c r="F490" i="34"/>
  <c r="S490" i="33"/>
  <c r="AD490" i="33"/>
  <c r="C491" i="33"/>
  <c r="F491" i="33"/>
  <c r="S490" i="32"/>
  <c r="AD490" i="32"/>
  <c r="I489" i="32"/>
  <c r="A489" i="32"/>
  <c r="C491" i="32"/>
  <c r="F491" i="32"/>
  <c r="B487" i="34"/>
  <c r="H487" i="34"/>
  <c r="I489" i="33"/>
  <c r="A489" i="33"/>
  <c r="G489" i="33"/>
  <c r="I488" i="32"/>
  <c r="A488" i="32"/>
  <c r="G488" i="32"/>
  <c r="B487" i="33"/>
  <c r="H487" i="33"/>
  <c r="G488" i="35"/>
  <c r="S489" i="30"/>
  <c r="AD489" i="30"/>
  <c r="C490" i="30"/>
  <c r="F490" i="30"/>
  <c r="H486" i="30"/>
  <c r="B486" i="30"/>
  <c r="H488" i="31"/>
  <c r="B488" i="31"/>
  <c r="C491" i="31"/>
  <c r="F491" i="31"/>
  <c r="S490" i="31"/>
  <c r="AD490" i="31"/>
  <c r="H487" i="31"/>
  <c r="B487" i="31"/>
  <c r="C491" i="29"/>
  <c r="F491" i="29"/>
  <c r="S490" i="29"/>
  <c r="AD490" i="29"/>
  <c r="H487" i="29"/>
  <c r="B487" i="29"/>
  <c r="G488" i="29"/>
  <c r="I488" i="29"/>
  <c r="A488" i="29"/>
  <c r="G489" i="37"/>
  <c r="F491" i="37"/>
  <c r="S491" i="37"/>
  <c r="AD491" i="37"/>
  <c r="C492" i="37"/>
  <c r="I490" i="37"/>
  <c r="A490" i="37"/>
  <c r="G490" i="37"/>
  <c r="H487" i="30"/>
  <c r="C484" i="1"/>
  <c r="F484" i="1"/>
  <c r="S483" i="1"/>
  <c r="AD483" i="1"/>
  <c r="G481" i="1"/>
  <c r="I481" i="1"/>
  <c r="A481" i="1"/>
  <c r="H489" i="38"/>
  <c r="B489" i="38"/>
  <c r="B487" i="36"/>
  <c r="H487" i="36"/>
  <c r="I489" i="38"/>
  <c r="A489" i="38"/>
  <c r="S491" i="38"/>
  <c r="AD491" i="38"/>
  <c r="C492" i="38"/>
  <c r="F492" i="38"/>
  <c r="G490" i="38"/>
  <c r="B488" i="36"/>
  <c r="H488" i="36"/>
  <c r="S490" i="36"/>
  <c r="AD490" i="36"/>
  <c r="C491" i="36"/>
  <c r="F491" i="36"/>
  <c r="I489" i="36"/>
  <c r="A489" i="36"/>
  <c r="G489" i="36"/>
  <c r="H488" i="38"/>
  <c r="B488" i="38"/>
  <c r="S491" i="33"/>
  <c r="AD491" i="33"/>
  <c r="C492" i="33"/>
  <c r="F492" i="33"/>
  <c r="C491" i="34"/>
  <c r="F491" i="34"/>
  <c r="S490" i="34"/>
  <c r="AD490" i="34"/>
  <c r="S491" i="32"/>
  <c r="AD491" i="32"/>
  <c r="G490" i="32"/>
  <c r="C492" i="32"/>
  <c r="F492" i="32"/>
  <c r="I490" i="32"/>
  <c r="A490" i="32"/>
  <c r="H488" i="35"/>
  <c r="B488" i="35"/>
  <c r="C492" i="35"/>
  <c r="F492" i="35"/>
  <c r="G490" i="35"/>
  <c r="S491" i="35"/>
  <c r="AD491" i="35"/>
  <c r="H488" i="32"/>
  <c r="B488" i="32"/>
  <c r="I490" i="33"/>
  <c r="A490" i="33"/>
  <c r="G490" i="33"/>
  <c r="G489" i="35"/>
  <c r="G488" i="34"/>
  <c r="I489" i="35"/>
  <c r="A489" i="35"/>
  <c r="I488" i="34"/>
  <c r="A488" i="34"/>
  <c r="H489" i="33"/>
  <c r="B489" i="33"/>
  <c r="G489" i="32"/>
  <c r="C492" i="31"/>
  <c r="F492" i="31"/>
  <c r="I490" i="31"/>
  <c r="A490" i="31"/>
  <c r="S491" i="31"/>
  <c r="AD491" i="31"/>
  <c r="I489" i="31"/>
  <c r="A489" i="31"/>
  <c r="S490" i="30"/>
  <c r="AD490" i="30"/>
  <c r="I489" i="30"/>
  <c r="A489" i="30"/>
  <c r="C491" i="30"/>
  <c r="F491" i="30"/>
  <c r="G488" i="30"/>
  <c r="I488" i="30"/>
  <c r="A488" i="30"/>
  <c r="G489" i="31"/>
  <c r="H488" i="29"/>
  <c r="B488" i="29"/>
  <c r="C492" i="29"/>
  <c r="F492" i="29"/>
  <c r="S491" i="29"/>
  <c r="AD491" i="29"/>
  <c r="G489" i="29"/>
  <c r="I489" i="29"/>
  <c r="A489" i="29"/>
  <c r="B490" i="37"/>
  <c r="H490" i="37"/>
  <c r="F492" i="37"/>
  <c r="S492" i="37"/>
  <c r="AD492" i="37"/>
  <c r="C493" i="37"/>
  <c r="I491" i="37"/>
  <c r="A491" i="37"/>
  <c r="G491" i="37"/>
  <c r="B489" i="37"/>
  <c r="H489" i="37"/>
  <c r="H481" i="1"/>
  <c r="B481" i="1"/>
  <c r="S484" i="1"/>
  <c r="AD484" i="1"/>
  <c r="C485" i="1"/>
  <c r="F485" i="1"/>
  <c r="G483" i="1"/>
  <c r="I483" i="1"/>
  <c r="A483" i="1"/>
  <c r="G482" i="1"/>
  <c r="I482" i="1"/>
  <c r="A482" i="1"/>
  <c r="G490" i="31"/>
  <c r="B490" i="31"/>
  <c r="H490" i="38"/>
  <c r="B490" i="38"/>
  <c r="S491" i="36"/>
  <c r="AD491" i="36"/>
  <c r="C492" i="36"/>
  <c r="F492" i="36"/>
  <c r="I490" i="38"/>
  <c r="A490" i="38"/>
  <c r="C493" i="38"/>
  <c r="F493" i="38"/>
  <c r="I491" i="38"/>
  <c r="A491" i="38"/>
  <c r="S492" i="38"/>
  <c r="AD492" i="38"/>
  <c r="H489" i="36"/>
  <c r="B489" i="36"/>
  <c r="H490" i="35"/>
  <c r="B490" i="35"/>
  <c r="S492" i="32"/>
  <c r="AD492" i="32"/>
  <c r="C493" i="32"/>
  <c r="F493" i="32"/>
  <c r="I491" i="32"/>
  <c r="A491" i="32"/>
  <c r="H490" i="33"/>
  <c r="B490" i="33"/>
  <c r="B489" i="32"/>
  <c r="H489" i="32"/>
  <c r="H490" i="32"/>
  <c r="B490" i="32"/>
  <c r="C492" i="34"/>
  <c r="F492" i="34"/>
  <c r="G490" i="34"/>
  <c r="S491" i="34"/>
  <c r="AD491" i="34"/>
  <c r="C493" i="35"/>
  <c r="F493" i="35"/>
  <c r="G491" i="35"/>
  <c r="S492" i="35"/>
  <c r="AD492" i="35"/>
  <c r="C493" i="33"/>
  <c r="F493" i="33"/>
  <c r="I491" i="33"/>
  <c r="A491" i="33"/>
  <c r="S492" i="33"/>
  <c r="AD492" i="33"/>
  <c r="I490" i="35"/>
  <c r="A490" i="35"/>
  <c r="H488" i="34"/>
  <c r="B488" i="34"/>
  <c r="I489" i="34"/>
  <c r="A489" i="34"/>
  <c r="H489" i="35"/>
  <c r="B489" i="35"/>
  <c r="G489" i="34"/>
  <c r="H488" i="30"/>
  <c r="B488" i="30"/>
  <c r="G489" i="30"/>
  <c r="C492" i="30"/>
  <c r="F492" i="30"/>
  <c r="I490" i="30"/>
  <c r="A490" i="30"/>
  <c r="S491" i="30"/>
  <c r="AD491" i="30"/>
  <c r="H489" i="31"/>
  <c r="B489" i="31"/>
  <c r="G490" i="30"/>
  <c r="S492" i="31"/>
  <c r="AD492" i="31"/>
  <c r="I491" i="31"/>
  <c r="A491" i="31"/>
  <c r="C493" i="31"/>
  <c r="F493" i="31"/>
  <c r="H489" i="29"/>
  <c r="B489" i="29"/>
  <c r="S492" i="29"/>
  <c r="AD492" i="29"/>
  <c r="C493" i="29"/>
  <c r="F493" i="29"/>
  <c r="G490" i="29"/>
  <c r="I490" i="29"/>
  <c r="A490" i="29"/>
  <c r="H491" i="37"/>
  <c r="B491" i="37"/>
  <c r="F493" i="37"/>
  <c r="S493" i="37"/>
  <c r="AD493" i="37"/>
  <c r="C494" i="37"/>
  <c r="G492" i="37"/>
  <c r="I492" i="37"/>
  <c r="A492" i="37"/>
  <c r="H490" i="31"/>
  <c r="B482" i="1"/>
  <c r="H482" i="1"/>
  <c r="H483" i="1"/>
  <c r="B483" i="1"/>
  <c r="S485" i="1"/>
  <c r="AD485" i="1"/>
  <c r="C486" i="1"/>
  <c r="F486" i="1"/>
  <c r="G484" i="1"/>
  <c r="I484" i="1"/>
  <c r="A484" i="1"/>
  <c r="G491" i="33"/>
  <c r="H491" i="33"/>
  <c r="G491" i="38"/>
  <c r="B491" i="38"/>
  <c r="G491" i="32"/>
  <c r="B491" i="32"/>
  <c r="G490" i="36"/>
  <c r="I490" i="36"/>
  <c r="A490" i="36"/>
  <c r="S492" i="36"/>
  <c r="AD492" i="36"/>
  <c r="C493" i="36"/>
  <c r="F493" i="36"/>
  <c r="I491" i="36"/>
  <c r="A491" i="36"/>
  <c r="C494" i="38"/>
  <c r="F494" i="38"/>
  <c r="G492" i="38"/>
  <c r="S493" i="38"/>
  <c r="AD493" i="38"/>
  <c r="H490" i="34"/>
  <c r="B490" i="34"/>
  <c r="H491" i="35"/>
  <c r="B491" i="35"/>
  <c r="I491" i="35"/>
  <c r="A491" i="35"/>
  <c r="I490" i="34"/>
  <c r="A490" i="34"/>
  <c r="S493" i="35"/>
  <c r="AD493" i="35"/>
  <c r="I492" i="35"/>
  <c r="A492" i="35"/>
  <c r="C494" i="35"/>
  <c r="F494" i="35"/>
  <c r="S492" i="34"/>
  <c r="AD492" i="34"/>
  <c r="C493" i="34"/>
  <c r="F493" i="34"/>
  <c r="H489" i="34"/>
  <c r="B489" i="34"/>
  <c r="I491" i="34"/>
  <c r="A491" i="34"/>
  <c r="G491" i="34"/>
  <c r="C494" i="32"/>
  <c r="F494" i="32"/>
  <c r="S493" i="32"/>
  <c r="AD493" i="32"/>
  <c r="C494" i="33"/>
  <c r="F494" i="33"/>
  <c r="S493" i="33"/>
  <c r="AD493" i="33"/>
  <c r="S493" i="31"/>
  <c r="AD493" i="31"/>
  <c r="C494" i="31"/>
  <c r="F494" i="31"/>
  <c r="I492" i="31"/>
  <c r="A492" i="31"/>
  <c r="G491" i="31"/>
  <c r="S492" i="30"/>
  <c r="AD492" i="30"/>
  <c r="C493" i="30"/>
  <c r="F493" i="30"/>
  <c r="B489" i="30"/>
  <c r="H489" i="30"/>
  <c r="H490" i="30"/>
  <c r="B490" i="30"/>
  <c r="H490" i="29"/>
  <c r="B490" i="29"/>
  <c r="S493" i="29"/>
  <c r="AD493" i="29"/>
  <c r="C494" i="29"/>
  <c r="F494" i="29"/>
  <c r="I491" i="29"/>
  <c r="A491" i="29"/>
  <c r="G491" i="29"/>
  <c r="H492" i="37"/>
  <c r="B492" i="37"/>
  <c r="F494" i="37"/>
  <c r="S494" i="37"/>
  <c r="AD494" i="37"/>
  <c r="C495" i="37"/>
  <c r="G493" i="37"/>
  <c r="I493" i="37"/>
  <c r="A493" i="37"/>
  <c r="B491" i="33"/>
  <c r="H491" i="38"/>
  <c r="H491" i="32"/>
  <c r="H484" i="1"/>
  <c r="B484" i="1"/>
  <c r="S486" i="1"/>
  <c r="AD486" i="1"/>
  <c r="C487" i="1"/>
  <c r="F487" i="1"/>
  <c r="I485" i="1"/>
  <c r="A485" i="1"/>
  <c r="G485" i="1"/>
  <c r="G492" i="31"/>
  <c r="B492" i="31"/>
  <c r="G491" i="36"/>
  <c r="B491" i="36"/>
  <c r="G492" i="35"/>
  <c r="B492" i="35"/>
  <c r="H492" i="38"/>
  <c r="B492" i="38"/>
  <c r="C495" i="38"/>
  <c r="F495" i="38"/>
  <c r="S494" i="38"/>
  <c r="AD494" i="38"/>
  <c r="S493" i="36"/>
  <c r="AD493" i="36"/>
  <c r="C494" i="36"/>
  <c r="F494" i="36"/>
  <c r="I493" i="38"/>
  <c r="A493" i="38"/>
  <c r="G493" i="38"/>
  <c r="I492" i="38"/>
  <c r="A492" i="38"/>
  <c r="H490" i="36"/>
  <c r="B490" i="36"/>
  <c r="S494" i="35"/>
  <c r="AD494" i="35"/>
  <c r="C495" i="35"/>
  <c r="F495" i="35"/>
  <c r="G493" i="35"/>
  <c r="H491" i="34"/>
  <c r="B491" i="34"/>
  <c r="I493" i="35"/>
  <c r="A493" i="35"/>
  <c r="I492" i="32"/>
  <c r="A492" i="32"/>
  <c r="C495" i="33"/>
  <c r="F495" i="33"/>
  <c r="G493" i="33"/>
  <c r="S494" i="33"/>
  <c r="AD494" i="33"/>
  <c r="C495" i="32"/>
  <c r="F495" i="32"/>
  <c r="I493" i="32"/>
  <c r="A493" i="32"/>
  <c r="S494" i="32"/>
  <c r="AD494" i="32"/>
  <c r="G492" i="33"/>
  <c r="S493" i="34"/>
  <c r="AD493" i="34"/>
  <c r="C494" i="34"/>
  <c r="F494" i="34"/>
  <c r="I492" i="34"/>
  <c r="A492" i="34"/>
  <c r="I492" i="33"/>
  <c r="A492" i="33"/>
  <c r="G492" i="32"/>
  <c r="I492" i="30"/>
  <c r="A492" i="30"/>
  <c r="S493" i="30"/>
  <c r="AD493" i="30"/>
  <c r="C494" i="30"/>
  <c r="F494" i="30"/>
  <c r="G491" i="30"/>
  <c r="I491" i="30"/>
  <c r="A491" i="30"/>
  <c r="H491" i="31"/>
  <c r="B491" i="31"/>
  <c r="S494" i="31"/>
  <c r="AD494" i="31"/>
  <c r="C495" i="31"/>
  <c r="F495" i="31"/>
  <c r="H491" i="29"/>
  <c r="B491" i="29"/>
  <c r="S494" i="29"/>
  <c r="AD494" i="29"/>
  <c r="C495" i="29"/>
  <c r="F495" i="29"/>
  <c r="G493" i="29"/>
  <c r="G492" i="29"/>
  <c r="I492" i="29"/>
  <c r="A492" i="29"/>
  <c r="H493" i="37"/>
  <c r="B493" i="37"/>
  <c r="F495" i="37"/>
  <c r="S495" i="37"/>
  <c r="AD495" i="37"/>
  <c r="C496" i="37"/>
  <c r="I494" i="37"/>
  <c r="A494" i="37"/>
  <c r="G494" i="37"/>
  <c r="H491" i="36"/>
  <c r="H492" i="31"/>
  <c r="B485" i="1"/>
  <c r="H485" i="1"/>
  <c r="S487" i="1"/>
  <c r="AD487" i="1"/>
  <c r="C488" i="1"/>
  <c r="F488" i="1"/>
  <c r="I486" i="1"/>
  <c r="A486" i="1"/>
  <c r="H492" i="35"/>
  <c r="G492" i="30"/>
  <c r="B492" i="30"/>
  <c r="H493" i="38"/>
  <c r="B493" i="38"/>
  <c r="C496" i="38"/>
  <c r="F496" i="38"/>
  <c r="S495" i="38"/>
  <c r="AD495" i="38"/>
  <c r="I494" i="38"/>
  <c r="A494" i="38"/>
  <c r="G492" i="36"/>
  <c r="C495" i="36"/>
  <c r="F495" i="36"/>
  <c r="S494" i="36"/>
  <c r="AD494" i="36"/>
  <c r="I492" i="36"/>
  <c r="A492" i="36"/>
  <c r="H493" i="33"/>
  <c r="B493" i="33"/>
  <c r="H493" i="35"/>
  <c r="B493" i="35"/>
  <c r="S495" i="33"/>
  <c r="AD495" i="33"/>
  <c r="I494" i="33"/>
  <c r="A494" i="33"/>
  <c r="C496" i="33"/>
  <c r="F496" i="33"/>
  <c r="G493" i="32"/>
  <c r="S495" i="35"/>
  <c r="AD495" i="35"/>
  <c r="C496" i="35"/>
  <c r="F496" i="35"/>
  <c r="H492" i="33"/>
  <c r="B492" i="33"/>
  <c r="H492" i="32"/>
  <c r="B492" i="32"/>
  <c r="G492" i="34"/>
  <c r="I493" i="33"/>
  <c r="A493" i="33"/>
  <c r="I494" i="32"/>
  <c r="A494" i="32"/>
  <c r="C496" i="32"/>
  <c r="F496" i="32"/>
  <c r="S495" i="32"/>
  <c r="AD495" i="32"/>
  <c r="S494" i="34"/>
  <c r="AD494" i="34"/>
  <c r="C495" i="34"/>
  <c r="F495" i="34"/>
  <c r="I493" i="34"/>
  <c r="A493" i="34"/>
  <c r="B491" i="30"/>
  <c r="H491" i="30"/>
  <c r="I493" i="31"/>
  <c r="A493" i="31"/>
  <c r="S495" i="31"/>
  <c r="AD495" i="31"/>
  <c r="C496" i="31"/>
  <c r="F496" i="31"/>
  <c r="C495" i="30"/>
  <c r="F495" i="30"/>
  <c r="S494" i="30"/>
  <c r="AD494" i="30"/>
  <c r="G493" i="31"/>
  <c r="I493" i="30"/>
  <c r="A493" i="30"/>
  <c r="G493" i="30"/>
  <c r="H493" i="29"/>
  <c r="B493" i="29"/>
  <c r="B492" i="29"/>
  <c r="H492" i="29"/>
  <c r="S495" i="29"/>
  <c r="AD495" i="29"/>
  <c r="C496" i="29"/>
  <c r="F496" i="29"/>
  <c r="I494" i="29"/>
  <c r="A494" i="29"/>
  <c r="I493" i="29"/>
  <c r="A493" i="29"/>
  <c r="H494" i="37"/>
  <c r="B494" i="37"/>
  <c r="F496" i="37"/>
  <c r="C497" i="37"/>
  <c r="S496" i="37"/>
  <c r="AD496" i="37"/>
  <c r="G495" i="37"/>
  <c r="I495" i="37"/>
  <c r="A495" i="37"/>
  <c r="H492" i="30"/>
  <c r="G486" i="1"/>
  <c r="C489" i="1"/>
  <c r="F489" i="1"/>
  <c r="S488" i="1"/>
  <c r="AD488" i="1"/>
  <c r="G494" i="29"/>
  <c r="H494" i="29"/>
  <c r="G494" i="32"/>
  <c r="B494" i="32"/>
  <c r="G494" i="33"/>
  <c r="B494" i="33"/>
  <c r="S496" i="38"/>
  <c r="AD496" i="38"/>
  <c r="C497" i="38"/>
  <c r="F497" i="38"/>
  <c r="G493" i="36"/>
  <c r="I494" i="36"/>
  <c r="A494" i="36"/>
  <c r="S495" i="36"/>
  <c r="AD495" i="36"/>
  <c r="C496" i="36"/>
  <c r="F496" i="36"/>
  <c r="I493" i="36"/>
  <c r="A493" i="36"/>
  <c r="H492" i="36"/>
  <c r="B492" i="36"/>
  <c r="G494" i="38"/>
  <c r="G494" i="35"/>
  <c r="I494" i="35"/>
  <c r="A494" i="35"/>
  <c r="H493" i="32"/>
  <c r="B493" i="32"/>
  <c r="B492" i="34"/>
  <c r="H492" i="34"/>
  <c r="S496" i="35"/>
  <c r="AD496" i="35"/>
  <c r="C497" i="35"/>
  <c r="F497" i="35"/>
  <c r="S496" i="33"/>
  <c r="AD496" i="33"/>
  <c r="C497" i="33"/>
  <c r="F497" i="33"/>
  <c r="S495" i="34"/>
  <c r="AD495" i="34"/>
  <c r="C496" i="34"/>
  <c r="F496" i="34"/>
  <c r="G494" i="34"/>
  <c r="I495" i="33"/>
  <c r="A495" i="33"/>
  <c r="C497" i="32"/>
  <c r="F497" i="32"/>
  <c r="G495" i="32"/>
  <c r="S496" i="32"/>
  <c r="AD496" i="32"/>
  <c r="G493" i="34"/>
  <c r="S496" i="31"/>
  <c r="AD496" i="31"/>
  <c r="C497" i="31"/>
  <c r="F497" i="31"/>
  <c r="H493" i="31"/>
  <c r="B493" i="31"/>
  <c r="G494" i="31"/>
  <c r="I494" i="31"/>
  <c r="A494" i="31"/>
  <c r="H493" i="30"/>
  <c r="B493" i="30"/>
  <c r="S495" i="30"/>
  <c r="AD495" i="30"/>
  <c r="C496" i="30"/>
  <c r="F496" i="30"/>
  <c r="S496" i="29"/>
  <c r="AD496" i="29"/>
  <c r="C497" i="29"/>
  <c r="F497" i="29"/>
  <c r="B495" i="37"/>
  <c r="H495" i="37"/>
  <c r="F497" i="37"/>
  <c r="G496" i="37"/>
  <c r="S497" i="37"/>
  <c r="AD497" i="37"/>
  <c r="C498" i="37"/>
  <c r="H494" i="33"/>
  <c r="H494" i="32"/>
  <c r="B494" i="29"/>
  <c r="C490" i="1"/>
  <c r="F490" i="1"/>
  <c r="S489" i="1"/>
  <c r="AD489" i="1"/>
  <c r="I487" i="1"/>
  <c r="A487" i="1"/>
  <c r="G487" i="1"/>
  <c r="B486" i="1"/>
  <c r="H486" i="1"/>
  <c r="I495" i="32"/>
  <c r="A495" i="32"/>
  <c r="G494" i="36"/>
  <c r="H494" i="36"/>
  <c r="S497" i="38"/>
  <c r="AD497" i="38"/>
  <c r="C498" i="38"/>
  <c r="F498" i="38"/>
  <c r="I496" i="38"/>
  <c r="A496" i="38"/>
  <c r="G496" i="38"/>
  <c r="B494" i="38"/>
  <c r="H494" i="38"/>
  <c r="G495" i="38"/>
  <c r="I495" i="38"/>
  <c r="A495" i="38"/>
  <c r="S496" i="36"/>
  <c r="AD496" i="36"/>
  <c r="C497" i="36"/>
  <c r="F497" i="36"/>
  <c r="I495" i="36"/>
  <c r="A495" i="36"/>
  <c r="B493" i="36"/>
  <c r="H493" i="36"/>
  <c r="H494" i="34"/>
  <c r="B494" i="34"/>
  <c r="C498" i="33"/>
  <c r="F498" i="33"/>
  <c r="S497" i="33"/>
  <c r="AD497" i="33"/>
  <c r="I496" i="33"/>
  <c r="A496" i="33"/>
  <c r="G496" i="33"/>
  <c r="I494" i="34"/>
  <c r="A494" i="34"/>
  <c r="S497" i="35"/>
  <c r="AD497" i="35"/>
  <c r="C498" i="35"/>
  <c r="F498" i="35"/>
  <c r="S496" i="34"/>
  <c r="AD496" i="34"/>
  <c r="C497" i="34"/>
  <c r="F497" i="34"/>
  <c r="H493" i="34"/>
  <c r="B493" i="34"/>
  <c r="B495" i="32"/>
  <c r="H495" i="32"/>
  <c r="H494" i="35"/>
  <c r="B494" i="35"/>
  <c r="G495" i="35"/>
  <c r="I495" i="35"/>
  <c r="A495" i="35"/>
  <c r="C498" i="32"/>
  <c r="F498" i="32"/>
  <c r="S497" i="32"/>
  <c r="AD497" i="32"/>
  <c r="G495" i="33"/>
  <c r="S496" i="30"/>
  <c r="AD496" i="30"/>
  <c r="I495" i="30"/>
  <c r="A495" i="30"/>
  <c r="C497" i="30"/>
  <c r="F497" i="30"/>
  <c r="G495" i="30"/>
  <c r="H494" i="31"/>
  <c r="B494" i="31"/>
  <c r="G494" i="30"/>
  <c r="I494" i="30"/>
  <c r="A494" i="30"/>
  <c r="S497" i="31"/>
  <c r="AD497" i="31"/>
  <c r="C498" i="31"/>
  <c r="F498" i="31"/>
  <c r="G496" i="31"/>
  <c r="G495" i="31"/>
  <c r="I495" i="31"/>
  <c r="A495" i="31"/>
  <c r="S497" i="29"/>
  <c r="AD497" i="29"/>
  <c r="C498" i="29"/>
  <c r="F498" i="29"/>
  <c r="G495" i="29"/>
  <c r="I495" i="29"/>
  <c r="A495" i="29"/>
  <c r="I496" i="37"/>
  <c r="A496" i="37"/>
  <c r="B496" i="37"/>
  <c r="H496" i="37"/>
  <c r="F498" i="37"/>
  <c r="S498" i="37"/>
  <c r="AD498" i="37"/>
  <c r="C499" i="37"/>
  <c r="G497" i="37"/>
  <c r="I497" i="37"/>
  <c r="A497" i="37"/>
  <c r="B487" i="1"/>
  <c r="H487" i="1"/>
  <c r="C491" i="1"/>
  <c r="F491" i="1"/>
  <c r="S490" i="1"/>
  <c r="AD490" i="1"/>
  <c r="G489" i="1"/>
  <c r="I489" i="1"/>
  <c r="A489" i="1"/>
  <c r="G488" i="1"/>
  <c r="I488" i="1"/>
  <c r="A488" i="1"/>
  <c r="B494" i="36"/>
  <c r="B495" i="38"/>
  <c r="H495" i="38"/>
  <c r="B496" i="38"/>
  <c r="H496" i="38"/>
  <c r="S498" i="38"/>
  <c r="AD498" i="38"/>
  <c r="C499" i="38"/>
  <c r="F499" i="38"/>
  <c r="S497" i="36"/>
  <c r="AD497" i="36"/>
  <c r="I496" i="36"/>
  <c r="A496" i="36"/>
  <c r="C498" i="36"/>
  <c r="F498" i="36"/>
  <c r="G495" i="36"/>
  <c r="C499" i="35"/>
  <c r="F499" i="35"/>
  <c r="S498" i="35"/>
  <c r="AD498" i="35"/>
  <c r="S497" i="34"/>
  <c r="AD497" i="34"/>
  <c r="C498" i="34"/>
  <c r="F498" i="34"/>
  <c r="I496" i="34"/>
  <c r="A496" i="34"/>
  <c r="G496" i="35"/>
  <c r="I496" i="35"/>
  <c r="A496" i="35"/>
  <c r="H496" i="33"/>
  <c r="B496" i="33"/>
  <c r="I495" i="34"/>
  <c r="A495" i="34"/>
  <c r="S498" i="32"/>
  <c r="AD498" i="32"/>
  <c r="G497" i="32"/>
  <c r="C499" i="32"/>
  <c r="F499" i="32"/>
  <c r="H495" i="33"/>
  <c r="B495" i="33"/>
  <c r="G495" i="34"/>
  <c r="I496" i="32"/>
  <c r="A496" i="32"/>
  <c r="S498" i="33"/>
  <c r="AD498" i="33"/>
  <c r="G497" i="33"/>
  <c r="C499" i="33"/>
  <c r="F499" i="33"/>
  <c r="G496" i="32"/>
  <c r="H495" i="35"/>
  <c r="B495" i="35"/>
  <c r="H496" i="31"/>
  <c r="B496" i="31"/>
  <c r="C499" i="31"/>
  <c r="F499" i="31"/>
  <c r="I497" i="31"/>
  <c r="A497" i="31"/>
  <c r="S498" i="31"/>
  <c r="AD498" i="31"/>
  <c r="B495" i="30"/>
  <c r="H495" i="30"/>
  <c r="H494" i="30"/>
  <c r="B494" i="30"/>
  <c r="S497" i="30"/>
  <c r="AD497" i="30"/>
  <c r="C498" i="30"/>
  <c r="F498" i="30"/>
  <c r="I496" i="30"/>
  <c r="A496" i="30"/>
  <c r="I496" i="31"/>
  <c r="A496" i="31"/>
  <c r="H495" i="31"/>
  <c r="B495" i="31"/>
  <c r="H495" i="29"/>
  <c r="B495" i="29"/>
  <c r="C499" i="29"/>
  <c r="F499" i="29"/>
  <c r="S498" i="29"/>
  <c r="AD498" i="29"/>
  <c r="G496" i="29"/>
  <c r="I496" i="29"/>
  <c r="A496" i="29"/>
  <c r="B497" i="37"/>
  <c r="H497" i="37"/>
  <c r="F499" i="37"/>
  <c r="C500" i="37"/>
  <c r="S499" i="37"/>
  <c r="AD499" i="37"/>
  <c r="I498" i="37"/>
  <c r="A498" i="37"/>
  <c r="G498" i="37"/>
  <c r="H488" i="1"/>
  <c r="B488" i="1"/>
  <c r="B489" i="1"/>
  <c r="H489" i="1"/>
  <c r="C492" i="1"/>
  <c r="F492" i="1"/>
  <c r="S491" i="1"/>
  <c r="AD491" i="1"/>
  <c r="I490" i="1"/>
  <c r="A490" i="1"/>
  <c r="G490" i="1"/>
  <c r="G496" i="34"/>
  <c r="B496" i="34"/>
  <c r="G496" i="30"/>
  <c r="B496" i="30"/>
  <c r="G497" i="31"/>
  <c r="H497" i="31"/>
  <c r="I497" i="32"/>
  <c r="A497" i="32"/>
  <c r="I497" i="33"/>
  <c r="A497" i="33"/>
  <c r="G496" i="36"/>
  <c r="S499" i="38"/>
  <c r="AD499" i="38"/>
  <c r="C500" i="38"/>
  <c r="F500" i="38"/>
  <c r="I498" i="38"/>
  <c r="A498" i="38"/>
  <c r="G497" i="38"/>
  <c r="B495" i="36"/>
  <c r="H495" i="36"/>
  <c r="I497" i="38"/>
  <c r="A497" i="38"/>
  <c r="S498" i="36"/>
  <c r="AD498" i="36"/>
  <c r="I497" i="36"/>
  <c r="A497" i="36"/>
  <c r="C499" i="36"/>
  <c r="F499" i="36"/>
  <c r="H496" i="35"/>
  <c r="B496" i="35"/>
  <c r="H497" i="33"/>
  <c r="B497" i="33"/>
  <c r="C499" i="34"/>
  <c r="F499" i="34"/>
  <c r="S498" i="34"/>
  <c r="AD498" i="34"/>
  <c r="G497" i="34"/>
  <c r="B496" i="32"/>
  <c r="H496" i="32"/>
  <c r="B497" i="32"/>
  <c r="H497" i="32"/>
  <c r="S499" i="33"/>
  <c r="AD499" i="33"/>
  <c r="C500" i="33"/>
  <c r="F500" i="33"/>
  <c r="G498" i="33"/>
  <c r="I498" i="33"/>
  <c r="A498" i="33"/>
  <c r="S499" i="32"/>
  <c r="AD499" i="32"/>
  <c r="G498" i="32"/>
  <c r="C500" i="32"/>
  <c r="F500" i="32"/>
  <c r="C500" i="35"/>
  <c r="F500" i="35"/>
  <c r="G498" i="35"/>
  <c r="S499" i="35"/>
  <c r="AD499" i="35"/>
  <c r="G497" i="35"/>
  <c r="H495" i="34"/>
  <c r="B495" i="34"/>
  <c r="I497" i="35"/>
  <c r="A497" i="35"/>
  <c r="S498" i="30"/>
  <c r="AD498" i="30"/>
  <c r="C499" i="30"/>
  <c r="F499" i="30"/>
  <c r="C500" i="31"/>
  <c r="F500" i="31"/>
  <c r="I498" i="31"/>
  <c r="A498" i="31"/>
  <c r="S499" i="31"/>
  <c r="AD499" i="31"/>
  <c r="C500" i="29"/>
  <c r="F500" i="29"/>
  <c r="S499" i="29"/>
  <c r="AD499" i="29"/>
  <c r="G497" i="29"/>
  <c r="I497" i="29"/>
  <c r="A497" i="29"/>
  <c r="H496" i="29"/>
  <c r="B496" i="29"/>
  <c r="B498" i="37"/>
  <c r="H498" i="37"/>
  <c r="F500" i="37"/>
  <c r="I499" i="37"/>
  <c r="S500" i="37"/>
  <c r="AD500" i="37"/>
  <c r="H496" i="34"/>
  <c r="B497" i="31"/>
  <c r="H496" i="30"/>
  <c r="H490" i="1"/>
  <c r="B490" i="1"/>
  <c r="S492" i="1"/>
  <c r="AD492" i="1"/>
  <c r="C493" i="1"/>
  <c r="F493" i="1"/>
  <c r="I498" i="35"/>
  <c r="A498" i="35"/>
  <c r="G497" i="36"/>
  <c r="H497" i="36"/>
  <c r="G498" i="38"/>
  <c r="H498" i="38"/>
  <c r="H497" i="38"/>
  <c r="B497" i="38"/>
  <c r="S499" i="36"/>
  <c r="AD499" i="36"/>
  <c r="I498" i="36"/>
  <c r="A498" i="36"/>
  <c r="C500" i="36"/>
  <c r="F500" i="36"/>
  <c r="S500" i="38"/>
  <c r="AD500" i="38"/>
  <c r="I499" i="38"/>
  <c r="A499" i="38"/>
  <c r="H496" i="36"/>
  <c r="B496" i="36"/>
  <c r="H497" i="34"/>
  <c r="B497" i="34"/>
  <c r="H498" i="32"/>
  <c r="B498" i="32"/>
  <c r="C500" i="34"/>
  <c r="F500" i="34"/>
  <c r="I498" i="34"/>
  <c r="A498" i="34"/>
  <c r="S499" i="34"/>
  <c r="AD499" i="34"/>
  <c r="S500" i="33"/>
  <c r="AD500" i="33"/>
  <c r="I497" i="34"/>
  <c r="A497" i="34"/>
  <c r="B498" i="33"/>
  <c r="H498" i="33"/>
  <c r="H497" i="35"/>
  <c r="B497" i="35"/>
  <c r="S500" i="35"/>
  <c r="AD500" i="35"/>
  <c r="G499" i="35"/>
  <c r="I498" i="32"/>
  <c r="A498" i="32"/>
  <c r="H498" i="35"/>
  <c r="B498" i="35"/>
  <c r="S500" i="32"/>
  <c r="AD500" i="32"/>
  <c r="I499" i="32"/>
  <c r="A499" i="32"/>
  <c r="G499" i="32"/>
  <c r="G498" i="31"/>
  <c r="G498" i="30"/>
  <c r="C500" i="30"/>
  <c r="F500" i="30"/>
  <c r="S499" i="30"/>
  <c r="AD499" i="30"/>
  <c r="G497" i="30"/>
  <c r="I497" i="30"/>
  <c r="A497" i="30"/>
  <c r="S500" i="31"/>
  <c r="AD500" i="31"/>
  <c r="G499" i="31"/>
  <c r="I499" i="31"/>
  <c r="A499" i="31"/>
  <c r="H497" i="29"/>
  <c r="B497" i="29"/>
  <c r="S500" i="29"/>
  <c r="AD500" i="29"/>
  <c r="G498" i="29"/>
  <c r="I498" i="29"/>
  <c r="A498" i="29"/>
  <c r="G499" i="37"/>
  <c r="B499" i="37"/>
  <c r="U5" i="37"/>
  <c r="U3" i="37"/>
  <c r="U4" i="37"/>
  <c r="A499" i="37"/>
  <c r="AF4" i="37"/>
  <c r="AF3" i="37"/>
  <c r="AF5" i="37"/>
  <c r="I500" i="37"/>
  <c r="A500" i="37"/>
  <c r="G500" i="37"/>
  <c r="S493" i="1"/>
  <c r="AD493" i="1"/>
  <c r="C494" i="1"/>
  <c r="F494" i="1"/>
  <c r="G491" i="1"/>
  <c r="I491" i="1"/>
  <c r="A491" i="1"/>
  <c r="G498" i="34"/>
  <c r="H498" i="34"/>
  <c r="B497" i="36"/>
  <c r="G498" i="36"/>
  <c r="H498" i="36"/>
  <c r="I498" i="30"/>
  <c r="A498" i="30"/>
  <c r="B498" i="38"/>
  <c r="G499" i="38"/>
  <c r="S500" i="36"/>
  <c r="AD500" i="36"/>
  <c r="I500" i="38"/>
  <c r="G500" i="38"/>
  <c r="I499" i="36"/>
  <c r="A499" i="36"/>
  <c r="G499" i="36"/>
  <c r="H499" i="35"/>
  <c r="B499" i="35"/>
  <c r="I500" i="33"/>
  <c r="G500" i="33"/>
  <c r="G499" i="33"/>
  <c r="S500" i="34"/>
  <c r="AD500" i="34"/>
  <c r="I499" i="33"/>
  <c r="A499" i="33"/>
  <c r="H499" i="32"/>
  <c r="B499" i="32"/>
  <c r="I500" i="35"/>
  <c r="G500" i="35"/>
  <c r="I499" i="35"/>
  <c r="A499" i="35"/>
  <c r="I500" i="32"/>
  <c r="G500" i="32"/>
  <c r="H499" i="31"/>
  <c r="B499" i="31"/>
  <c r="I500" i="31"/>
  <c r="G500" i="31"/>
  <c r="H497" i="30"/>
  <c r="B497" i="30"/>
  <c r="H498" i="30"/>
  <c r="B498" i="30"/>
  <c r="S500" i="30"/>
  <c r="AD500" i="30"/>
  <c r="I499" i="30"/>
  <c r="A499" i="30"/>
  <c r="G499" i="30"/>
  <c r="H498" i="31"/>
  <c r="B498" i="31"/>
  <c r="H498" i="29"/>
  <c r="B498" i="29"/>
  <c r="I500" i="29"/>
  <c r="G500" i="29"/>
  <c r="I499" i="29"/>
  <c r="A499" i="29"/>
  <c r="G499" i="29"/>
  <c r="H499" i="37"/>
  <c r="B498" i="34"/>
  <c r="B500" i="37"/>
  <c r="H500" i="37"/>
  <c r="AV11" i="37"/>
  <c r="AS11" i="37"/>
  <c r="J27" i="19"/>
  <c r="AV10" i="37"/>
  <c r="AU10" i="37"/>
  <c r="AT10" i="37"/>
  <c r="AS10" i="37"/>
  <c r="J26" i="19"/>
  <c r="AS12" i="37"/>
  <c r="J28" i="19"/>
  <c r="AV12" i="37"/>
  <c r="AU12" i="37"/>
  <c r="AT12" i="37"/>
  <c r="H491" i="1"/>
  <c r="B491" i="1"/>
  <c r="S494" i="1"/>
  <c r="AD494" i="1"/>
  <c r="C495" i="1"/>
  <c r="F495" i="1"/>
  <c r="I493" i="1"/>
  <c r="A493" i="1"/>
  <c r="G493" i="1"/>
  <c r="G492" i="1"/>
  <c r="I492" i="1"/>
  <c r="A492" i="1"/>
  <c r="B498" i="36"/>
  <c r="H499" i="36"/>
  <c r="B499" i="36"/>
  <c r="H499" i="38"/>
  <c r="B499" i="38"/>
  <c r="A500" i="38"/>
  <c r="AF3" i="38"/>
  <c r="AF4" i="38"/>
  <c r="AF5" i="38"/>
  <c r="H500" i="38"/>
  <c r="B500" i="38"/>
  <c r="U5" i="38"/>
  <c r="U4" i="38"/>
  <c r="U3" i="38"/>
  <c r="G500" i="36"/>
  <c r="I500" i="36"/>
  <c r="I500" i="34"/>
  <c r="G500" i="34"/>
  <c r="H500" i="32"/>
  <c r="B500" i="32"/>
  <c r="U5" i="32"/>
  <c r="U3" i="32"/>
  <c r="U4" i="32"/>
  <c r="B499" i="33"/>
  <c r="H499" i="33"/>
  <c r="G499" i="34"/>
  <c r="B500" i="35"/>
  <c r="H500" i="35"/>
  <c r="U5" i="35"/>
  <c r="U3" i="35"/>
  <c r="U4" i="35"/>
  <c r="I499" i="34"/>
  <c r="A499" i="34"/>
  <c r="A500" i="32"/>
  <c r="AF5" i="32"/>
  <c r="AF4" i="32"/>
  <c r="AF3" i="32"/>
  <c r="H500" i="33"/>
  <c r="B500" i="33"/>
  <c r="U3" i="33"/>
  <c r="U4" i="33"/>
  <c r="U5" i="33"/>
  <c r="A500" i="33"/>
  <c r="AF4" i="33"/>
  <c r="AF3" i="33"/>
  <c r="AF5" i="33"/>
  <c r="A500" i="35"/>
  <c r="AF3" i="35"/>
  <c r="AF5" i="35"/>
  <c r="AF4" i="35"/>
  <c r="I500" i="30"/>
  <c r="G500" i="30"/>
  <c r="B499" i="30"/>
  <c r="H499" i="30"/>
  <c r="B500" i="31"/>
  <c r="H500" i="31"/>
  <c r="U3" i="31"/>
  <c r="U4" i="31"/>
  <c r="U5" i="31"/>
  <c r="A500" i="31"/>
  <c r="AF4" i="31"/>
  <c r="AF5" i="31"/>
  <c r="AF3" i="31"/>
  <c r="H499" i="29"/>
  <c r="B499" i="29"/>
  <c r="B500" i="29"/>
  <c r="H500" i="29"/>
  <c r="U4" i="29"/>
  <c r="U5" i="29"/>
  <c r="U3" i="29"/>
  <c r="A500" i="29"/>
  <c r="AF3" i="29"/>
  <c r="AF5" i="29"/>
  <c r="AF4" i="29"/>
  <c r="AU11" i="37"/>
  <c r="AT11" i="37"/>
  <c r="AV13" i="37"/>
  <c r="B492" i="1"/>
  <c r="H492" i="1"/>
  <c r="B493" i="1"/>
  <c r="H493" i="1"/>
  <c r="C496" i="1"/>
  <c r="F496" i="1"/>
  <c r="S495" i="1"/>
  <c r="AD495" i="1"/>
  <c r="I494" i="1"/>
  <c r="A494" i="1"/>
  <c r="G494" i="1"/>
  <c r="A500" i="36"/>
  <c r="AF4" i="36"/>
  <c r="AF3" i="36"/>
  <c r="AF5" i="36"/>
  <c r="H500" i="36"/>
  <c r="B500" i="36"/>
  <c r="U3" i="36"/>
  <c r="U5" i="36"/>
  <c r="U4" i="36"/>
  <c r="AV11" i="38"/>
  <c r="AS11" i="38"/>
  <c r="B32" i="19"/>
  <c r="AS12" i="38"/>
  <c r="B33" i="19"/>
  <c r="AV12" i="38"/>
  <c r="AV10" i="38"/>
  <c r="AU10" i="38"/>
  <c r="AT10" i="38"/>
  <c r="AS10" i="38"/>
  <c r="B31" i="19"/>
  <c r="AV11" i="33"/>
  <c r="AS11" i="33"/>
  <c r="J17" i="19"/>
  <c r="AS10" i="33"/>
  <c r="J16" i="19"/>
  <c r="AV10" i="33"/>
  <c r="AU10" i="33"/>
  <c r="AT10" i="33"/>
  <c r="AV11" i="35"/>
  <c r="AS11" i="35"/>
  <c r="J22" i="19"/>
  <c r="AV10" i="35"/>
  <c r="AU10" i="35"/>
  <c r="AT10" i="35"/>
  <c r="AS10" i="35"/>
  <c r="J21" i="19"/>
  <c r="AV12" i="35"/>
  <c r="AS12" i="35"/>
  <c r="J23" i="19"/>
  <c r="H499" i="34"/>
  <c r="B499" i="34"/>
  <c r="AV11" i="32"/>
  <c r="AS11" i="32"/>
  <c r="B17" i="19"/>
  <c r="AV10" i="32"/>
  <c r="AU10" i="32"/>
  <c r="AT10" i="32"/>
  <c r="AS10" i="32"/>
  <c r="B16" i="19"/>
  <c r="AS12" i="32"/>
  <c r="B18" i="19"/>
  <c r="AV12" i="32"/>
  <c r="AU12" i="32"/>
  <c r="AT12" i="32"/>
  <c r="B500" i="34"/>
  <c r="H500" i="34"/>
  <c r="U5" i="34"/>
  <c r="U4" i="34"/>
  <c r="U3" i="34"/>
  <c r="AS12" i="33"/>
  <c r="J18" i="19"/>
  <c r="AV12" i="33"/>
  <c r="AU12" i="33"/>
  <c r="AT12" i="33"/>
  <c r="A500" i="34"/>
  <c r="AF5" i="34"/>
  <c r="AF4" i="34"/>
  <c r="AF3" i="34"/>
  <c r="AS12" i="31"/>
  <c r="J13" i="19"/>
  <c r="AV12" i="31"/>
  <c r="AV11" i="31"/>
  <c r="AU12" i="31"/>
  <c r="AT12" i="31"/>
  <c r="AS11" i="31"/>
  <c r="J12" i="19"/>
  <c r="AV10" i="31"/>
  <c r="AU10" i="31"/>
  <c r="AT10" i="31"/>
  <c r="AS10" i="31"/>
  <c r="J11" i="19"/>
  <c r="H500" i="30"/>
  <c r="B500" i="30"/>
  <c r="U5" i="30"/>
  <c r="U4" i="30"/>
  <c r="U3" i="30"/>
  <c r="A500" i="30"/>
  <c r="AF5" i="30"/>
  <c r="AF4" i="30"/>
  <c r="AF3" i="30"/>
  <c r="AV10" i="29"/>
  <c r="AU10" i="29"/>
  <c r="AT10" i="29"/>
  <c r="AS10" i="29"/>
  <c r="J6" i="19"/>
  <c r="AV12" i="29"/>
  <c r="AS12" i="29"/>
  <c r="J8" i="19"/>
  <c r="AV11" i="29"/>
  <c r="AS11" i="29"/>
  <c r="J7" i="19"/>
  <c r="AU12" i="38"/>
  <c r="AT12" i="38"/>
  <c r="AU11" i="38"/>
  <c r="AT11" i="38"/>
  <c r="AU11" i="32"/>
  <c r="AT11" i="32"/>
  <c r="AV13" i="32"/>
  <c r="AU11" i="31"/>
  <c r="AT11" i="31"/>
  <c r="B494" i="1"/>
  <c r="H494" i="1"/>
  <c r="C497" i="1"/>
  <c r="F497" i="1"/>
  <c r="S496" i="1"/>
  <c r="AD496" i="1"/>
  <c r="AU11" i="33"/>
  <c r="AT11" i="33"/>
  <c r="AV13" i="33"/>
  <c r="AU12" i="35"/>
  <c r="AT12" i="35"/>
  <c r="AU11" i="35"/>
  <c r="AT11" i="35"/>
  <c r="AU12" i="29"/>
  <c r="AT12" i="29"/>
  <c r="AU11" i="29"/>
  <c r="AT11" i="29"/>
  <c r="AV13" i="29"/>
  <c r="AV13" i="38"/>
  <c r="AV11" i="36"/>
  <c r="AS11" i="36"/>
  <c r="B27" i="19"/>
  <c r="AV12" i="36"/>
  <c r="AU12" i="36"/>
  <c r="AT12" i="36"/>
  <c r="AS12" i="36"/>
  <c r="B28" i="19"/>
  <c r="AV10" i="36"/>
  <c r="AU10" i="36"/>
  <c r="AT10" i="36"/>
  <c r="AS10" i="36"/>
  <c r="B26" i="19"/>
  <c r="AV12" i="34"/>
  <c r="AS12" i="34"/>
  <c r="B23" i="19"/>
  <c r="AV11" i="34"/>
  <c r="AS11" i="34"/>
  <c r="B22" i="19"/>
  <c r="AV10" i="34"/>
  <c r="AU10" i="34"/>
  <c r="AT10" i="34"/>
  <c r="AS10" i="34"/>
  <c r="B21" i="19"/>
  <c r="AV10" i="30"/>
  <c r="AU10" i="30"/>
  <c r="AT10" i="30"/>
  <c r="AS10" i="30"/>
  <c r="B11" i="19"/>
  <c r="AV11" i="30"/>
  <c r="AU11" i="30"/>
  <c r="AT11" i="30"/>
  <c r="AS11" i="30"/>
  <c r="B12" i="19"/>
  <c r="AV12" i="30"/>
  <c r="AS12" i="30"/>
  <c r="B13" i="19"/>
  <c r="AV13" i="31"/>
  <c r="AV13" i="35"/>
  <c r="C498" i="1"/>
  <c r="F498" i="1"/>
  <c r="S497" i="1"/>
  <c r="AD497" i="1"/>
  <c r="I496" i="1"/>
  <c r="A496" i="1"/>
  <c r="G496" i="1"/>
  <c r="I495" i="1"/>
  <c r="A495" i="1"/>
  <c r="G495" i="1"/>
  <c r="AU12" i="34"/>
  <c r="AT12" i="34"/>
  <c r="AU11" i="34"/>
  <c r="AT11" i="34"/>
  <c r="AU11" i="36"/>
  <c r="AT11" i="36"/>
  <c r="AV13" i="36"/>
  <c r="AU12" i="30"/>
  <c r="AT12" i="30"/>
  <c r="AV13" i="30"/>
  <c r="AV13" i="34"/>
  <c r="H495" i="1"/>
  <c r="B495" i="1"/>
  <c r="H496" i="1"/>
  <c r="B496" i="1"/>
  <c r="S498" i="1"/>
  <c r="AD498" i="1"/>
  <c r="C499" i="1"/>
  <c r="F499" i="1"/>
  <c r="G497" i="1"/>
  <c r="I497" i="1"/>
  <c r="A497" i="1"/>
  <c r="S499" i="1"/>
  <c r="AD499" i="1"/>
  <c r="C500" i="1"/>
  <c r="F500" i="1"/>
  <c r="V5" i="1"/>
  <c r="AG5" i="1"/>
  <c r="AG3" i="1"/>
  <c r="V4" i="1"/>
  <c r="V3" i="1"/>
  <c r="AG4" i="1"/>
  <c r="S500" i="1"/>
  <c r="AD500" i="1"/>
  <c r="H497" i="1"/>
  <c r="B497" i="1"/>
  <c r="G498" i="1"/>
  <c r="I498" i="1"/>
  <c r="A498" i="1"/>
  <c r="AV18" i="1"/>
  <c r="AS18" i="1"/>
  <c r="AV19" i="1"/>
  <c r="AS19" i="1"/>
  <c r="AS20" i="1"/>
  <c r="AV20" i="1"/>
  <c r="D7" i="19"/>
  <c r="D6" i="19"/>
  <c r="G500" i="1"/>
  <c r="I500" i="1"/>
  <c r="B498" i="1"/>
  <c r="H498" i="1"/>
  <c r="D8" i="19"/>
  <c r="G499" i="1"/>
  <c r="I499" i="1"/>
  <c r="A499" i="1"/>
  <c r="AV28" i="1"/>
  <c r="AU20" i="1"/>
  <c r="AT20" i="1"/>
  <c r="AS28" i="1"/>
  <c r="AS27" i="1"/>
  <c r="AV27" i="1"/>
  <c r="AU19" i="1"/>
  <c r="AS26" i="1"/>
  <c r="AV26" i="1"/>
  <c r="AU18" i="1"/>
  <c r="E32" i="19"/>
  <c r="AN6" i="28"/>
  <c r="E17" i="19"/>
  <c r="R6" i="28"/>
  <c r="M18" i="19"/>
  <c r="T6" i="28"/>
  <c r="M23" i="19"/>
  <c r="AB6" i="28"/>
  <c r="M22" i="19"/>
  <c r="AD6" i="28"/>
  <c r="E18" i="19"/>
  <c r="O6" i="28"/>
  <c r="M8" i="19"/>
  <c r="F6" i="28"/>
  <c r="E12" i="19"/>
  <c r="K6" i="28"/>
  <c r="D7" i="26"/>
  <c r="C8" i="28"/>
  <c r="M27" i="19"/>
  <c r="AK6" i="28"/>
  <c r="M17" i="19"/>
  <c r="V6" i="28"/>
  <c r="E23" i="19"/>
  <c r="W6" i="28"/>
  <c r="M7" i="19"/>
  <c r="H6" i="28"/>
  <c r="M12" i="19"/>
  <c r="N6" i="28"/>
  <c r="M28" i="19"/>
  <c r="AI6" i="28"/>
  <c r="D6" i="26"/>
  <c r="E8" i="28"/>
  <c r="E27" i="19"/>
  <c r="AH6" i="28"/>
  <c r="M13" i="19"/>
  <c r="L6" i="28"/>
  <c r="A500" i="1"/>
  <c r="AF5" i="1"/>
  <c r="AF4" i="1"/>
  <c r="AF3" i="1"/>
  <c r="D8" i="26"/>
  <c r="E28" i="19"/>
  <c r="AE6" i="28"/>
  <c r="B500" i="1"/>
  <c r="H500" i="1"/>
  <c r="U5" i="1"/>
  <c r="U3" i="1"/>
  <c r="U4" i="1"/>
  <c r="E22" i="19"/>
  <c r="Z6" i="28"/>
  <c r="E13" i="19"/>
  <c r="I6" i="28"/>
  <c r="B499" i="1"/>
  <c r="H499" i="1"/>
  <c r="E33" i="19"/>
  <c r="AL6" i="28"/>
  <c r="E7" i="19"/>
  <c r="E6" i="28"/>
  <c r="AT19" i="1"/>
  <c r="AT27" i="1"/>
  <c r="AU27" i="1"/>
  <c r="C6" i="28"/>
  <c r="E8" i="19"/>
  <c r="AU26" i="1"/>
  <c r="AT18" i="1"/>
  <c r="AU28" i="1"/>
  <c r="AT28" i="1"/>
  <c r="E8" i="26"/>
  <c r="M27" i="26"/>
  <c r="AK8" i="28"/>
  <c r="M8" i="26"/>
  <c r="F8" i="28"/>
  <c r="M23" i="26"/>
  <c r="AB8" i="28"/>
  <c r="M13" i="26"/>
  <c r="L8" i="28"/>
  <c r="M28" i="26"/>
  <c r="AI8" i="28"/>
  <c r="M7" i="26"/>
  <c r="H8" i="28"/>
  <c r="E28" i="26"/>
  <c r="AE8" i="28"/>
  <c r="E32" i="26"/>
  <c r="AN8" i="28"/>
  <c r="M18" i="26"/>
  <c r="T8" i="28"/>
  <c r="M12" i="26"/>
  <c r="N8" i="28"/>
  <c r="M17" i="26"/>
  <c r="V8" i="28"/>
  <c r="E23" i="26"/>
  <c r="W8" i="28"/>
  <c r="E27" i="26"/>
  <c r="AH8" i="28"/>
  <c r="E12" i="26"/>
  <c r="K8" i="28"/>
  <c r="AV11" i="1"/>
  <c r="AV10" i="1"/>
  <c r="AU11" i="1"/>
  <c r="AT11" i="1"/>
  <c r="AS11" i="1"/>
  <c r="AU10" i="1"/>
  <c r="AT10" i="1"/>
  <c r="E13" i="26"/>
  <c r="I8" i="28"/>
  <c r="AV12" i="1"/>
  <c r="AU12" i="1"/>
  <c r="AT12" i="1"/>
  <c r="AS12" i="1"/>
  <c r="M22" i="26"/>
  <c r="AD8" i="28"/>
  <c r="E33" i="26"/>
  <c r="AL8" i="28"/>
  <c r="E22" i="26"/>
  <c r="Z8" i="28"/>
  <c r="E7" i="26"/>
  <c r="E17" i="26"/>
  <c r="R8" i="28"/>
  <c r="E18" i="26"/>
  <c r="O8" i="28"/>
  <c r="AT26" i="1"/>
  <c r="AV29" i="1"/>
  <c r="AV21" i="1"/>
  <c r="B7" i="19"/>
  <c r="AV13" i="1"/>
  <c r="B8" i="19"/>
  <c r="B6" i="19"/>
  <c r="C28" i="19"/>
  <c r="AE5" i="28"/>
  <c r="T5" i="28"/>
  <c r="K18" i="19"/>
  <c r="C5" i="28"/>
  <c r="C8" i="19"/>
  <c r="K12" i="19"/>
  <c r="N5" i="28"/>
  <c r="C7" i="19"/>
  <c r="E5" i="28"/>
  <c r="AI5" i="28"/>
  <c r="K28" i="19"/>
  <c r="Z5" i="28"/>
  <c r="C22" i="19"/>
  <c r="K23" i="19"/>
  <c r="AB5" i="28"/>
  <c r="C32" i="19"/>
  <c r="AN5" i="28"/>
  <c r="K7" i="19"/>
  <c r="H5" i="28"/>
  <c r="C33" i="19"/>
  <c r="AL5" i="28"/>
  <c r="O5" i="28"/>
  <c r="C18" i="19"/>
  <c r="C12" i="19"/>
  <c r="K5" i="28"/>
  <c r="C27" i="19"/>
  <c r="AH5" i="28"/>
  <c r="K13" i="19"/>
  <c r="L5" i="28"/>
  <c r="C13" i="19"/>
  <c r="I5" i="28"/>
  <c r="K17" i="19"/>
  <c r="V5" i="28"/>
  <c r="C17" i="19"/>
  <c r="R5" i="28"/>
  <c r="C23" i="19"/>
  <c r="W5" i="28"/>
  <c r="K27" i="19"/>
  <c r="AK5" i="28"/>
  <c r="AD5" i="28"/>
  <c r="K22" i="19"/>
  <c r="K8" i="19"/>
  <c r="F5" i="28"/>
</calcChain>
</file>

<file path=xl/sharedStrings.xml><?xml version="1.0" encoding="utf-8"?>
<sst xmlns="http://schemas.openxmlformats.org/spreadsheetml/2006/main" count="2568" uniqueCount="75">
  <si>
    <t>norm</t>
  </si>
  <si>
    <t>freq</t>
  </si>
  <si>
    <t>toets:</t>
  </si>
  <si>
    <t>normgroep:</t>
  </si>
  <si>
    <t>aantal lln:</t>
  </si>
  <si>
    <t>V-max:</t>
  </si>
  <si>
    <t>Standaard</t>
  </si>
  <si>
    <t>Norm</t>
  </si>
  <si>
    <t>School</t>
  </si>
  <si>
    <t>Ambitie</t>
  </si>
  <si>
    <t>Vaard.h score</t>
  </si>
  <si>
    <t>niveau perc</t>
  </si>
  <si>
    <t>cum perc</t>
  </si>
  <si>
    <t>school std</t>
  </si>
  <si>
    <t>std perc</t>
  </si>
  <si>
    <t>ambitie cum</t>
  </si>
  <si>
    <t>ambitie perc</t>
  </si>
  <si>
    <t>score</t>
  </si>
  <si>
    <t>aant.</t>
  </si>
  <si>
    <t>%</t>
  </si>
  <si>
    <t>%-cum</t>
  </si>
  <si>
    <t xml:space="preserve"> </t>
  </si>
  <si>
    <t>Basis</t>
  </si>
  <si>
    <t>Breedte</t>
  </si>
  <si>
    <t>Plus</t>
  </si>
  <si>
    <t>Diepte</t>
  </si>
  <si>
    <t>I</t>
  </si>
  <si>
    <t>V</t>
  </si>
  <si>
    <t>II,III,IV</t>
  </si>
  <si>
    <t>aantal</t>
  </si>
  <si>
    <t>niveau I-V</t>
  </si>
  <si>
    <t>niveau A-E</t>
  </si>
  <si>
    <t>school ambitie</t>
  </si>
  <si>
    <t>M3</t>
  </si>
  <si>
    <t>M4</t>
  </si>
  <si>
    <t>M5</t>
  </si>
  <si>
    <t>M6</t>
  </si>
  <si>
    <t>M7</t>
  </si>
  <si>
    <t>M8</t>
  </si>
  <si>
    <t>namen</t>
  </si>
  <si>
    <t>Landelijke norm</t>
  </si>
  <si>
    <t>Resultaat</t>
  </si>
  <si>
    <t>&gt;</t>
  </si>
  <si>
    <t>E3</t>
  </si>
  <si>
    <t>E4</t>
  </si>
  <si>
    <t>E5</t>
  </si>
  <si>
    <t>E6</t>
  </si>
  <si>
    <t>E7</t>
  </si>
  <si>
    <t>Schooljaar:</t>
  </si>
  <si>
    <t>VdS</t>
  </si>
  <si>
    <t>Leerresultaten Onderwijsprofiel</t>
  </si>
  <si>
    <t>In onderstaande tabel zijn de ondergrens en bovengrens  opgenomen die horen bij de Basisgroep. Eerst in termen van vaardigheidscore en daaronder in termen van OC-waarde. Onder de landelijke norm is er ruimte voor de school om haar schoolnorm in te vullen, zowel de huidige, als de norm die de school over een …. jaar wil behalen.</t>
  </si>
  <si>
    <t>Huidige schoolnorm VS</t>
  </si>
  <si>
    <t xml:space="preserve">Landelijke norm VS </t>
  </si>
  <si>
    <t>-</t>
  </si>
  <si>
    <t>Landelijke norm 4D</t>
  </si>
  <si>
    <t>Huidige schoolnorm 4D</t>
  </si>
  <si>
    <t>Schoolnorm over … jaar 4D</t>
  </si>
  <si>
    <t>V-min:</t>
  </si>
  <si>
    <t>B8</t>
  </si>
  <si>
    <t>Uitstroom</t>
  </si>
  <si>
    <t>pro</t>
  </si>
  <si>
    <t>vmbo-bb</t>
  </si>
  <si>
    <t>vmbo-bb/kb</t>
  </si>
  <si>
    <t>vmbo-kb</t>
  </si>
  <si>
    <t>vmbo-kb/gt</t>
  </si>
  <si>
    <t>vmbo-gt</t>
  </si>
  <si>
    <t>vmbo-gt/havo</t>
  </si>
  <si>
    <t>havo</t>
  </si>
  <si>
    <t>havo/vwo</t>
  </si>
  <si>
    <t>vwo</t>
  </si>
  <si>
    <t>&gt;230</t>
  </si>
  <si>
    <t>Spelling 3.0</t>
  </si>
  <si>
    <t>Spelling</t>
  </si>
  <si>
    <t>LOVS Spelling 2012</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</si>
</sst>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8"/>
      <name val="Verdana"/>
    </font>
    <font>
      <sz val="8"/>
      <color indexed="18"/>
      <name val="Verdana"/>
      <family val="2"/>
    </font>
    <font>
      <b/>
      <sz val="8"/>
      <color indexed="20"/>
      <name val="Verdana"/>
      <family val="2"/>
    </font>
    <font>
      <b/>
      <sz val="8"/>
      <name val="Verdana"/>
      <family val="2"/>
    </font>
    <font>
      <b/>
      <sz val="10"/>
      <color indexed="18"/>
      <name val="Verdana"/>
      <family val="2"/>
    </font>
    <font>
      <sz val="8"/>
      <color indexed="9"/>
      <name val="Verdana"/>
      <family val="2"/>
    </font>
    <font>
      <sz val="8"/>
      <name val="Verdana"/>
      <family val="2"/>
    </font>
    <font>
      <sz val="8"/>
      <color theme="3"/>
      <name val="Verdana"/>
      <family val="2"/>
    </font>
    <font>
      <sz val="8"/>
      <color theme="0"/>
      <name val="Verdana"/>
      <family val="2"/>
    </font>
    <font>
      <sz val="8"/>
      <color rgb="FF002060"/>
      <name val="Verdana"/>
      <family val="2"/>
    </font>
    <font>
      <sz val="11"/>
      <name val="Calibri"/>
      <family val="2"/>
    </font>
    <font>
      <b/>
      <sz val="11"/>
      <name val="Calibri"/>
      <family val="2"/>
    </font>
    <font>
      <i/>
      <sz val="11"/>
      <name val="Calibri"/>
      <family val="2"/>
    </font>
    <font>
      <b/>
      <i/>
      <sz val="11"/>
      <name val="Calibri"/>
      <family val="2"/>
    </font>
    <font>
      <sz val="10"/>
      <color theme="1"/>
      <name val="Verdana"/>
      <family val="2"/>
    </font>
    <font>
      <sz val="8"/>
      <color rgb="FFFF0000"/>
      <name val="Verdana"/>
      <family val="2"/>
    </font>
    <font>
      <sz val="9"/>
      <color theme="0"/>
      <name val="Verdana"/>
      <family val="2"/>
    </font>
    <font>
      <sz val="8"/>
      <color theme="1"/>
      <name val="Verdana"/>
      <family val="2"/>
    </font>
    <font>
      <b/>
      <sz val="8"/>
      <color theme="1"/>
      <name val="Verdana"/>
      <family val="2"/>
    </font>
    <font>
      <b/>
      <sz val="8"/>
      <color theme="0"/>
      <name val="Verdana"/>
      <family val="2"/>
    </font>
    <font>
      <b/>
      <sz val="10"/>
      <color theme="1"/>
      <name val="Verdana"/>
      <family val="2"/>
    </font>
    <font>
      <sz val="8"/>
      <color theme="9" tint="-0.249977111117893"/>
      <name val="Verdana"/>
      <family val="2"/>
    </font>
  </fonts>
  <fills count="2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rgb="FFFFCCFF"/>
        <bgColor indexed="64"/>
      </patternFill>
    </fill>
    <fill>
      <patternFill patternType="solid">
        <fgColor rgb="FFCCFFFF"/>
        <bgColor indexed="64"/>
      </patternFill>
    </fill>
    <fill>
      <patternFill patternType="solid">
        <fgColor rgb="FFFFFF7D"/>
        <bgColor indexed="64"/>
      </patternFill>
    </fill>
    <fill>
      <patternFill patternType="solid">
        <fgColor theme="0"/>
        <bgColor indexed="64"/>
      </patternFill>
    </fill>
    <fill>
      <patternFill patternType="solid">
        <fgColor rgb="FFDC1E1E"/>
        <bgColor indexed="64"/>
      </patternFill>
    </fill>
    <fill>
      <patternFill patternType="solid">
        <fgColor rgb="FFFF6600"/>
        <bgColor indexed="64"/>
      </patternFill>
    </fill>
    <fill>
      <patternFill patternType="solid">
        <fgColor rgb="FF0066FF"/>
        <bgColor indexed="64"/>
      </patternFill>
    </fill>
    <fill>
      <patternFill patternType="solid">
        <fgColor rgb="FF00B48C"/>
        <bgColor indexed="64"/>
      </patternFill>
    </fill>
    <fill>
      <patternFill patternType="solid">
        <fgColor rgb="FFFFCC99"/>
        <bgColor indexed="64"/>
      </patternFill>
    </fill>
    <fill>
      <patternFill patternType="solid">
        <fgColor rgb="FFCCFFCC"/>
        <bgColor indexed="64"/>
      </patternFill>
    </fill>
    <fill>
      <patternFill patternType="solid">
        <fgColor rgb="FFFFFF99"/>
        <bgColor indexed="64"/>
      </patternFill>
    </fill>
    <fill>
      <patternFill patternType="solid">
        <fgColor rgb="FFFFFF00"/>
        <bgColor indexed="64"/>
      </patternFill>
    </fill>
    <fill>
      <patternFill patternType="solid">
        <fgColor rgb="FF007800"/>
        <bgColor indexed="64"/>
      </patternFill>
    </fill>
    <fill>
      <patternFill patternType="solid">
        <fgColor rgb="FFA0DC3C"/>
        <bgColor indexed="64"/>
      </patternFill>
    </fill>
    <fill>
      <patternFill patternType="solid">
        <fgColor rgb="FF99CCFF"/>
        <bgColor indexed="64"/>
      </patternFill>
    </fill>
    <fill>
      <patternFill patternType="solid">
        <fgColor rgb="FFFF99CC"/>
        <bgColor indexed="64"/>
      </patternFill>
    </fill>
    <fill>
      <patternFill patternType="solid">
        <fgColor rgb="FF538ED5"/>
        <bgColor indexed="64"/>
      </patternFill>
    </fill>
    <fill>
      <patternFill patternType="solid">
        <fgColor rgb="FF8DB4E3"/>
        <bgColor indexed="64"/>
      </patternFill>
    </fill>
    <fill>
      <patternFill patternType="darkVertical">
        <fgColor rgb="FFFFCC99"/>
        <bgColor rgb="FFFFFF66"/>
      </patternFill>
    </fill>
    <fill>
      <patternFill patternType="solid">
        <fgColor rgb="FFFFFF66"/>
        <bgColor indexed="64"/>
      </patternFill>
    </fill>
    <fill>
      <patternFill patternType="darkVertical">
        <fgColor rgb="FFFFFF66"/>
        <bgColor rgb="FFCCFFCC"/>
      </patternFill>
    </fill>
    <fill>
      <patternFill patternType="darkVertical">
        <fgColor rgb="FFCCFFCC"/>
        <bgColor rgb="FFCC99FF"/>
      </patternFill>
    </fill>
    <fill>
      <patternFill patternType="solid">
        <fgColor rgb="FFCC99FF"/>
        <bgColor indexed="64"/>
      </patternFill>
    </fill>
    <fill>
      <patternFill patternType="darkVertical">
        <fgColor rgb="FFCC99FF"/>
        <bgColor rgb="FF99CCFF"/>
      </patternFill>
    </fill>
  </fills>
  <borders count="61">
    <border>
      <left/>
      <right/>
      <top/>
      <bottom/>
      <diagonal/>
    </border>
    <border>
      <left style="double">
        <color indexed="64"/>
      </left>
      <right/>
      <top/>
      <bottom/>
      <diagonal/>
    </border>
    <border>
      <left/>
      <right style="double">
        <color indexed="64"/>
      </right>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double">
        <color indexed="64"/>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double">
        <color indexed="64"/>
      </left>
      <right style="double">
        <color indexed="64"/>
      </right>
      <top/>
      <bottom/>
      <diagonal/>
    </border>
    <border>
      <left/>
      <right style="double">
        <color indexed="64"/>
      </right>
      <top style="thin">
        <color indexed="64"/>
      </top>
      <bottom/>
      <diagonal/>
    </border>
    <border>
      <left/>
      <right/>
      <top style="double">
        <color indexed="64"/>
      </top>
      <bottom style="double">
        <color indexed="64"/>
      </bottom>
      <diagonal/>
    </border>
    <border>
      <left/>
      <right/>
      <top/>
      <bottom style="double">
        <color theme="0"/>
      </bottom>
      <diagonal/>
    </border>
    <border>
      <left/>
      <right style="double">
        <color theme="0"/>
      </right>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right/>
      <top style="double">
        <color indexed="64"/>
      </top>
      <bottom style="double">
        <color theme="1"/>
      </bottom>
      <diagonal/>
    </border>
    <border>
      <left/>
      <right/>
      <top style="double">
        <color theme="0"/>
      </top>
      <bottom style="double">
        <color theme="1"/>
      </bottom>
      <diagonal/>
    </border>
    <border>
      <left/>
      <right/>
      <top/>
      <bottom style="double">
        <color theme="1"/>
      </bottom>
      <diagonal/>
    </border>
    <border>
      <left/>
      <right/>
      <top/>
      <bottom style="thin">
        <color theme="1"/>
      </bottom>
      <diagonal/>
    </border>
    <border>
      <left/>
      <right/>
      <top style="double">
        <color theme="0"/>
      </top>
      <bottom style="thin">
        <color theme="1"/>
      </bottom>
      <diagonal/>
    </border>
    <border>
      <left/>
      <right/>
      <top style="double">
        <color theme="1"/>
      </top>
      <bottom style="double">
        <color theme="0"/>
      </bottom>
      <diagonal/>
    </border>
    <border>
      <left/>
      <right/>
      <top style="double">
        <color theme="0"/>
      </top>
      <bottom style="double">
        <color indexed="64"/>
      </bottom>
      <diagonal/>
    </border>
    <border>
      <left/>
      <right/>
      <top style="thin">
        <color theme="3" tint="-0.499984740745262"/>
      </top>
      <bottom style="double">
        <color indexed="64"/>
      </bottom>
      <diagonal/>
    </border>
    <border>
      <left/>
      <right/>
      <top/>
      <bottom style="thin">
        <color theme="3" tint="-0.499984740745262"/>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style="thin">
        <color theme="0"/>
      </bottom>
      <diagonal/>
    </border>
    <border>
      <left style="double">
        <color theme="1"/>
      </left>
      <right/>
      <top style="double">
        <color theme="1"/>
      </top>
      <bottom/>
      <diagonal/>
    </border>
    <border>
      <left/>
      <right/>
      <top style="double">
        <color theme="1"/>
      </top>
      <bottom/>
      <diagonal/>
    </border>
    <border>
      <left/>
      <right style="double">
        <color theme="1"/>
      </right>
      <top style="double">
        <color theme="1"/>
      </top>
      <bottom/>
      <diagonal/>
    </border>
    <border>
      <left style="double">
        <color theme="1"/>
      </left>
      <right/>
      <top/>
      <bottom/>
      <diagonal/>
    </border>
    <border>
      <left/>
      <right style="double">
        <color theme="1"/>
      </right>
      <top/>
      <bottom/>
      <diagonal/>
    </border>
    <border>
      <left style="double">
        <color theme="1"/>
      </left>
      <right/>
      <top/>
      <bottom style="double">
        <color theme="1"/>
      </bottom>
      <diagonal/>
    </border>
    <border>
      <left/>
      <right style="double">
        <color theme="1"/>
      </right>
      <top/>
      <bottom style="double">
        <color theme="1"/>
      </bottom>
      <diagonal/>
    </border>
    <border>
      <left/>
      <right/>
      <top style="thin">
        <color theme="1"/>
      </top>
      <bottom style="thin">
        <color theme="1"/>
      </bottom>
      <diagonal/>
    </border>
    <border>
      <left/>
      <right/>
      <top style="thin">
        <color theme="1"/>
      </top>
      <bottom/>
      <diagonal/>
    </border>
  </borders>
  <cellStyleXfs count="2">
    <xf numFmtId="0" fontId="0" fillId="0" borderId="0"/>
    <xf numFmtId="0" fontId="6" fillId="0" borderId="0"/>
  </cellStyleXfs>
  <cellXfs count="236">
    <xf numFmtId="0" fontId="0" fillId="0" borderId="0" xfId="0"/>
    <xf numFmtId="0" fontId="0" fillId="0" borderId="0" xfId="0" applyProtection="1">
      <protection hidden="1"/>
    </xf>
    <xf numFmtId="9" fontId="0" fillId="0" borderId="0" xfId="0" applyNumberFormat="1" applyProtection="1">
      <protection hidden="1"/>
    </xf>
    <xf numFmtId="0" fontId="0" fillId="0" borderId="2" xfId="0" applyBorder="1"/>
    <xf numFmtId="0" fontId="0" fillId="0" borderId="1" xfId="0" applyBorder="1"/>
    <xf numFmtId="0" fontId="1" fillId="5" borderId="0" xfId="0" applyFont="1" applyFill="1" applyBorder="1" applyAlignment="1">
      <alignment horizontal="center"/>
    </xf>
    <xf numFmtId="0" fontId="2" fillId="3" borderId="0" xfId="0" applyFont="1" applyFill="1" applyAlignment="1" applyProtection="1">
      <alignment horizontal="center"/>
      <protection locked="0"/>
    </xf>
    <xf numFmtId="0" fontId="0" fillId="0" borderId="0" xfId="0" applyBorder="1"/>
    <xf numFmtId="0" fontId="0" fillId="0" borderId="26" xfId="0" applyBorder="1"/>
    <xf numFmtId="1" fontId="1" fillId="5" borderId="0" xfId="0" applyNumberFormat="1" applyFont="1" applyFill="1" applyBorder="1" applyAlignment="1">
      <alignment horizontal="center"/>
    </xf>
    <xf numFmtId="0" fontId="9" fillId="4" borderId="0" xfId="0" applyFont="1" applyFill="1" applyBorder="1" applyAlignment="1">
      <alignment horizontal="center"/>
    </xf>
    <xf numFmtId="9" fontId="9" fillId="4" borderId="0" xfId="0" applyNumberFormat="1" applyFont="1" applyFill="1" applyBorder="1" applyAlignment="1">
      <alignment horizontal="center"/>
    </xf>
    <xf numFmtId="0" fontId="9" fillId="4" borderId="3" xfId="0" applyFont="1" applyFill="1" applyBorder="1" applyAlignment="1">
      <alignment horizontal="center"/>
    </xf>
    <xf numFmtId="0" fontId="9" fillId="4" borderId="12" xfId="0" applyFont="1" applyFill="1" applyBorder="1" applyAlignment="1">
      <alignment horizontal="center"/>
    </xf>
    <xf numFmtId="1" fontId="0" fillId="0" borderId="0" xfId="0" applyNumberFormat="1"/>
    <xf numFmtId="0" fontId="6" fillId="0" borderId="0" xfId="1" applyAlignment="1">
      <alignment horizontal="center" vertical="center"/>
    </xf>
    <xf numFmtId="0" fontId="6" fillId="0" borderId="0" xfId="1"/>
    <xf numFmtId="0" fontId="13" fillId="0" borderId="16" xfId="1" applyFont="1" applyBorder="1" applyAlignment="1">
      <alignment vertical="center" wrapText="1"/>
    </xf>
    <xf numFmtId="0" fontId="3" fillId="0" borderId="16" xfId="1" applyFont="1" applyBorder="1" applyAlignment="1">
      <alignment horizontal="center" vertical="center"/>
    </xf>
    <xf numFmtId="0" fontId="10" fillId="0" borderId="42" xfId="1" applyFont="1" applyBorder="1" applyAlignment="1">
      <alignment horizontal="left" vertical="center" wrapText="1"/>
    </xf>
    <xf numFmtId="1" fontId="10" fillId="0" borderId="16" xfId="1" applyNumberFormat="1" applyFont="1" applyBorder="1" applyAlignment="1">
      <alignment horizontal="center" vertical="center" wrapText="1"/>
    </xf>
    <xf numFmtId="1" fontId="10" fillId="0" borderId="20" xfId="1" applyNumberFormat="1" applyFont="1" applyBorder="1" applyAlignment="1">
      <alignment horizontal="center" vertical="center" wrapText="1"/>
    </xf>
    <xf numFmtId="1" fontId="10" fillId="0" borderId="22" xfId="1" applyNumberFormat="1" applyFont="1" applyBorder="1" applyAlignment="1">
      <alignment horizontal="center" vertical="center" wrapText="1"/>
    </xf>
    <xf numFmtId="1" fontId="10" fillId="0" borderId="21" xfId="1" applyNumberFormat="1" applyFont="1" applyBorder="1" applyAlignment="1">
      <alignment horizontal="center" vertical="center" wrapText="1"/>
    </xf>
    <xf numFmtId="1" fontId="10" fillId="0" borderId="0" xfId="1" applyNumberFormat="1" applyFont="1" applyBorder="1" applyAlignment="1">
      <alignment vertical="center" wrapText="1"/>
    </xf>
    <xf numFmtId="1" fontId="10" fillId="0" borderId="0" xfId="1" applyNumberFormat="1" applyFont="1" applyBorder="1" applyAlignment="1">
      <alignment horizontal="center" vertical="center" wrapText="1"/>
    </xf>
    <xf numFmtId="0" fontId="10" fillId="0" borderId="16" xfId="1" applyFont="1" applyBorder="1" applyAlignment="1">
      <alignment horizontal="left" vertical="center" wrapText="1"/>
    </xf>
    <xf numFmtId="1" fontId="10" fillId="0" borderId="16" xfId="1" applyNumberFormat="1" applyFont="1" applyBorder="1" applyAlignment="1" applyProtection="1">
      <alignment horizontal="center" vertical="center" wrapText="1"/>
      <protection locked="0"/>
    </xf>
    <xf numFmtId="1" fontId="6" fillId="0" borderId="22" xfId="1" applyNumberFormat="1" applyBorder="1" applyProtection="1">
      <protection locked="0"/>
    </xf>
    <xf numFmtId="1" fontId="10" fillId="0" borderId="20" xfId="1" applyNumberFormat="1" applyFont="1" applyBorder="1" applyAlignment="1" applyProtection="1">
      <alignment horizontal="center" vertical="center" wrapText="1"/>
      <protection locked="0"/>
    </xf>
    <xf numFmtId="0" fontId="3" fillId="0" borderId="22" xfId="1" applyFont="1" applyBorder="1" applyAlignment="1">
      <alignment horizontal="center" vertical="center"/>
    </xf>
    <xf numFmtId="1" fontId="10" fillId="0" borderId="43" xfId="1" applyNumberFormat="1" applyFont="1" applyBorder="1" applyAlignment="1">
      <alignment horizontal="center" vertical="center" wrapText="1"/>
    </xf>
    <xf numFmtId="1" fontId="10" fillId="0" borderId="21" xfId="1" applyNumberFormat="1" applyFont="1" applyBorder="1" applyAlignment="1" applyProtection="1">
      <alignment horizontal="center" vertical="center" wrapText="1"/>
      <protection locked="0"/>
    </xf>
    <xf numFmtId="1" fontId="10" fillId="0" borderId="44" xfId="1" applyNumberFormat="1" applyFont="1" applyBorder="1" applyAlignment="1">
      <alignment horizontal="center" vertical="center" wrapText="1"/>
    </xf>
    <xf numFmtId="0" fontId="11" fillId="0" borderId="45" xfId="1" applyFont="1" applyBorder="1" applyAlignment="1">
      <alignment vertical="center"/>
    </xf>
    <xf numFmtId="0" fontId="6" fillId="0" borderId="45" xfId="1" applyBorder="1" applyAlignment="1">
      <alignment horizontal="center" vertical="center"/>
    </xf>
    <xf numFmtId="0" fontId="6" fillId="0" borderId="45" xfId="1" applyBorder="1"/>
    <xf numFmtId="49" fontId="12" fillId="0" borderId="45" xfId="1" applyNumberFormat="1" applyFont="1" applyBorder="1" applyAlignment="1">
      <alignment horizontal="left" vertical="top" wrapText="1"/>
    </xf>
    <xf numFmtId="0" fontId="6" fillId="0" borderId="46" xfId="1" applyBorder="1"/>
    <xf numFmtId="0" fontId="6" fillId="0" borderId="46" xfId="1" applyBorder="1" applyAlignment="1">
      <alignment horizontal="center" vertical="center"/>
    </xf>
    <xf numFmtId="0" fontId="10" fillId="0" borderId="47" xfId="1" applyFont="1" applyBorder="1" applyAlignment="1">
      <alignment vertical="center"/>
    </xf>
    <xf numFmtId="0" fontId="6" fillId="0" borderId="47" xfId="1" applyBorder="1" applyAlignment="1">
      <alignment horizontal="center" vertical="center"/>
    </xf>
    <xf numFmtId="0" fontId="6" fillId="0" borderId="47" xfId="1" applyBorder="1"/>
    <xf numFmtId="0" fontId="6" fillId="0" borderId="48" xfId="1" applyBorder="1"/>
    <xf numFmtId="49" fontId="12" fillId="0" borderId="48" xfId="1" applyNumberFormat="1" applyFont="1" applyBorder="1" applyAlignment="1">
      <alignment horizontal="left" vertical="top" wrapText="1"/>
    </xf>
    <xf numFmtId="0" fontId="6" fillId="0" borderId="49" xfId="1" applyBorder="1"/>
    <xf numFmtId="0" fontId="6" fillId="0" borderId="50" xfId="1" applyBorder="1"/>
    <xf numFmtId="49" fontId="12" fillId="0" borderId="45" xfId="1" applyNumberFormat="1" applyFont="1" applyBorder="1" applyAlignment="1">
      <alignment vertical="center" wrapText="1"/>
    </xf>
    <xf numFmtId="0" fontId="8" fillId="0" borderId="45" xfId="1" applyFont="1" applyBorder="1"/>
    <xf numFmtId="0" fontId="6" fillId="0" borderId="51" xfId="1" applyBorder="1"/>
    <xf numFmtId="0" fontId="14" fillId="0" borderId="0" xfId="0" applyFont="1" applyAlignment="1">
      <alignment horizontal="center" vertical="center"/>
    </xf>
    <xf numFmtId="0" fontId="14" fillId="6" borderId="0" xfId="0" applyFont="1" applyFill="1" applyAlignment="1">
      <alignment horizontal="center" vertical="center"/>
    </xf>
    <xf numFmtId="0" fontId="6" fillId="0" borderId="45" xfId="1" applyFont="1" applyBorder="1"/>
    <xf numFmtId="0" fontId="6" fillId="0" borderId="48" xfId="1" applyFont="1" applyBorder="1"/>
    <xf numFmtId="0" fontId="15" fillId="0" borderId="45" xfId="1" applyFont="1" applyBorder="1"/>
    <xf numFmtId="0" fontId="0" fillId="7" borderId="0" xfId="0" applyFill="1"/>
    <xf numFmtId="0" fontId="8" fillId="7" borderId="0" xfId="0" applyFont="1" applyFill="1"/>
    <xf numFmtId="0" fontId="19" fillId="7" borderId="0" xfId="0" applyFont="1" applyFill="1" applyAlignment="1" applyProtection="1">
      <alignment horizontal="center"/>
    </xf>
    <xf numFmtId="9" fontId="8" fillId="7" borderId="0" xfId="0" applyNumberFormat="1" applyFont="1" applyFill="1"/>
    <xf numFmtId="1" fontId="8" fillId="7" borderId="0" xfId="0" applyNumberFormat="1" applyFont="1" applyFill="1" applyAlignment="1" applyProtection="1">
      <alignment horizontal="center"/>
    </xf>
    <xf numFmtId="9" fontId="8" fillId="7" borderId="0" xfId="0" applyNumberFormat="1" applyFont="1" applyFill="1" applyAlignment="1">
      <alignment horizontal="center"/>
    </xf>
    <xf numFmtId="9" fontId="8" fillId="7" borderId="0" xfId="0" applyNumberFormat="1" applyFont="1" applyFill="1" applyAlignment="1">
      <alignment horizontal="right"/>
    </xf>
    <xf numFmtId="0" fontId="19" fillId="7" borderId="0" xfId="0" applyFont="1" applyFill="1" applyAlignment="1">
      <alignment horizontal="center"/>
    </xf>
    <xf numFmtId="0" fontId="19" fillId="7" borderId="0" xfId="0" applyFont="1" applyFill="1" applyAlignment="1" applyProtection="1">
      <alignment horizontal="center"/>
      <protection locked="0"/>
    </xf>
    <xf numFmtId="0" fontId="19" fillId="7" borderId="0" xfId="0" applyFont="1" applyFill="1"/>
    <xf numFmtId="0" fontId="8" fillId="7" borderId="0" xfId="0" applyFont="1" applyFill="1" applyAlignment="1" applyProtection="1">
      <alignment horizontal="center"/>
      <protection locked="0"/>
    </xf>
    <xf numFmtId="9" fontId="8" fillId="7" borderId="0" xfId="0" applyNumberFormat="1" applyFont="1" applyFill="1" applyAlignment="1" applyProtection="1">
      <alignment horizontal="center"/>
    </xf>
    <xf numFmtId="1" fontId="8" fillId="7" borderId="0" xfId="0" applyNumberFormat="1" applyFont="1" applyFill="1" applyAlignment="1" applyProtection="1">
      <alignment horizontal="center"/>
      <protection locked="0"/>
    </xf>
    <xf numFmtId="0" fontId="17" fillId="7" borderId="0" xfId="0" applyFont="1" applyFill="1"/>
    <xf numFmtId="0" fontId="18" fillId="7" borderId="0" xfId="0" applyFont="1" applyFill="1" applyAlignment="1" applyProtection="1">
      <alignment horizontal="center"/>
    </xf>
    <xf numFmtId="9" fontId="17" fillId="7" borderId="0" xfId="0" applyNumberFormat="1" applyFont="1" applyFill="1"/>
    <xf numFmtId="0" fontId="17" fillId="7" borderId="0" xfId="0" applyFont="1" applyFill="1" applyAlignment="1" applyProtection="1">
      <alignment horizontal="center"/>
    </xf>
    <xf numFmtId="1" fontId="17" fillId="7" borderId="0" xfId="0" applyNumberFormat="1" applyFont="1" applyFill="1" applyAlignment="1" applyProtection="1">
      <alignment horizontal="center"/>
    </xf>
    <xf numFmtId="9" fontId="17" fillId="7" borderId="0" xfId="0" applyNumberFormat="1" applyFont="1" applyFill="1" applyAlignment="1">
      <alignment horizontal="center"/>
    </xf>
    <xf numFmtId="9" fontId="17" fillId="7" borderId="0" xfId="0" applyNumberFormat="1" applyFont="1" applyFill="1" applyAlignment="1">
      <alignment horizontal="right"/>
    </xf>
    <xf numFmtId="0" fontId="18" fillId="7" borderId="0" xfId="0" applyFont="1" applyFill="1" applyAlignment="1">
      <alignment horizontal="center"/>
    </xf>
    <xf numFmtId="9" fontId="17" fillId="7" borderId="0" xfId="0" applyNumberFormat="1" applyFont="1" applyFill="1" applyProtection="1"/>
    <xf numFmtId="0" fontId="18" fillId="7" borderId="3" xfId="0" applyFont="1" applyFill="1" applyBorder="1" applyAlignment="1">
      <alignment horizontal="center" vertical="top" wrapText="1"/>
    </xf>
    <xf numFmtId="0" fontId="18" fillId="7" borderId="3" xfId="0" applyFont="1" applyFill="1" applyBorder="1" applyAlignment="1" applyProtection="1">
      <alignment horizontal="center" vertical="top" wrapText="1"/>
    </xf>
    <xf numFmtId="1" fontId="18" fillId="7" borderId="3" xfId="0" applyNumberFormat="1" applyFont="1" applyFill="1" applyBorder="1" applyAlignment="1" applyProtection="1">
      <alignment horizontal="center" vertical="top" wrapText="1"/>
    </xf>
    <xf numFmtId="9" fontId="18" fillId="7" borderId="3" xfId="0" applyNumberFormat="1" applyFont="1" applyFill="1" applyBorder="1" applyAlignment="1">
      <alignment horizontal="center" vertical="top" wrapText="1"/>
    </xf>
    <xf numFmtId="0" fontId="18" fillId="7" borderId="52" xfId="0" applyFont="1" applyFill="1" applyBorder="1" applyAlignment="1"/>
    <xf numFmtId="0" fontId="18" fillId="7" borderId="53" xfId="0" applyFont="1" applyFill="1" applyBorder="1" applyAlignment="1"/>
    <xf numFmtId="1" fontId="18" fillId="7" borderId="53" xfId="0" applyNumberFormat="1" applyFont="1" applyFill="1" applyBorder="1" applyAlignment="1"/>
    <xf numFmtId="0" fontId="18" fillId="7" borderId="54" xfId="0" applyFont="1" applyFill="1" applyBorder="1" applyAlignment="1"/>
    <xf numFmtId="0" fontId="18" fillId="7" borderId="55" xfId="0" applyFont="1" applyFill="1" applyBorder="1" applyAlignment="1"/>
    <xf numFmtId="0" fontId="17" fillId="7" borderId="0" xfId="0" applyFont="1" applyFill="1" applyBorder="1" applyAlignment="1">
      <alignment vertical="top"/>
    </xf>
    <xf numFmtId="0" fontId="17" fillId="7" borderId="56" xfId="0" applyFont="1" applyFill="1" applyBorder="1" applyAlignment="1">
      <alignment vertical="top"/>
    </xf>
    <xf numFmtId="0" fontId="17" fillId="7" borderId="0" xfId="0" applyFont="1" applyFill="1" applyBorder="1"/>
    <xf numFmtId="0" fontId="17" fillId="7" borderId="56" xfId="0" applyFont="1" applyFill="1" applyBorder="1"/>
    <xf numFmtId="0" fontId="0" fillId="7" borderId="38" xfId="0" applyFill="1" applyBorder="1"/>
    <xf numFmtId="0" fontId="0" fillId="7" borderId="29" xfId="0" applyFill="1" applyBorder="1"/>
    <xf numFmtId="0" fontId="0" fillId="7" borderId="36" xfId="0" applyFill="1" applyBorder="1"/>
    <xf numFmtId="0" fontId="0" fillId="7" borderId="30" xfId="0" applyFill="1" applyBorder="1"/>
    <xf numFmtId="0" fontId="0" fillId="7" borderId="3" xfId="0" applyFill="1" applyBorder="1"/>
    <xf numFmtId="0" fontId="0" fillId="7" borderId="39" xfId="0" applyFill="1" applyBorder="1"/>
    <xf numFmtId="0" fontId="0" fillId="7" borderId="37" xfId="0" applyFill="1" applyBorder="1"/>
    <xf numFmtId="0" fontId="0" fillId="7" borderId="32" xfId="0" applyFill="1" applyBorder="1"/>
    <xf numFmtId="0" fontId="0" fillId="7" borderId="31" xfId="0" applyFill="1" applyBorder="1"/>
    <xf numFmtId="0" fontId="0" fillId="7" borderId="34" xfId="0" applyFill="1" applyBorder="1"/>
    <xf numFmtId="0" fontId="3" fillId="7" borderId="0" xfId="0" applyFont="1" applyFill="1"/>
    <xf numFmtId="0" fontId="3" fillId="7" borderId="4" xfId="0" applyFont="1" applyFill="1" applyBorder="1"/>
    <xf numFmtId="0" fontId="3" fillId="7" borderId="5" xfId="0" applyFont="1" applyFill="1" applyBorder="1"/>
    <xf numFmtId="0" fontId="0" fillId="7" borderId="1" xfId="0" applyFill="1" applyBorder="1"/>
    <xf numFmtId="0" fontId="0" fillId="7" borderId="0" xfId="0" applyFill="1" applyBorder="1"/>
    <xf numFmtId="0" fontId="3" fillId="7" borderId="7" xfId="0" applyFont="1" applyFill="1" applyBorder="1"/>
    <xf numFmtId="0" fontId="3" fillId="7" borderId="8" xfId="0" applyFont="1" applyFill="1" applyBorder="1"/>
    <xf numFmtId="0" fontId="3" fillId="7" borderId="8" xfId="0" applyFont="1" applyFill="1" applyBorder="1" applyAlignment="1">
      <alignment horizontal="center"/>
    </xf>
    <xf numFmtId="0" fontId="3" fillId="7" borderId="1" xfId="0" applyFont="1" applyFill="1" applyBorder="1"/>
    <xf numFmtId="9" fontId="3" fillId="7" borderId="0" xfId="0" applyNumberFormat="1" applyFont="1" applyFill="1" applyBorder="1" applyAlignment="1">
      <alignment horizontal="center"/>
    </xf>
    <xf numFmtId="0" fontId="0" fillId="7" borderId="10" xfId="0" applyFill="1" applyBorder="1"/>
    <xf numFmtId="0" fontId="0" fillId="7" borderId="28" xfId="0" applyFill="1" applyBorder="1"/>
    <xf numFmtId="0" fontId="0" fillId="7" borderId="35" xfId="0" applyFill="1" applyBorder="1"/>
    <xf numFmtId="0" fontId="3" fillId="7" borderId="0" xfId="0" applyFont="1" applyFill="1" applyBorder="1"/>
    <xf numFmtId="0" fontId="3" fillId="7" borderId="6" xfId="0" applyFont="1" applyFill="1" applyBorder="1"/>
    <xf numFmtId="0" fontId="3" fillId="7" borderId="36" xfId="0" applyFont="1" applyFill="1" applyBorder="1" applyAlignment="1">
      <alignment horizontal="center"/>
    </xf>
    <xf numFmtId="0" fontId="3" fillId="7" borderId="9" xfId="0" applyFont="1" applyFill="1" applyBorder="1" applyAlignment="1">
      <alignment horizontal="center"/>
    </xf>
    <xf numFmtId="9" fontId="5" fillId="7" borderId="0" xfId="0" applyNumberFormat="1" applyFont="1" applyFill="1"/>
    <xf numFmtId="0" fontId="6" fillId="7" borderId="10" xfId="0" applyFont="1" applyFill="1" applyBorder="1"/>
    <xf numFmtId="0" fontId="6" fillId="7" borderId="3" xfId="0" applyFont="1" applyFill="1" applyBorder="1"/>
    <xf numFmtId="0" fontId="0" fillId="7" borderId="11" xfId="0" applyFill="1" applyBorder="1"/>
    <xf numFmtId="0" fontId="0" fillId="7" borderId="33" xfId="0" applyFill="1" applyBorder="1"/>
    <xf numFmtId="1" fontId="1" fillId="14" borderId="0" xfId="0" applyNumberFormat="1" applyFont="1" applyFill="1" applyBorder="1" applyAlignment="1">
      <alignment horizontal="center"/>
    </xf>
    <xf numFmtId="0" fontId="1" fillId="14" borderId="0" xfId="0" applyFont="1" applyFill="1" applyBorder="1" applyAlignment="1">
      <alignment horizontal="center"/>
    </xf>
    <xf numFmtId="9" fontId="1" fillId="14" borderId="0" xfId="0" applyNumberFormat="1" applyFont="1" applyFill="1" applyBorder="1" applyAlignment="1">
      <alignment horizontal="center"/>
    </xf>
    <xf numFmtId="0" fontId="1" fillId="14" borderId="41" xfId="0" applyFont="1" applyFill="1" applyBorder="1" applyAlignment="1">
      <alignment horizontal="center"/>
    </xf>
    <xf numFmtId="0" fontId="0" fillId="14" borderId="3" xfId="0" applyFill="1" applyBorder="1" applyAlignment="1">
      <alignment horizontal="center"/>
    </xf>
    <xf numFmtId="0" fontId="9" fillId="14" borderId="40" xfId="0" applyFont="1" applyFill="1" applyBorder="1" applyAlignment="1">
      <alignment horizontal="center"/>
    </xf>
    <xf numFmtId="9" fontId="1" fillId="5" borderId="0" xfId="0" applyNumberFormat="1" applyFont="1" applyFill="1" applyBorder="1" applyAlignment="1">
      <alignment horizontal="center"/>
    </xf>
    <xf numFmtId="9" fontId="1" fillId="5" borderId="2" xfId="0" applyNumberFormat="1" applyFont="1" applyFill="1" applyBorder="1" applyAlignment="1">
      <alignment horizontal="center"/>
    </xf>
    <xf numFmtId="1" fontId="21" fillId="5" borderId="0" xfId="0" applyNumberFormat="1" applyFont="1" applyFill="1" applyBorder="1" applyAlignment="1">
      <alignment horizontal="center"/>
    </xf>
    <xf numFmtId="9" fontId="21" fillId="5" borderId="0" xfId="0" applyNumberFormat="1" applyFont="1" applyFill="1" applyBorder="1" applyAlignment="1">
      <alignment horizontal="center"/>
    </xf>
    <xf numFmtId="9" fontId="21" fillId="5" borderId="2" xfId="0" applyNumberFormat="1" applyFont="1" applyFill="1" applyBorder="1" applyAlignment="1">
      <alignment horizontal="center"/>
    </xf>
    <xf numFmtId="0" fontId="0" fillId="5" borderId="3" xfId="0" applyFill="1" applyBorder="1"/>
    <xf numFmtId="0" fontId="7" fillId="5" borderId="12" xfId="0" applyFont="1" applyFill="1" applyBorder="1" applyAlignment="1">
      <alignment horizontal="center"/>
    </xf>
    <xf numFmtId="0" fontId="0" fillId="5" borderId="11" xfId="0" applyFill="1" applyBorder="1"/>
    <xf numFmtId="0" fontId="20" fillId="6" borderId="0" xfId="0" applyFont="1" applyFill="1" applyAlignment="1">
      <alignment horizontal="center" vertical="center"/>
    </xf>
    <xf numFmtId="0" fontId="0" fillId="0" borderId="0" xfId="0" applyAlignment="1"/>
    <xf numFmtId="1" fontId="0" fillId="0" borderId="0" xfId="0" applyNumberFormat="1" applyBorder="1"/>
    <xf numFmtId="0" fontId="0" fillId="8" borderId="0" xfId="0" applyFont="1" applyFill="1" applyAlignment="1">
      <alignment horizontal="center" vertical="center"/>
    </xf>
    <xf numFmtId="0" fontId="0" fillId="9" borderId="0" xfId="0" applyFont="1" applyFill="1" applyAlignment="1">
      <alignment horizontal="center" vertical="center"/>
    </xf>
    <xf numFmtId="0" fontId="0" fillId="15" borderId="0" xfId="0" applyFont="1" applyFill="1" applyAlignment="1">
      <alignment horizontal="center" vertical="center"/>
    </xf>
    <xf numFmtId="0" fontId="0" fillId="17" borderId="0" xfId="0" applyFont="1" applyFill="1" applyAlignment="1">
      <alignment horizontal="center" vertical="center"/>
    </xf>
    <xf numFmtId="0" fontId="16" fillId="16" borderId="0" xfId="0" applyFont="1" applyFill="1" applyAlignment="1">
      <alignment horizontal="center" vertical="center"/>
    </xf>
    <xf numFmtId="0" fontId="0" fillId="11" borderId="0" xfId="0" applyFont="1" applyFill="1" applyAlignment="1">
      <alignment horizontal="center" vertical="center"/>
    </xf>
    <xf numFmtId="0" fontId="0" fillId="10" borderId="0" xfId="0" applyFont="1" applyFill="1" applyAlignment="1">
      <alignment horizontal="center" vertical="center"/>
    </xf>
    <xf numFmtId="0" fontId="0" fillId="20" borderId="0" xfId="0" applyFont="1" applyFill="1" applyAlignment="1">
      <alignment horizontal="center" vertical="center"/>
    </xf>
    <xf numFmtId="0" fontId="0" fillId="21" borderId="0" xfId="0" applyFont="1" applyFill="1" applyAlignment="1">
      <alignment horizontal="center" vertical="center"/>
    </xf>
    <xf numFmtId="0" fontId="0" fillId="11" borderId="60" xfId="0" applyFont="1" applyFill="1" applyBorder="1" applyAlignment="1">
      <alignment horizontal="center" vertical="center"/>
    </xf>
    <xf numFmtId="0" fontId="0" fillId="11" borderId="36" xfId="0" applyFont="1" applyFill="1" applyBorder="1" applyAlignment="1">
      <alignment horizontal="center" vertical="center"/>
    </xf>
    <xf numFmtId="0" fontId="16" fillId="16" borderId="60" xfId="0" applyFont="1" applyFill="1" applyBorder="1" applyAlignment="1">
      <alignment horizontal="center" vertical="center"/>
    </xf>
    <xf numFmtId="0" fontId="16" fillId="16" borderId="36" xfId="0" applyFont="1" applyFill="1" applyBorder="1" applyAlignment="1">
      <alignment horizontal="center" vertical="center"/>
    </xf>
    <xf numFmtId="0" fontId="0" fillId="17" borderId="59" xfId="0" applyFont="1" applyFill="1" applyBorder="1" applyAlignment="1">
      <alignment horizontal="center" vertical="center"/>
    </xf>
    <xf numFmtId="0" fontId="0" fillId="15" borderId="60" xfId="0" applyFont="1" applyFill="1" applyBorder="1" applyAlignment="1">
      <alignment horizontal="center" vertical="center"/>
    </xf>
    <xf numFmtId="0" fontId="0" fillId="15" borderId="36" xfId="0" applyFont="1" applyFill="1" applyBorder="1" applyAlignment="1">
      <alignment horizontal="center" vertical="center"/>
    </xf>
    <xf numFmtId="0" fontId="0" fillId="8" borderId="60" xfId="0" applyFont="1" applyFill="1" applyBorder="1" applyAlignment="1">
      <alignment horizontal="center" vertical="center"/>
    </xf>
    <xf numFmtId="0" fontId="0" fillId="8" borderId="0" xfId="0" applyFont="1" applyFill="1" applyBorder="1" applyAlignment="1">
      <alignment horizontal="center" vertical="center"/>
    </xf>
    <xf numFmtId="0" fontId="3" fillId="7" borderId="18" xfId="0" applyFont="1" applyFill="1" applyBorder="1"/>
    <xf numFmtId="0" fontId="0" fillId="7" borderId="19" xfId="0" applyFill="1" applyBorder="1"/>
    <xf numFmtId="1" fontId="0" fillId="7" borderId="19" xfId="0" applyNumberFormat="1" applyFill="1" applyBorder="1"/>
    <xf numFmtId="0" fontId="0" fillId="7" borderId="6" xfId="0" applyFill="1" applyBorder="1"/>
    <xf numFmtId="0" fontId="3" fillId="7" borderId="16" xfId="0" applyFont="1" applyFill="1" applyBorder="1" applyAlignment="1">
      <alignment horizontal="left" vertical="top"/>
    </xf>
    <xf numFmtId="1" fontId="3" fillId="7" borderId="16" xfId="0" applyNumberFormat="1" applyFont="1" applyFill="1" applyBorder="1" applyAlignment="1">
      <alignment horizontal="left" vertical="top"/>
    </xf>
    <xf numFmtId="1" fontId="3" fillId="7" borderId="20" xfId="0" applyNumberFormat="1" applyFont="1" applyFill="1" applyBorder="1" applyAlignment="1">
      <alignment horizontal="left" vertical="top"/>
    </xf>
    <xf numFmtId="0" fontId="3" fillId="7" borderId="20" xfId="0" applyFont="1" applyFill="1" applyBorder="1" applyAlignment="1">
      <alignment horizontal="left" vertical="top"/>
    </xf>
    <xf numFmtId="0" fontId="3" fillId="7" borderId="23" xfId="0" applyFont="1" applyFill="1" applyBorder="1" applyAlignment="1">
      <alignment horizontal="right"/>
    </xf>
    <xf numFmtId="0" fontId="3" fillId="7" borderId="17" xfId="0" applyFont="1" applyFill="1" applyBorder="1" applyAlignment="1">
      <alignment horizontal="right"/>
    </xf>
    <xf numFmtId="1" fontId="0" fillId="7" borderId="0" xfId="0" applyNumberFormat="1" applyFill="1"/>
    <xf numFmtId="0" fontId="3" fillId="7" borderId="17" xfId="0" applyFont="1" applyFill="1" applyBorder="1"/>
    <xf numFmtId="1" fontId="3" fillId="7" borderId="20" xfId="0" applyNumberFormat="1" applyFont="1" applyFill="1" applyBorder="1" applyAlignment="1">
      <alignment horizontal="center"/>
    </xf>
    <xf numFmtId="0" fontId="3" fillId="7" borderId="21" xfId="0" applyFont="1" applyFill="1" applyBorder="1" applyAlignment="1">
      <alignment horizontal="center"/>
    </xf>
    <xf numFmtId="1" fontId="0" fillId="7" borderId="20" xfId="0" applyNumberFormat="1" applyFill="1" applyBorder="1" applyAlignment="1">
      <alignment horizontal="center"/>
    </xf>
    <xf numFmtId="1" fontId="6" fillId="7" borderId="21" xfId="0" applyNumberFormat="1" applyFont="1" applyFill="1" applyBorder="1" applyAlignment="1">
      <alignment horizontal="center"/>
    </xf>
    <xf numFmtId="1" fontId="3" fillId="7" borderId="23" xfId="0" applyNumberFormat="1" applyFont="1" applyFill="1" applyBorder="1" applyAlignment="1">
      <alignment horizontal="center"/>
    </xf>
    <xf numFmtId="1" fontId="0" fillId="7" borderId="21" xfId="0" applyNumberFormat="1" applyFill="1" applyBorder="1" applyAlignment="1">
      <alignment horizontal="center"/>
    </xf>
    <xf numFmtId="1" fontId="6" fillId="7" borderId="23" xfId="0" applyNumberFormat="1" applyFont="1" applyFill="1" applyBorder="1" applyAlignment="1">
      <alignment horizontal="center"/>
    </xf>
    <xf numFmtId="1" fontId="0" fillId="7" borderId="0" xfId="0" applyNumberFormat="1" applyFill="1" applyBorder="1" applyAlignment="1">
      <alignment horizontal="center"/>
    </xf>
    <xf numFmtId="1" fontId="0" fillId="7" borderId="0" xfId="0" applyNumberFormat="1" applyFill="1" applyAlignment="1">
      <alignment horizontal="center"/>
    </xf>
    <xf numFmtId="0" fontId="3" fillId="7" borderId="20" xfId="0" applyFont="1" applyFill="1" applyBorder="1" applyAlignment="1">
      <alignment horizontal="right"/>
    </xf>
    <xf numFmtId="0" fontId="3" fillId="7" borderId="21" xfId="0" applyFont="1" applyFill="1" applyBorder="1" applyAlignment="1">
      <alignment horizontal="right"/>
    </xf>
    <xf numFmtId="1" fontId="0" fillId="7" borderId="22" xfId="0" applyNumberFormat="1" applyFill="1" applyBorder="1" applyAlignment="1">
      <alignment horizontal="center"/>
    </xf>
    <xf numFmtId="0" fontId="0" fillId="7" borderId="0" xfId="0" applyFill="1" applyBorder="1" applyAlignment="1">
      <alignment horizontal="center"/>
    </xf>
    <xf numFmtId="0" fontId="0" fillId="7" borderId="0" xfId="0" applyFill="1" applyAlignment="1">
      <alignment horizontal="center"/>
    </xf>
    <xf numFmtId="0" fontId="0" fillId="7" borderId="20" xfId="0" applyFill="1" applyBorder="1" applyAlignment="1">
      <alignment horizontal="center"/>
    </xf>
    <xf numFmtId="0" fontId="0" fillId="7" borderId="21" xfId="0" applyFill="1" applyBorder="1" applyAlignment="1">
      <alignment horizontal="center"/>
    </xf>
    <xf numFmtId="0" fontId="6" fillId="7" borderId="27" xfId="0" applyFont="1" applyFill="1" applyBorder="1" applyAlignment="1">
      <alignment horizontal="center"/>
    </xf>
    <xf numFmtId="0" fontId="3" fillId="7" borderId="0" xfId="0" applyFont="1" applyFill="1" applyBorder="1" applyAlignment="1">
      <alignment horizontal="right"/>
    </xf>
    <xf numFmtId="0" fontId="6" fillId="7" borderId="2" xfId="0" applyFont="1" applyFill="1" applyBorder="1" applyAlignment="1">
      <alignment horizontal="center"/>
    </xf>
    <xf numFmtId="0" fontId="6" fillId="7" borderId="0" xfId="0" applyFont="1" applyFill="1" applyBorder="1" applyAlignment="1">
      <alignment horizontal="center"/>
    </xf>
    <xf numFmtId="1" fontId="6" fillId="7" borderId="0" xfId="0" applyNumberFormat="1" applyFont="1" applyFill="1" applyBorder="1" applyAlignment="1">
      <alignment horizontal="center"/>
    </xf>
    <xf numFmtId="1" fontId="0" fillId="7" borderId="3" xfId="0" applyNumberFormat="1" applyFill="1" applyBorder="1"/>
    <xf numFmtId="0" fontId="6" fillId="7" borderId="21" xfId="0" applyFont="1" applyFill="1" applyBorder="1" applyAlignment="1">
      <alignment horizontal="center"/>
    </xf>
    <xf numFmtId="0" fontId="3" fillId="7" borderId="23" xfId="0" applyFont="1" applyFill="1" applyBorder="1" applyAlignment="1">
      <alignment horizontal="center"/>
    </xf>
    <xf numFmtId="0" fontId="6" fillId="7" borderId="23" xfId="0" applyFont="1" applyFill="1" applyBorder="1" applyAlignment="1">
      <alignment horizontal="center"/>
    </xf>
    <xf numFmtId="0" fontId="0" fillId="7" borderId="22" xfId="0" applyFill="1" applyBorder="1" applyAlignment="1">
      <alignment horizontal="center"/>
    </xf>
    <xf numFmtId="0" fontId="6" fillId="0" borderId="0" xfId="0" applyFont="1"/>
    <xf numFmtId="1" fontId="6" fillId="0" borderId="0" xfId="0" applyNumberFormat="1" applyFont="1"/>
    <xf numFmtId="0" fontId="4" fillId="2" borderId="13" xfId="0" applyFont="1" applyFill="1" applyBorder="1" applyAlignment="1" applyProtection="1">
      <alignment horizontal="left"/>
    </xf>
    <xf numFmtId="0" fontId="4" fillId="2" borderId="14" xfId="0" applyFont="1" applyFill="1" applyBorder="1" applyAlignment="1" applyProtection="1">
      <alignment horizontal="left"/>
    </xf>
    <xf numFmtId="0" fontId="4" fillId="2" borderId="15" xfId="0" applyFont="1" applyFill="1" applyBorder="1" applyAlignment="1" applyProtection="1">
      <alignment horizontal="left"/>
    </xf>
    <xf numFmtId="0" fontId="17" fillId="7" borderId="55" xfId="0" applyFont="1" applyFill="1" applyBorder="1" applyAlignment="1">
      <alignment vertical="top" wrapText="1"/>
    </xf>
    <xf numFmtId="0" fontId="17" fillId="7" borderId="0" xfId="0" applyFont="1" applyFill="1" applyBorder="1" applyAlignment="1">
      <alignment vertical="top" wrapText="1"/>
    </xf>
    <xf numFmtId="0" fontId="17" fillId="7" borderId="56" xfId="0" applyFont="1" applyFill="1" applyBorder="1" applyAlignment="1">
      <alignment vertical="top" wrapText="1"/>
    </xf>
    <xf numFmtId="0" fontId="17" fillId="7" borderId="57" xfId="0" applyFont="1" applyFill="1" applyBorder="1" applyAlignment="1">
      <alignment vertical="top" wrapText="1"/>
    </xf>
    <xf numFmtId="0" fontId="17" fillId="7" borderId="35" xfId="0" applyFont="1" applyFill="1" applyBorder="1" applyAlignment="1">
      <alignment vertical="top" wrapText="1"/>
    </xf>
    <xf numFmtId="0" fontId="17" fillId="7" borderId="58" xfId="0" applyFont="1" applyFill="1" applyBorder="1" applyAlignment="1">
      <alignment vertical="top" wrapText="1"/>
    </xf>
    <xf numFmtId="1" fontId="10" fillId="0" borderId="43" xfId="1" applyNumberFormat="1" applyFont="1" applyBorder="1" applyAlignment="1">
      <alignment horizontal="right" vertical="center" wrapText="1"/>
    </xf>
    <xf numFmtId="1" fontId="10" fillId="0" borderId="0" xfId="1" applyNumberFormat="1" applyFont="1" applyBorder="1" applyAlignment="1">
      <alignment horizontal="right" vertical="center" wrapText="1"/>
    </xf>
    <xf numFmtId="1" fontId="10" fillId="0" borderId="22" xfId="1" applyNumberFormat="1" applyFont="1" applyBorder="1" applyAlignment="1">
      <alignment horizontal="left" vertical="center" wrapText="1"/>
    </xf>
    <xf numFmtId="1" fontId="10" fillId="0" borderId="21" xfId="1" applyNumberFormat="1" applyFont="1" applyBorder="1" applyAlignment="1">
      <alignment horizontal="left" vertical="center" wrapText="1"/>
    </xf>
    <xf numFmtId="49" fontId="12" fillId="0" borderId="45" xfId="1" applyNumberFormat="1" applyFont="1" applyBorder="1" applyAlignment="1">
      <alignment horizontal="left" vertical="top" wrapText="1"/>
    </xf>
    <xf numFmtId="0" fontId="3" fillId="0" borderId="20" xfId="1" applyFont="1" applyBorder="1" applyAlignment="1">
      <alignment horizontal="center" vertical="center"/>
    </xf>
    <xf numFmtId="0" fontId="3" fillId="0" borderId="22" xfId="1" applyFont="1" applyBorder="1" applyAlignment="1">
      <alignment horizontal="center" vertical="center"/>
    </xf>
    <xf numFmtId="0" fontId="3" fillId="0" borderId="21" xfId="1" applyFont="1" applyBorder="1" applyAlignment="1">
      <alignment horizontal="center" vertical="center"/>
    </xf>
    <xf numFmtId="0" fontId="3" fillId="0" borderId="16" xfId="1" applyFont="1" applyBorder="1" applyAlignment="1">
      <alignment horizontal="center" vertical="center"/>
    </xf>
    <xf numFmtId="0" fontId="0" fillId="0" borderId="24" xfId="0" applyBorder="1" applyAlignment="1" applyProtection="1">
      <protection locked="0"/>
    </xf>
    <xf numFmtId="0" fontId="0" fillId="0" borderId="25" xfId="0" applyBorder="1" applyAlignment="1" applyProtection="1">
      <protection locked="0"/>
    </xf>
    <xf numFmtId="0" fontId="0" fillId="12" borderId="0" xfId="0" applyFont="1" applyFill="1" applyAlignment="1">
      <alignment horizontal="center" vertical="center"/>
    </xf>
    <xf numFmtId="0" fontId="0" fillId="0" borderId="0" xfId="0" applyAlignment="1">
      <alignment horizontal="center" vertical="center"/>
    </xf>
    <xf numFmtId="0" fontId="0" fillId="19" borderId="60" xfId="0" applyFont="1" applyFill="1" applyBorder="1" applyAlignment="1">
      <alignment horizontal="center" vertical="center"/>
    </xf>
    <xf numFmtId="0" fontId="0" fillId="0" borderId="60" xfId="0" applyBorder="1" applyAlignment="1">
      <alignment horizontal="center" vertical="center"/>
    </xf>
    <xf numFmtId="0" fontId="0" fillId="19" borderId="0" xfId="0" applyFont="1" applyFill="1" applyBorder="1" applyAlignment="1">
      <alignment horizontal="center" vertical="center"/>
    </xf>
    <xf numFmtId="0" fontId="0" fillId="0" borderId="0" xfId="0" applyBorder="1" applyAlignment="1">
      <alignment horizontal="center" vertical="center"/>
    </xf>
    <xf numFmtId="0" fontId="0" fillId="22" borderId="36" xfId="0" applyFont="1" applyFill="1" applyBorder="1" applyAlignment="1">
      <alignment horizontal="center" vertical="center"/>
    </xf>
    <xf numFmtId="0" fontId="0" fillId="0" borderId="36" xfId="0" applyBorder="1" applyAlignment="1">
      <alignment horizontal="center" vertical="center"/>
    </xf>
    <xf numFmtId="0" fontId="0" fillId="23" borderId="0" xfId="0" applyFont="1" applyFill="1" applyAlignment="1">
      <alignment horizontal="center" vertical="center"/>
    </xf>
    <xf numFmtId="0" fontId="0" fillId="22" borderId="60" xfId="0" applyFont="1" applyFill="1" applyBorder="1" applyAlignment="1">
      <alignment horizontal="center" vertical="center"/>
    </xf>
    <xf numFmtId="0" fontId="0" fillId="13" borderId="0" xfId="0" applyFont="1" applyFill="1" applyAlignment="1">
      <alignment horizontal="center" vertical="center"/>
    </xf>
    <xf numFmtId="0" fontId="0" fillId="24" borderId="59" xfId="0" applyFont="1" applyFill="1" applyBorder="1" applyAlignment="1">
      <alignment horizontal="center" vertical="center"/>
    </xf>
    <xf numFmtId="0" fontId="0" fillId="0" borderId="59" xfId="0" applyBorder="1" applyAlignment="1">
      <alignment horizontal="center" vertical="center"/>
    </xf>
    <xf numFmtId="0" fontId="0" fillId="26" borderId="0" xfId="0" applyFont="1" applyFill="1" applyAlignment="1">
      <alignment horizontal="center" vertical="center"/>
    </xf>
    <xf numFmtId="0" fontId="0" fillId="25" borderId="60" xfId="0" applyFont="1" applyFill="1" applyBorder="1" applyAlignment="1">
      <alignment horizontal="center" vertical="center"/>
    </xf>
    <xf numFmtId="0" fontId="0" fillId="25" borderId="36" xfId="0" applyFont="1" applyFill="1" applyBorder="1" applyAlignment="1">
      <alignment horizontal="center" vertical="center"/>
    </xf>
    <xf numFmtId="0" fontId="0" fillId="18" borderId="0" xfId="0" applyFont="1" applyFill="1" applyAlignment="1">
      <alignment horizontal="center" vertical="center"/>
    </xf>
    <xf numFmtId="0" fontId="0" fillId="27" borderId="60" xfId="0" applyFont="1" applyFill="1" applyBorder="1" applyAlignment="1">
      <alignment horizontal="center" vertical="center"/>
    </xf>
    <xf numFmtId="0" fontId="0" fillId="27" borderId="36" xfId="0" applyFont="1" applyFill="1" applyBorder="1" applyAlignment="1">
      <alignment horizontal="center" vertical="center"/>
    </xf>
  </cellXfs>
  <cellStyles count="2">
    <cellStyle name="Standaard" xfId="0" builtinId="0"/>
    <cellStyle name="Standaard 2" xfId="1"/>
  </cellStyles>
  <dxfs count="448">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bottom style="thin">
          <color theme="1"/>
        </bottom>
        <vertical/>
        <horizontal/>
      </border>
    </dxf>
    <dxf>
      <border>
        <bottom style="thin">
          <color theme="1"/>
        </bottom>
        <vertical/>
        <horizontal/>
      </border>
    </dxf>
    <dxf>
      <fill>
        <patternFill patternType="solid">
          <fgColor indexed="64"/>
          <bgColor rgb="FF99CCFF"/>
        </patternFill>
      </fill>
    </dxf>
    <dxf>
      <fill>
        <patternFill patternType="darkVertical">
          <fgColor rgb="FF99CCFF"/>
          <bgColor rgb="FFCC99FF"/>
        </patternFill>
      </fill>
    </dxf>
    <dxf>
      <fill>
        <patternFill patternType="solid">
          <fgColor indexed="64"/>
          <bgColor rgb="FFCC99FF"/>
        </patternFill>
      </fill>
    </dxf>
    <dxf>
      <fill>
        <patternFill patternType="darkVertical">
          <fgColor rgb="FFCC99FF"/>
          <bgColor rgb="FFCCFFCC"/>
        </patternFill>
      </fill>
    </dxf>
    <dxf>
      <fill>
        <patternFill patternType="solid">
          <fgColor indexed="64"/>
          <bgColor rgb="FFCCFFCC"/>
        </patternFill>
      </fill>
    </dxf>
    <dxf>
      <fill>
        <patternFill patternType="darkVertical">
          <fgColor rgb="FFCCFFCC"/>
          <bgColor rgb="FFFFFF66"/>
        </patternFill>
      </fill>
    </dxf>
    <dxf>
      <fill>
        <patternFill>
          <bgColor rgb="FFFFFF66"/>
        </patternFill>
      </fill>
    </dxf>
    <dxf>
      <fill>
        <patternFill patternType="darkVertical">
          <fgColor rgb="FFFFFF66"/>
          <bgColor theme="9" tint="0.39991454817346722"/>
        </patternFill>
      </fill>
    </dxf>
    <dxf>
      <fill>
        <patternFill patternType="solid">
          <fgColor indexed="64"/>
          <bgColor rgb="FFFFCC99"/>
        </patternFill>
      </fill>
    </dxf>
    <dxf>
      <fill>
        <patternFill>
          <bgColor rgb="FFFF99CC"/>
        </patternFill>
      </fill>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bottom style="thin">
          <color theme="1"/>
        </bottom>
        <vertical/>
        <horizontal/>
      </border>
    </dxf>
    <dxf>
      <border>
        <bottom style="thin">
          <color theme="1"/>
        </bottom>
        <vertical/>
        <horizontal/>
      </border>
    </dxf>
    <dxf>
      <fill>
        <patternFill patternType="solid">
          <fgColor indexed="64"/>
          <bgColor rgb="FF99CCFF"/>
        </patternFill>
      </fill>
    </dxf>
    <dxf>
      <fill>
        <patternFill patternType="darkVertical">
          <fgColor rgb="FF99CCFF"/>
          <bgColor rgb="FFCC99FF"/>
        </patternFill>
      </fill>
    </dxf>
    <dxf>
      <fill>
        <patternFill patternType="solid">
          <fgColor indexed="64"/>
          <bgColor rgb="FFCC99FF"/>
        </patternFill>
      </fill>
    </dxf>
    <dxf>
      <fill>
        <patternFill patternType="darkVertical">
          <fgColor rgb="FFCC99FF"/>
          <bgColor rgb="FFCCFFCC"/>
        </patternFill>
      </fill>
    </dxf>
    <dxf>
      <fill>
        <patternFill patternType="solid">
          <fgColor indexed="64"/>
          <bgColor rgb="FFCCFFCC"/>
        </patternFill>
      </fill>
    </dxf>
    <dxf>
      <fill>
        <patternFill patternType="darkVertical">
          <fgColor rgb="FFCCFFCC"/>
          <bgColor rgb="FFFFFF66"/>
        </patternFill>
      </fill>
    </dxf>
    <dxf>
      <fill>
        <patternFill>
          <bgColor rgb="FFFFFF66"/>
        </patternFill>
      </fill>
    </dxf>
    <dxf>
      <fill>
        <patternFill patternType="darkVertical">
          <fgColor rgb="FFFFFF66"/>
          <bgColor theme="9" tint="0.39991454817346722"/>
        </patternFill>
      </fill>
    </dxf>
    <dxf>
      <fill>
        <patternFill patternType="solid">
          <fgColor indexed="64"/>
          <bgColor rgb="FFFFCC99"/>
        </patternFill>
      </fill>
    </dxf>
    <dxf>
      <fill>
        <patternFill>
          <bgColor rgb="FFFF99CC"/>
        </patternFill>
      </fill>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bottom style="thin">
          <color theme="1"/>
        </bottom>
        <vertical/>
        <horizontal/>
      </border>
    </dxf>
    <dxf>
      <border>
        <bottom style="thin">
          <color theme="1"/>
        </bottom>
        <vertical/>
        <horizontal/>
      </border>
    </dxf>
    <dxf>
      <fill>
        <patternFill patternType="solid">
          <fgColor indexed="64"/>
          <bgColor rgb="FF99CCFF"/>
        </patternFill>
      </fill>
    </dxf>
    <dxf>
      <fill>
        <patternFill patternType="darkVertical">
          <fgColor rgb="FF99CCFF"/>
          <bgColor rgb="FFCC99FF"/>
        </patternFill>
      </fill>
    </dxf>
    <dxf>
      <fill>
        <patternFill patternType="solid">
          <fgColor indexed="64"/>
          <bgColor rgb="FFCC99FF"/>
        </patternFill>
      </fill>
    </dxf>
    <dxf>
      <fill>
        <patternFill patternType="darkVertical">
          <fgColor rgb="FFCC99FF"/>
          <bgColor rgb="FFCCFFCC"/>
        </patternFill>
      </fill>
    </dxf>
    <dxf>
      <fill>
        <patternFill patternType="solid">
          <fgColor indexed="64"/>
          <bgColor rgb="FFCCFFCC"/>
        </patternFill>
      </fill>
    </dxf>
    <dxf>
      <fill>
        <patternFill patternType="darkVertical">
          <fgColor rgb="FFCCFFCC"/>
          <bgColor rgb="FFFFFF66"/>
        </patternFill>
      </fill>
    </dxf>
    <dxf>
      <fill>
        <patternFill>
          <bgColor rgb="FFFFFF66"/>
        </patternFill>
      </fill>
    </dxf>
    <dxf>
      <fill>
        <patternFill patternType="darkVertical">
          <fgColor rgb="FFFFFF66"/>
          <bgColor theme="9" tint="0.39991454817346722"/>
        </patternFill>
      </fill>
    </dxf>
    <dxf>
      <fill>
        <patternFill patternType="solid">
          <fgColor indexed="64"/>
          <bgColor rgb="FFFFCC99"/>
        </patternFill>
      </fill>
    </dxf>
    <dxf>
      <fill>
        <patternFill>
          <bgColor rgb="FFFF99CC"/>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ont>
        <color theme="0"/>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s>
  <tableStyles count="0" defaultTableStyle="TableStyleMedium9" defaultPivotStyle="PivotStyleLight16"/>
  <colors>
    <mruColors>
      <color rgb="FFCCFFFF"/>
      <color rgb="FFFFFF99"/>
      <color rgb="FFFFCCFF"/>
      <color rgb="FF99FF99"/>
      <color rgb="FF003300"/>
      <color rgb="FF008080"/>
      <color rgb="FF660066"/>
      <color rgb="FF000080"/>
      <color rgb="FFCCFFCC"/>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Schoolnorm plus</c:v>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nl-NL"/>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profiel'!$E$8,'Result. ond profiel'!$H$8,'Result. ond profiel'!$K$8,'Result. ond profiel'!$N$8,'Result. ond profiel'!$R$8,'Result. ond profiel'!$V$8,'Result. ond profiel'!$Z$8,'Result. ond profiel'!$AD$8,'Result. ond profiel'!$AH$8,'Result. ond profiel'!$AK$8,'Result. ond profiel'!$AN$8)</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extLst xmlns:c16r2="http://schemas.microsoft.com/office/drawing/2015/06/chart">
            <c:ext xmlns:c16="http://schemas.microsoft.com/office/drawing/2014/chart" uri="{C3380CC4-5D6E-409C-BE32-E72D297353CC}">
              <c16:uniqueId val="{00000000-4195-4681-8D12-0EBE4C8F5EF6}"/>
            </c:ext>
          </c:extLst>
        </c:ser>
        <c:ser>
          <c:idx val="0"/>
          <c:order val="1"/>
          <c:tx>
            <c:v>Schoolnorm basis</c:v>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nl-NL"/>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profiel'!$C$8,'Result. ond profiel'!$F$8,'Result. ond profiel'!$I$8,'Result. ond profiel'!$L$8,'Result. ond profiel'!$O$8,'Result. ond profiel'!$T$8,'Result. ond profiel'!$W$8,'Result. ond profiel'!$AB$8,'Result. ond profiel'!$AE$8,'Result. ond profiel'!$AI$8,'Result. ond profiel'!$AL$8)</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extLst xmlns:c16r2="http://schemas.microsoft.com/office/drawing/2015/06/chart">
            <c:ext xmlns:c16="http://schemas.microsoft.com/office/drawing/2014/chart" uri="{C3380CC4-5D6E-409C-BE32-E72D297353CC}">
              <c16:uniqueId val="{00000001-4195-4681-8D12-0EBE4C8F5EF6}"/>
            </c:ext>
          </c:extLst>
        </c:ser>
        <c:ser>
          <c:idx val="2"/>
          <c:order val="2"/>
          <c:tx>
            <c:v>Landelijke norm plus (213)</c:v>
          </c:tx>
          <c:spPr>
            <a:ln w="19050" cap="rnd" cmpd="sng" algn="ctr">
              <a:solidFill>
                <a:schemeClr val="accent3">
                  <a:shade val="95000"/>
                  <a:satMod val="105000"/>
                </a:schemeClr>
              </a:solidFill>
              <a:round/>
            </a:ln>
            <a:effectLst/>
          </c:spPr>
          <c:marker>
            <c:symbol val="none"/>
          </c:marker>
          <c:dLbls>
            <c:delete val="1"/>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profiel'!$AS$11:$AS$21</c:f>
              <c:numCache>
                <c:formatCode>General</c:formatCode>
                <c:ptCount val="11"/>
                <c:pt idx="0">
                  <c:v>213</c:v>
                </c:pt>
                <c:pt idx="1">
                  <c:v>213</c:v>
                </c:pt>
                <c:pt idx="2">
                  <c:v>213</c:v>
                </c:pt>
                <c:pt idx="3">
                  <c:v>213</c:v>
                </c:pt>
                <c:pt idx="4">
                  <c:v>213</c:v>
                </c:pt>
                <c:pt idx="5">
                  <c:v>213</c:v>
                </c:pt>
                <c:pt idx="6">
                  <c:v>213</c:v>
                </c:pt>
                <c:pt idx="7">
                  <c:v>213</c:v>
                </c:pt>
                <c:pt idx="8">
                  <c:v>213</c:v>
                </c:pt>
                <c:pt idx="9">
                  <c:v>213</c:v>
                </c:pt>
                <c:pt idx="10">
                  <c:v>213</c:v>
                </c:pt>
              </c:numCache>
            </c:numRef>
          </c:val>
          <c:smooth val="0"/>
          <c:extLst xmlns:c16r2="http://schemas.microsoft.com/office/drawing/2015/06/chart">
            <c:ext xmlns:c16="http://schemas.microsoft.com/office/drawing/2014/chart" uri="{C3380CC4-5D6E-409C-BE32-E72D297353CC}">
              <c16:uniqueId val="{00000002-4195-4681-8D12-0EBE4C8F5EF6}"/>
            </c:ext>
          </c:extLst>
        </c:ser>
        <c:ser>
          <c:idx val="3"/>
          <c:order val="3"/>
          <c:tx>
            <c:v>Landelijke norm basis (187)</c:v>
          </c:tx>
          <c:spPr>
            <a:ln w="19050" cap="rnd" cmpd="sng" algn="ctr">
              <a:solidFill>
                <a:schemeClr val="accent4">
                  <a:shade val="95000"/>
                  <a:satMod val="105000"/>
                </a:schemeClr>
              </a:solidFill>
              <a:round/>
            </a:ln>
            <a:effectLst/>
          </c:spPr>
          <c:marker>
            <c:symbol val="none"/>
          </c:marker>
          <c:dLbls>
            <c:delete val="1"/>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profiel'!$AR$11:$AR$21</c:f>
              <c:numCache>
                <c:formatCode>General</c:formatCode>
                <c:ptCount val="11"/>
                <c:pt idx="0">
                  <c:v>187</c:v>
                </c:pt>
                <c:pt idx="1">
                  <c:v>187</c:v>
                </c:pt>
                <c:pt idx="2">
                  <c:v>187</c:v>
                </c:pt>
                <c:pt idx="3">
                  <c:v>187</c:v>
                </c:pt>
                <c:pt idx="4">
                  <c:v>187</c:v>
                </c:pt>
                <c:pt idx="5">
                  <c:v>187</c:v>
                </c:pt>
                <c:pt idx="6">
                  <c:v>187</c:v>
                </c:pt>
                <c:pt idx="7">
                  <c:v>187</c:v>
                </c:pt>
                <c:pt idx="8">
                  <c:v>187</c:v>
                </c:pt>
                <c:pt idx="9">
                  <c:v>187</c:v>
                </c:pt>
                <c:pt idx="10">
                  <c:v>187</c:v>
                </c:pt>
              </c:numCache>
            </c:numRef>
          </c:val>
          <c:smooth val="0"/>
          <c:extLst xmlns:c16r2="http://schemas.microsoft.com/office/drawing/2015/06/chart">
            <c:ext xmlns:c16="http://schemas.microsoft.com/office/drawing/2014/chart" uri="{C3380CC4-5D6E-409C-BE32-E72D297353CC}">
              <c16:uniqueId val="{00000003-4195-4681-8D12-0EBE4C8F5EF6}"/>
            </c:ext>
          </c:extLst>
        </c:ser>
        <c:ser>
          <c:idx val="5"/>
          <c:order val="4"/>
          <c:tx>
            <c:v>Ambitie plus</c:v>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nl-NL"/>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profiel'!$E$9,'Result. ond profiel'!$H$9,'Result. ond profiel'!$K$9,'Result. ond profiel'!$N$9,'Result. ond profiel'!$R$9,'Result. ond profiel'!$V$9,'Result. ond profiel'!$Z$9,'Result. ond profiel'!$AD$9,'Result. ond profiel'!$AH$9,'Result. ond profiel'!$AK$9,'Result. ond profiel'!$AN$9)</c:f>
              <c:numCache>
                <c:formatCode>0</c:formatCode>
                <c:ptCount val="11"/>
              </c:numCache>
            </c:numRef>
          </c:val>
          <c:smooth val="0"/>
          <c:extLst xmlns:c16r2="http://schemas.microsoft.com/office/drawing/2015/06/chart">
            <c:ext xmlns:c16="http://schemas.microsoft.com/office/drawing/2014/chart" uri="{C3380CC4-5D6E-409C-BE32-E72D297353CC}">
              <c16:uniqueId val="{00000004-4195-4681-8D12-0EBE4C8F5EF6}"/>
            </c:ext>
          </c:extLst>
        </c:ser>
        <c:ser>
          <c:idx val="4"/>
          <c:order val="5"/>
          <c:tx>
            <c:v>Ambitie basis</c:v>
          </c:tx>
          <c:spPr>
            <a:ln w="19050" cap="rnd" cmpd="sng" algn="ctr">
              <a:solidFill>
                <a:schemeClr val="accent5">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nl-NL"/>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profiel'!$C$9,'Result. ond profiel'!$F$9,'Result. ond profiel'!$I$9,'Result. ond profiel'!$L$9,'Result. ond profiel'!$O$9,'Result. ond profiel'!$T$9,'Result. ond profiel'!$W$9,'Result. ond profiel'!$AB$9,'Result. ond profiel'!$AE$9,'Result. ond profiel'!$AI$9,'Result. ond profiel'!$AL$9)</c:f>
              <c:numCache>
                <c:formatCode>0</c:formatCode>
                <c:ptCount val="11"/>
              </c:numCache>
            </c:numRef>
          </c:val>
          <c:smooth val="0"/>
          <c:extLst xmlns:c16r2="http://schemas.microsoft.com/office/drawing/2015/06/chart">
            <c:ext xmlns:c16="http://schemas.microsoft.com/office/drawing/2014/chart" uri="{C3380CC4-5D6E-409C-BE32-E72D297353CC}">
              <c16:uniqueId val="{00000005-4195-4681-8D12-0EBE4C8F5EF6}"/>
            </c:ext>
          </c:extLst>
        </c:ser>
        <c:dLbls>
          <c:dLblPos val="ctr"/>
          <c:showLegendKey val="0"/>
          <c:showVal val="1"/>
          <c:showCatName val="0"/>
          <c:showSerName val="0"/>
          <c:showPercent val="0"/>
          <c:showBubbleSize val="0"/>
        </c:dLbls>
        <c:marker val="1"/>
        <c:smooth val="0"/>
        <c:axId val="259735448"/>
        <c:axId val="259738192"/>
      </c:lineChart>
      <c:catAx>
        <c:axId val="25973544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nl-NL"/>
          </a:p>
        </c:txPr>
        <c:crossAx val="259738192"/>
        <c:crosses val="autoZero"/>
        <c:auto val="0"/>
        <c:lblAlgn val="ctr"/>
        <c:lblOffset val="100"/>
        <c:noMultiLvlLbl val="0"/>
      </c:catAx>
      <c:valAx>
        <c:axId val="259738192"/>
        <c:scaling>
          <c:orientation val="minMax"/>
          <c:max val="230"/>
          <c:min val="170"/>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nl-NL"/>
          </a:p>
        </c:txPr>
        <c:crossAx val="259735448"/>
        <c:crosses val="autoZero"/>
        <c:crossBetween val="between"/>
        <c:majorUnit val="5"/>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nl-NL"/>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'Schooloverzicht OC'!$A$5</c:f>
              <c:strCache>
                <c:ptCount val="1"/>
                <c:pt idx="0">
                  <c:v>M3</c:v>
                </c:pt>
              </c:strCache>
            </c:strRef>
          </c:tx>
          <c:invertIfNegative val="0"/>
          <c:cat>
            <c:strRef>
              <c:f>'Schooloverzicht OC'!$A$6:$A$8</c:f>
              <c:strCache>
                <c:ptCount val="3"/>
                <c:pt idx="0">
                  <c:v>Plus</c:v>
                </c:pt>
                <c:pt idx="1">
                  <c:v>Basis</c:v>
                </c:pt>
                <c:pt idx="2">
                  <c:v>Breedte</c:v>
                </c:pt>
              </c:strCache>
            </c:strRef>
          </c:cat>
          <c:val>
            <c:numRef>
              <c:f>'Schooloverzicht OC'!$D$6:$D$8</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F2B3-45CD-B0E9-39AB69B2F487}"/>
            </c:ext>
          </c:extLst>
        </c:ser>
        <c:ser>
          <c:idx val="6"/>
          <c:order val="1"/>
          <c:tx>
            <c:strRef>
              <c:f>'Schooloverzicht OC'!$I$5</c:f>
              <c:strCache>
                <c:ptCount val="1"/>
                <c:pt idx="0">
                  <c:v>E3</c:v>
                </c:pt>
              </c:strCache>
            </c:strRef>
          </c:tx>
          <c:invertIfNegative val="0"/>
          <c:val>
            <c:numRef>
              <c:f>'Schooloverzicht OC'!$L$6:$L$8</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F2B3-45CD-B0E9-39AB69B2F487}"/>
            </c:ext>
          </c:extLst>
        </c:ser>
        <c:ser>
          <c:idx val="0"/>
          <c:order val="2"/>
          <c:tx>
            <c:strRef>
              <c:f>'Schooloverzicht OC'!$A$10</c:f>
              <c:strCache>
                <c:ptCount val="1"/>
                <c:pt idx="0">
                  <c:v>M4</c:v>
                </c:pt>
              </c:strCache>
            </c:strRef>
          </c:tx>
          <c:invertIfNegative val="0"/>
          <c:cat>
            <c:strRef>
              <c:f>'Schooloverzicht OC'!$A$6:$A$8</c:f>
              <c:strCache>
                <c:ptCount val="3"/>
                <c:pt idx="0">
                  <c:v>Plus</c:v>
                </c:pt>
                <c:pt idx="1">
                  <c:v>Basis</c:v>
                </c:pt>
                <c:pt idx="2">
                  <c:v>Breedte</c:v>
                </c:pt>
              </c:strCache>
            </c:strRef>
          </c:cat>
          <c:val>
            <c:numRef>
              <c:f>'Schooloverzicht OC'!$D$11:$D$13</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2-F2B3-45CD-B0E9-39AB69B2F487}"/>
            </c:ext>
          </c:extLst>
        </c:ser>
        <c:ser>
          <c:idx val="7"/>
          <c:order val="3"/>
          <c:tx>
            <c:strRef>
              <c:f>'Schooloverzicht OC'!$I$10</c:f>
              <c:strCache>
                <c:ptCount val="1"/>
                <c:pt idx="0">
                  <c:v>E4</c:v>
                </c:pt>
              </c:strCache>
            </c:strRef>
          </c:tx>
          <c:invertIfNegative val="0"/>
          <c:val>
            <c:numRef>
              <c:f>'Schooloverzicht OC'!$L$11:$L$13</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F2B3-45CD-B0E9-39AB69B2F487}"/>
            </c:ext>
          </c:extLst>
        </c:ser>
        <c:ser>
          <c:idx val="2"/>
          <c:order val="4"/>
          <c:tx>
            <c:strRef>
              <c:f>'Schooloverzicht OC'!$A$15</c:f>
              <c:strCache>
                <c:ptCount val="1"/>
                <c:pt idx="0">
                  <c:v>M5</c:v>
                </c:pt>
              </c:strCache>
            </c:strRef>
          </c:tx>
          <c:invertIfNegative val="0"/>
          <c:val>
            <c:numRef>
              <c:f>'Schooloverzicht OC'!$D$16:$D$18</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4-F2B3-45CD-B0E9-39AB69B2F487}"/>
            </c:ext>
          </c:extLst>
        </c:ser>
        <c:ser>
          <c:idx val="8"/>
          <c:order val="5"/>
          <c:tx>
            <c:strRef>
              <c:f>'Schooloverzicht OC'!$I$15</c:f>
              <c:strCache>
                <c:ptCount val="1"/>
                <c:pt idx="0">
                  <c:v>E5</c:v>
                </c:pt>
              </c:strCache>
            </c:strRef>
          </c:tx>
          <c:invertIfNegative val="0"/>
          <c:val>
            <c:numRef>
              <c:f>'Schooloverzicht OC'!$L$16:$L$18</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5-F2B3-45CD-B0E9-39AB69B2F487}"/>
            </c:ext>
          </c:extLst>
        </c:ser>
        <c:ser>
          <c:idx val="3"/>
          <c:order val="6"/>
          <c:tx>
            <c:strRef>
              <c:f>'Schooloverzicht OC'!$A$20</c:f>
              <c:strCache>
                <c:ptCount val="1"/>
                <c:pt idx="0">
                  <c:v>M6</c:v>
                </c:pt>
              </c:strCache>
            </c:strRef>
          </c:tx>
          <c:invertIfNegative val="0"/>
          <c:val>
            <c:numRef>
              <c:f>'Schooloverzicht OC'!$D$21:$D$23</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F2B3-45CD-B0E9-39AB69B2F487}"/>
            </c:ext>
          </c:extLst>
        </c:ser>
        <c:ser>
          <c:idx val="9"/>
          <c:order val="7"/>
          <c:tx>
            <c:strRef>
              <c:f>'Schooloverzicht OC'!$I$20</c:f>
              <c:strCache>
                <c:ptCount val="1"/>
                <c:pt idx="0">
                  <c:v>E6</c:v>
                </c:pt>
              </c:strCache>
            </c:strRef>
          </c:tx>
          <c:invertIfNegative val="0"/>
          <c:val>
            <c:numRef>
              <c:f>'Schooloverzicht OC'!$L$21:$L$23</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7-F2B3-45CD-B0E9-39AB69B2F487}"/>
            </c:ext>
          </c:extLst>
        </c:ser>
        <c:ser>
          <c:idx val="4"/>
          <c:order val="8"/>
          <c:tx>
            <c:strRef>
              <c:f>'Schooloverzicht OC'!$A$25</c:f>
              <c:strCache>
                <c:ptCount val="1"/>
                <c:pt idx="0">
                  <c:v>M7</c:v>
                </c:pt>
              </c:strCache>
            </c:strRef>
          </c:tx>
          <c:invertIfNegative val="0"/>
          <c:val>
            <c:numRef>
              <c:f>'Schooloverzicht OC'!$D$26:$D$28</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8-F2B3-45CD-B0E9-39AB69B2F487}"/>
            </c:ext>
          </c:extLst>
        </c:ser>
        <c:ser>
          <c:idx val="10"/>
          <c:order val="9"/>
          <c:tx>
            <c:strRef>
              <c:f>'Schooloverzicht OC'!$I$25</c:f>
              <c:strCache>
                <c:ptCount val="1"/>
                <c:pt idx="0">
                  <c:v>E7</c:v>
                </c:pt>
              </c:strCache>
            </c:strRef>
          </c:tx>
          <c:invertIfNegative val="0"/>
          <c:val>
            <c:numRef>
              <c:f>'Schooloverzicht OC'!$L$26:$L$28</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9-F2B3-45CD-B0E9-39AB69B2F487}"/>
            </c:ext>
          </c:extLst>
        </c:ser>
        <c:ser>
          <c:idx val="5"/>
          <c:order val="10"/>
          <c:tx>
            <c:strRef>
              <c:f>'Schooloverzicht OC'!$A$30</c:f>
              <c:strCache>
                <c:ptCount val="1"/>
                <c:pt idx="0">
                  <c:v>M8</c:v>
                </c:pt>
              </c:strCache>
            </c:strRef>
          </c:tx>
          <c:invertIfNegative val="0"/>
          <c:val>
            <c:numRef>
              <c:f>'Schooloverzicht OC'!$D$31:$D$33</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A-F2B3-45CD-B0E9-39AB69B2F487}"/>
            </c:ext>
          </c:extLst>
        </c:ser>
        <c:dLbls>
          <c:showLegendKey val="0"/>
          <c:showVal val="0"/>
          <c:showCatName val="0"/>
          <c:showSerName val="0"/>
          <c:showPercent val="0"/>
          <c:showBubbleSize val="0"/>
        </c:dLbls>
        <c:gapWidth val="150"/>
        <c:axId val="259738976"/>
        <c:axId val="259739368"/>
      </c:barChart>
      <c:catAx>
        <c:axId val="259738976"/>
        <c:scaling>
          <c:orientation val="minMax"/>
        </c:scaling>
        <c:delete val="0"/>
        <c:axPos val="b"/>
        <c:numFmt formatCode="General" sourceLinked="0"/>
        <c:majorTickMark val="none"/>
        <c:minorTickMark val="none"/>
        <c:tickLblPos val="nextTo"/>
        <c:crossAx val="259739368"/>
        <c:crosses val="autoZero"/>
        <c:auto val="1"/>
        <c:lblAlgn val="ctr"/>
        <c:lblOffset val="100"/>
        <c:noMultiLvlLbl val="0"/>
      </c:catAx>
      <c:valAx>
        <c:axId val="259739368"/>
        <c:scaling>
          <c:orientation val="minMax"/>
          <c:max val="230"/>
          <c:min val="160"/>
        </c:scaling>
        <c:delete val="0"/>
        <c:axPos val="l"/>
        <c:majorGridlines/>
        <c:numFmt formatCode="0" sourceLinked="1"/>
        <c:majorTickMark val="none"/>
        <c:minorTickMark val="none"/>
        <c:tickLblPos val="nextTo"/>
        <c:crossAx val="259738976"/>
        <c:crosses val="autoZero"/>
        <c:crossBetween val="between"/>
        <c:majorUnit val="10"/>
        <c:minorUnit val="10"/>
      </c:valAx>
    </c:plotArea>
    <c:legend>
      <c:legendPos val="r"/>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304800</xdr:colOff>
      <xdr:row>10</xdr:row>
      <xdr:rowOff>85725</xdr:rowOff>
    </xdr:from>
    <xdr:to>
      <xdr:col>39</xdr:col>
      <xdr:colOff>123825</xdr:colOff>
      <xdr:row>29</xdr:row>
      <xdr:rowOff>90488</xdr:rowOff>
    </xdr:to>
    <xdr:graphicFrame macro="">
      <xdr:nvGraphicFramePr>
        <xdr:cNvPr id="3" name="Grafiek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36</xdr:row>
      <xdr:rowOff>133349</xdr:rowOff>
    </xdr:from>
    <xdr:to>
      <xdr:col>11</xdr:col>
      <xdr:colOff>533400</xdr:colOff>
      <xdr:row>71</xdr:row>
      <xdr:rowOff>66675</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tabSelected="1"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72</v>
      </c>
      <c r="D1" s="198"/>
      <c r="E1" s="198"/>
      <c r="F1" s="198"/>
      <c r="G1" s="198"/>
      <c r="H1" s="198"/>
      <c r="I1" s="198"/>
      <c r="J1" s="198"/>
      <c r="K1" s="198"/>
      <c r="L1" s="198"/>
      <c r="M1" s="199"/>
      <c r="N1" s="69"/>
      <c r="O1" s="69"/>
      <c r="P1" s="70"/>
      <c r="Q1" s="68" t="s">
        <v>21</v>
      </c>
    </row>
    <row r="2" spans="1:55" ht="18" customHeight="1" x14ac:dyDescent="0.2">
      <c r="A2" s="68"/>
      <c r="B2" s="68" t="s">
        <v>3</v>
      </c>
      <c r="C2" s="197" t="s">
        <v>33</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273</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Spelling 3.0 - M3</v>
      </c>
    </row>
    <row r="8" spans="1:55" ht="12" customHeight="1" thickTop="1" x14ac:dyDescent="0.15">
      <c r="A8" s="64">
        <f>IF(I8="A",25,IF(I8="B",25,IF(I8="C",25,IF(I8="D",15,IF(I8="E",10,0)))))</f>
        <v>0</v>
      </c>
      <c r="B8" s="64">
        <f>IF(G8="I",20,IF(G8="II",20,IF(G8="III",20,IF(G8="IV",20,IF(G8="V",20,0)))))</f>
        <v>0</v>
      </c>
      <c r="C8" s="57">
        <f>C5</f>
        <v>273</v>
      </c>
      <c r="F8" s="59">
        <f>IF(C8&lt;C$6,0,VLOOKUP(C8,index!$A:$M,2,0))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39"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273</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273</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272</v>
      </c>
      <c r="F9" s="59">
        <f>IF(C9&lt;C$6,0,VLOOKUP(C9,index!$A:$M,2,0))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272</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272</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271</v>
      </c>
      <c r="F10" s="59">
        <f>IF(C10&lt;C$6,0,VLOOKUP(C10,index!$A:$M,2,0))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271</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271</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189</v>
      </c>
      <c r="AT10" s="10">
        <f>AU10*AT$14</f>
        <v>0</v>
      </c>
      <c r="AU10" s="11">
        <f>AV10</f>
        <v>0</v>
      </c>
      <c r="AV10" s="11">
        <f>IF($U3=0,0,VLOOKUP("I",$G:$S,5,FALSE))</f>
        <v>0</v>
      </c>
      <c r="AW10" s="103"/>
    </row>
    <row r="11" spans="1:55" ht="12" customHeight="1" x14ac:dyDescent="0.15">
      <c r="A11" s="64">
        <f t="shared" si="2"/>
        <v>0</v>
      </c>
      <c r="B11" s="64">
        <f t="shared" si="3"/>
        <v>0</v>
      </c>
      <c r="C11" s="57">
        <f t="shared" si="15"/>
        <v>270</v>
      </c>
      <c r="F11" s="59">
        <f>IF(C11&lt;C$6,0,VLOOKUP(C11,index!$A:$M,2,0))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270</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270</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113</v>
      </c>
      <c r="AT11" s="10">
        <f>AU11*AT$14</f>
        <v>0</v>
      </c>
      <c r="AU11" s="11">
        <f>AV11-AV10</f>
        <v>0</v>
      </c>
      <c r="AV11" s="11">
        <f>IF($U4=0,0,VLOOKUP("IV",$G:$S,5,FALSE))</f>
        <v>0</v>
      </c>
      <c r="AW11" s="103"/>
    </row>
    <row r="12" spans="1:55" ht="12" customHeight="1" x14ac:dyDescent="0.15">
      <c r="A12" s="64">
        <f t="shared" si="2"/>
        <v>0</v>
      </c>
      <c r="B12" s="64">
        <f t="shared" si="3"/>
        <v>0</v>
      </c>
      <c r="C12" s="57">
        <f t="shared" si="15"/>
        <v>269</v>
      </c>
      <c r="F12" s="59">
        <f>IF(C12&lt;C$6,0,VLOOKUP(C12,index!$A:$M,2,0))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269</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269</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0</v>
      </c>
      <c r="AT12" s="10">
        <f>AU12*AT$14</f>
        <v>0</v>
      </c>
      <c r="AU12" s="11">
        <f>AV12-AV11</f>
        <v>0</v>
      </c>
      <c r="AV12" s="11">
        <f>IF($U5=0,0,VLOOKUP("V",$G:$S,5,FALSE))</f>
        <v>0</v>
      </c>
      <c r="AW12" s="103"/>
    </row>
    <row r="13" spans="1:55" ht="12" customHeight="1" x14ac:dyDescent="0.15">
      <c r="A13" s="64">
        <f t="shared" si="2"/>
        <v>0</v>
      </c>
      <c r="B13" s="64">
        <f t="shared" si="3"/>
        <v>0</v>
      </c>
      <c r="C13" s="57">
        <f t="shared" si="15"/>
        <v>268</v>
      </c>
      <c r="F13" s="59">
        <f>IF(C13&lt;C$6,0,VLOOKUP(C13,index!$A:$M,2,0))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268</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268</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267</v>
      </c>
      <c r="F14" s="59">
        <f>IF(C14&lt;C$6,0,VLOOKUP(C14,index!$A:$M,2,0))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45" si="21">IF(L13="plus",IF(E14=0,"",CONCATENATE(E14,",")),IF(L13="basis",IF(E14=0,"",CONCATENATE(E14,",")),CONCATENATE(Q13,IF(E14=0,"",CONCATENATE(E14,", ")))))</f>
        <v/>
      </c>
      <c r="R14" s="196">
        <f t="shared" si="7"/>
        <v>230</v>
      </c>
      <c r="S14" s="1">
        <f t="shared" si="16"/>
        <v>267</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267</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266</v>
      </c>
      <c r="F15" s="59">
        <f>IF(C15&lt;C$6,0,VLOOKUP(C15,index!$A:$M,2,0))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266</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266</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265</v>
      </c>
      <c r="F16" s="59">
        <f>IF(C16&lt;C$6,0,VLOOKUP(C16,index!$A:$M,2,0))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265</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265</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264</v>
      </c>
      <c r="F17" s="59">
        <f>IF(C17&lt;C$6,0,VLOOKUP(C17,index!$A:$M,2,0))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264</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264</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263</v>
      </c>
      <c r="F18" s="59">
        <f>IF(C18&lt;C$6,0,VLOOKUP(C18,index!$A:$M,2,0))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263</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263</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262</v>
      </c>
      <c r="F19" s="59">
        <f>IF(C19&lt;C$6,0,VLOOKUP(C19,index!$A:$M,2,0))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262</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262</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0" si="22">BA19*$AT$22</f>
        <v>0</v>
      </c>
      <c r="BA19" s="128">
        <f>BB19-BB18</f>
        <v>0</v>
      </c>
      <c r="BB19" s="129">
        <f>IF($W4=0,0,VLOOKUP("Basis",$O:$T,6,FALSE))</f>
        <v>0</v>
      </c>
      <c r="BC19" s="117"/>
    </row>
    <row r="20" spans="1:56" ht="12" customHeight="1" thickTop="1" thickBot="1" x14ac:dyDescent="0.2">
      <c r="A20" s="64">
        <f t="shared" si="2"/>
        <v>0</v>
      </c>
      <c r="B20" s="64">
        <f t="shared" si="3"/>
        <v>0</v>
      </c>
      <c r="C20" s="57">
        <f t="shared" si="15"/>
        <v>261</v>
      </c>
      <c r="F20" s="59">
        <f>IF(C20&lt;C$6,0,VLOOKUP(C20,index!$A:$M,2,0))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261</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261</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260</v>
      </c>
      <c r="F21" s="59">
        <f>IF(C21&lt;C$6,0,VLOOKUP(C21,index!$A:$M,2,0))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260</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260</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ref="AZ21" si="23">BA21*$AT$22</f>
        <v>0</v>
      </c>
      <c r="BA21" s="131">
        <f>BB21-BB20</f>
        <v>0</v>
      </c>
      <c r="BB21" s="132">
        <f>IF(SUM(W3:W5)=0,0,IF(SUM(AZ18:AZ20)&lt;AZ22,1,0))</f>
        <v>0</v>
      </c>
      <c r="BC21" s="117"/>
    </row>
    <row r="22" spans="1:56" ht="12" customHeight="1" thickTop="1" thickBot="1" x14ac:dyDescent="0.2">
      <c r="A22" s="64">
        <f t="shared" si="2"/>
        <v>0</v>
      </c>
      <c r="B22" s="64">
        <f t="shared" si="3"/>
        <v>0</v>
      </c>
      <c r="C22" s="57">
        <f t="shared" si="15"/>
        <v>259</v>
      </c>
      <c r="F22" s="59">
        <f>IF(C22&lt;C$6,0,VLOOKUP(C22,index!$A:$M,2,0))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259</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259</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258</v>
      </c>
      <c r="F23" s="59">
        <f>IF(C23&lt;C$6,0,VLOOKUP(C23,index!$A:$M,2,0))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258</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258</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257</v>
      </c>
      <c r="F24" s="59">
        <f>IF(C24&lt;C$6,0,VLOOKUP(C24,index!$A:$M,2,0))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257</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257</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256</v>
      </c>
      <c r="F25" s="59">
        <f>IF(C25&lt;C$6,0,VLOOKUP(C25,index!$A:$M,2,0))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256</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256</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255</v>
      </c>
      <c r="F26" s="59">
        <f>IF(C26&lt;C$6,0,VLOOKUP(C26,index!$A:$M,2,0))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255</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255</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4">AZ18</f>
        <v>0</v>
      </c>
      <c r="BA26" s="128">
        <f t="shared" si="24"/>
        <v>0</v>
      </c>
      <c r="BB26" s="129">
        <f t="shared" si="24"/>
        <v>0</v>
      </c>
    </row>
    <row r="27" spans="1:56" ht="12" customHeight="1" thickTop="1" thickBot="1" x14ac:dyDescent="0.2">
      <c r="A27" s="64">
        <f t="shared" si="2"/>
        <v>0</v>
      </c>
      <c r="B27" s="64">
        <f t="shared" si="3"/>
        <v>0</v>
      </c>
      <c r="C27" s="57">
        <f t="shared" si="15"/>
        <v>254</v>
      </c>
      <c r="F27" s="59">
        <f>IF(C27&lt;C$6,0,VLOOKUP(C27,index!$A:$M,2,0))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254</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254</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5">AU19</f>
        <v>0</v>
      </c>
      <c r="AV27" s="124">
        <f t="shared" si="25"/>
        <v>0</v>
      </c>
      <c r="AW27" s="97"/>
      <c r="AX27" s="98"/>
      <c r="AY27" s="9">
        <f>IF(AY19=0,0,VLOOKUP("Basis",$O:$T,4,FALSE))</f>
        <v>0</v>
      </c>
      <c r="AZ27" s="9">
        <f t="shared" si="24"/>
        <v>0</v>
      </c>
      <c r="BA27" s="128">
        <f t="shared" si="24"/>
        <v>0</v>
      </c>
      <c r="BB27" s="129">
        <f t="shared" si="24"/>
        <v>0</v>
      </c>
    </row>
    <row r="28" spans="1:56" ht="12" customHeight="1" thickTop="1" thickBot="1" x14ac:dyDescent="0.2">
      <c r="A28" s="64">
        <f t="shared" si="2"/>
        <v>0</v>
      </c>
      <c r="B28" s="64">
        <f t="shared" si="3"/>
        <v>0</v>
      </c>
      <c r="C28" s="57">
        <f t="shared" si="15"/>
        <v>253</v>
      </c>
      <c r="F28" s="59">
        <f>IF(C28&lt;C$6,0,VLOOKUP(C28,index!$A:$M,2,0))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253</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253</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5"/>
        <v>0</v>
      </c>
      <c r="AV28" s="124">
        <f t="shared" si="25"/>
        <v>0</v>
      </c>
      <c r="AW28" s="97"/>
      <c r="AX28" s="98"/>
      <c r="AY28" s="9">
        <f>IF(AY20=0,0,VLOOKUP("Breedte",$O:$T,4,FALSE))</f>
        <v>0</v>
      </c>
      <c r="AZ28" s="9">
        <f t="shared" si="24"/>
        <v>0</v>
      </c>
      <c r="BA28" s="128">
        <f t="shared" si="24"/>
        <v>0</v>
      </c>
      <c r="BB28" s="129">
        <f t="shared" si="24"/>
        <v>0</v>
      </c>
    </row>
    <row r="29" spans="1:56" ht="12" customHeight="1" thickTop="1" thickBot="1" x14ac:dyDescent="0.2">
      <c r="A29" s="64">
        <f t="shared" si="2"/>
        <v>0</v>
      </c>
      <c r="B29" s="64">
        <f t="shared" si="3"/>
        <v>0</v>
      </c>
      <c r="C29" s="57">
        <f t="shared" si="15"/>
        <v>252</v>
      </c>
      <c r="F29" s="59">
        <f>IF(C29&lt;C$6,0,VLOOKUP(C29,index!$A:$M,2,0))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252</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252</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4"/>
        <v>0</v>
      </c>
      <c r="BA29" s="131">
        <f t="shared" si="24"/>
        <v>0</v>
      </c>
      <c r="BB29" s="132">
        <f t="shared" si="24"/>
        <v>0</v>
      </c>
    </row>
    <row r="30" spans="1:56" ht="12" customHeight="1" thickTop="1" thickBot="1" x14ac:dyDescent="0.2">
      <c r="A30" s="64">
        <f t="shared" si="2"/>
        <v>0</v>
      </c>
      <c r="B30" s="64">
        <f t="shared" si="3"/>
        <v>0</v>
      </c>
      <c r="C30" s="57">
        <f t="shared" si="15"/>
        <v>251</v>
      </c>
      <c r="F30" s="59">
        <f>IF(C30&lt;C$6,0,VLOOKUP(C30,index!$A:$M,2,0))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251</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251</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250</v>
      </c>
      <c r="F31" s="59">
        <f>IF(C31&lt;C$6,0,VLOOKUP(C31,index!$A:$M,2,0))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250</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250</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249</v>
      </c>
      <c r="F32" s="59">
        <f>IF(C32&lt;C$6,0,VLOOKUP(C32,index!$A:$M,2,0))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249</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249</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248</v>
      </c>
      <c r="F33" s="59">
        <f>IF(C33&lt;C$6,0,VLOOKUP(C33,index!$A:$M,2,0))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248</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248</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247</v>
      </c>
      <c r="F34" s="59">
        <f>IF(C34&lt;C$6,0,VLOOKUP(C34,index!$A:$M,2,0))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247</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247</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246</v>
      </c>
      <c r="F35" s="59">
        <f>IF(C35&lt;C$6,0,VLOOKUP(C35,index!$A:$M,2,0))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246</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246</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245</v>
      </c>
      <c r="F36" s="59">
        <f>IF(C36&lt;C$6,0,VLOOKUP(C36,index!$A:$M,2,0))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245</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245</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244</v>
      </c>
      <c r="F37" s="59">
        <f>IF(C37&lt;C$6,0,VLOOKUP(C37,index!$A:$M,2,0))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244</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244</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243</v>
      </c>
      <c r="F38" s="59">
        <f>IF(C38&lt;C$6,0,VLOOKUP(C38,index!$A:$M,2,0))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243</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243</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242</v>
      </c>
      <c r="F39" s="59">
        <f>IF(C39&lt;C$6,0,VLOOKUP(C39,index!$A:$M,2,0))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242</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242</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241</v>
      </c>
      <c r="F40" s="59">
        <f>IF(C40&lt;C$6,0,VLOOKUP(C40,index!$A:$M,2,0))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ref="L40:L72" si="26">IF(U40=2,"Plus",IF(W40=2,"Basis",IF(X40=2,"Breedte"," ")))</f>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241</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241</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240</v>
      </c>
      <c r="F41" s="59">
        <f>IF(C41&lt;C$6,0,VLOOKUP(C41,index!$A:$M,2,0))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26"/>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240</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240</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239</v>
      </c>
      <c r="F42" s="59">
        <f>IF(C42&lt;C$6,0,VLOOKUP(C42,index!$A:$M,2,0))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26"/>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239</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239</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238</v>
      </c>
      <c r="F43" s="59">
        <f>IF(C43&lt;C$6,0,VLOOKUP(C43,index!$A:$M,2,0))</f>
        <v>230</v>
      </c>
      <c r="G43" s="57" t="str">
        <f t="shared" si="4"/>
        <v/>
      </c>
      <c r="I43" s="66" t="str">
        <f t="shared" si="5"/>
        <v/>
      </c>
      <c r="J43" s="61" t="str">
        <f>IF(I43="A",$K43,IF(I43="B",$K43-SUM(J$8:J42),IF(I43="C",$K43-SUM(J$8:J42),IF(I43="D",$K43-SUM(J$8:J42),IF(I43="E",1-SUM(J$8:J42)," ")))))</f>
        <v xml:space="preserve"> </v>
      </c>
      <c r="K43" s="58">
        <f>IF(C$4=0,0,(SUM(D$8:D43)/C$4))</f>
        <v>0</v>
      </c>
      <c r="L43" s="62" t="str">
        <f t="shared" si="26"/>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238</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238</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237</v>
      </c>
      <c r="F44" s="59">
        <f>IF(C44&lt;C$6,0,VLOOKUP(C44,index!$A:$M,2,0))</f>
        <v>229</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26"/>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229</v>
      </c>
      <c r="S44" s="1">
        <f t="shared" si="16"/>
        <v>237</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237</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236</v>
      </c>
      <c r="F45" s="59">
        <f>IF(C45&lt;C$6,0,VLOOKUP(C45,index!$A:$M,2,0))</f>
        <v>229</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26"/>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229</v>
      </c>
      <c r="S45" s="1">
        <f t="shared" si="16"/>
        <v>236</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236</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235</v>
      </c>
      <c r="F46" s="59">
        <f>IF(C46&lt;C$6,0,VLOOKUP(C46,index!$A:$M,2,0))</f>
        <v>229</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26"/>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ref="Q46:Q77" si="27">IF(L45="plus",IF(E46=0,"",CONCATENATE(E46,",")),IF(L45="basis",IF(E46=0,"",CONCATENATE(E46,",")),CONCATENATE(Q45,IF(E46=0,"",CONCATENATE(E46,", ")))))</f>
        <v/>
      </c>
      <c r="R46" s="196">
        <f t="shared" si="7"/>
        <v>229</v>
      </c>
      <c r="S46" s="1">
        <f t="shared" si="16"/>
        <v>235</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235</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234</v>
      </c>
      <c r="F47" s="59">
        <f>IF(C47&lt;C$6,0,VLOOKUP(C47,index!$A:$M,2,0))</f>
        <v>228</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26"/>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7"/>
        <v/>
      </c>
      <c r="R47" s="196">
        <f t="shared" si="7"/>
        <v>228</v>
      </c>
      <c r="S47" s="1">
        <f t="shared" si="16"/>
        <v>234</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234</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233</v>
      </c>
      <c r="F48" s="59">
        <f>IF(C48&lt;C$6,0,VLOOKUP(C48,index!$A:$M,2,0))</f>
        <v>228</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26"/>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7"/>
        <v/>
      </c>
      <c r="R48" s="196">
        <f t="shared" si="7"/>
        <v>228</v>
      </c>
      <c r="S48" s="1">
        <f t="shared" si="16"/>
        <v>233</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233</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232</v>
      </c>
      <c r="F49" s="59">
        <f>IF(C49&lt;C$6,0,VLOOKUP(C49,index!$A:$M,2,0))</f>
        <v>228</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26"/>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7"/>
        <v/>
      </c>
      <c r="R49" s="196">
        <f t="shared" si="7"/>
        <v>228</v>
      </c>
      <c r="S49" s="1">
        <f t="shared" si="16"/>
        <v>232</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232</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231</v>
      </c>
      <c r="F50" s="59">
        <f>IF(C50&lt;C$6,0,VLOOKUP(C50,index!$A:$M,2,0))</f>
        <v>227</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26"/>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7"/>
        <v/>
      </c>
      <c r="R50" s="196">
        <f t="shared" si="7"/>
        <v>227</v>
      </c>
      <c r="S50" s="1">
        <f t="shared" si="16"/>
        <v>231</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231</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230</v>
      </c>
      <c r="F51" s="59">
        <f>IF(C51&lt;C$6,0,VLOOKUP(C51,index!$A:$M,2,0))</f>
        <v>227</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26"/>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7"/>
        <v/>
      </c>
      <c r="R51" s="196">
        <f t="shared" si="7"/>
        <v>227</v>
      </c>
      <c r="S51" s="1">
        <f t="shared" si="16"/>
        <v>230</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230</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229</v>
      </c>
      <c r="F52" s="59">
        <f>IF(C52&lt;C$6,0,VLOOKUP(C52,index!$A:$M,2,0))</f>
        <v>227</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26"/>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7"/>
        <v/>
      </c>
      <c r="R52" s="196">
        <f t="shared" si="7"/>
        <v>227</v>
      </c>
      <c r="S52" s="1">
        <f t="shared" si="16"/>
        <v>229</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229</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228</v>
      </c>
      <c r="F53" s="59">
        <f>IF(C53&lt;C$6,0,VLOOKUP(C53,index!$A:$M,2,0))</f>
        <v>226</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26"/>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7"/>
        <v/>
      </c>
      <c r="R53" s="196">
        <f t="shared" si="7"/>
        <v>226</v>
      </c>
      <c r="S53" s="1">
        <f t="shared" si="16"/>
        <v>228</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228</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227</v>
      </c>
      <c r="F54" s="59">
        <f>IF(C54&lt;C$6,0,VLOOKUP(C54,index!$A:$M,2,0))</f>
        <v>226</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26"/>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7"/>
        <v/>
      </c>
      <c r="R54" s="196">
        <f t="shared" si="7"/>
        <v>226</v>
      </c>
      <c r="S54" s="1">
        <f t="shared" si="16"/>
        <v>227</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227</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226</v>
      </c>
      <c r="F55" s="59">
        <f>IF(C55&lt;C$6,0,VLOOKUP(C55,index!$A:$M,2,0))</f>
        <v>225</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26"/>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7"/>
        <v/>
      </c>
      <c r="R55" s="196">
        <f t="shared" si="7"/>
        <v>225</v>
      </c>
      <c r="S55" s="1">
        <f t="shared" si="16"/>
        <v>226</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226</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225</v>
      </c>
      <c r="F56" s="59">
        <f>IF(C56&lt;C$6,0,VLOOKUP(C56,index!$A:$M,2,0))</f>
        <v>225</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26"/>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7"/>
        <v/>
      </c>
      <c r="R56" s="196">
        <f t="shared" si="7"/>
        <v>225</v>
      </c>
      <c r="S56" s="1">
        <f t="shared" si="16"/>
        <v>225</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225</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224</v>
      </c>
      <c r="F57" s="59">
        <f>IF(C57&lt;C$6,0,VLOOKUP(C57,index!$A:$M,2,0))</f>
        <v>225</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26"/>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7"/>
        <v/>
      </c>
      <c r="R57" s="196">
        <f t="shared" si="7"/>
        <v>225</v>
      </c>
      <c r="S57" s="1">
        <f t="shared" si="16"/>
        <v>224</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224</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223</v>
      </c>
      <c r="F58" s="59">
        <f>IF(C58&lt;C$6,0,VLOOKUP(C58,index!$A:$M,2,0))</f>
        <v>224</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26"/>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7"/>
        <v/>
      </c>
      <c r="R58" s="196">
        <f t="shared" si="7"/>
        <v>224</v>
      </c>
      <c r="S58" s="1">
        <f t="shared" si="16"/>
        <v>223</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223</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222</v>
      </c>
      <c r="F59" s="59">
        <f>IF(C59&lt;C$6,0,VLOOKUP(C59,index!$A:$M,2,0))</f>
        <v>224</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26"/>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7"/>
        <v/>
      </c>
      <c r="R59" s="196">
        <f t="shared" si="7"/>
        <v>224</v>
      </c>
      <c r="S59" s="1">
        <f t="shared" si="16"/>
        <v>222</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222</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221</v>
      </c>
      <c r="F60" s="59">
        <f>IF(C60&lt;C$6,0,VLOOKUP(C60,index!$A:$M,2,0))</f>
        <v>224</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26"/>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7"/>
        <v/>
      </c>
      <c r="R60" s="196">
        <f t="shared" si="7"/>
        <v>224</v>
      </c>
      <c r="S60" s="1">
        <f t="shared" si="16"/>
        <v>221</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221</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220</v>
      </c>
      <c r="F61" s="59">
        <f>IF(C61&lt;C$6,0,VLOOKUP(C61,index!$A:$M,2,0))</f>
        <v>223</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26"/>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7"/>
        <v/>
      </c>
      <c r="R61" s="196">
        <f t="shared" si="7"/>
        <v>223</v>
      </c>
      <c r="S61" s="1">
        <f t="shared" si="16"/>
        <v>220</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220</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219</v>
      </c>
      <c r="F62" s="59">
        <f>IF(C62&lt;C$6,0,VLOOKUP(C62,index!$A:$M,2,0))</f>
        <v>223</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26"/>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7"/>
        <v/>
      </c>
      <c r="R62" s="196">
        <f t="shared" si="7"/>
        <v>223</v>
      </c>
      <c r="S62" s="1">
        <f t="shared" si="16"/>
        <v>219</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219</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218</v>
      </c>
      <c r="F63" s="59">
        <f>IF(C63&lt;C$6,0,VLOOKUP(C63,index!$A:$M,2,0))</f>
        <v>223</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26"/>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7"/>
        <v/>
      </c>
      <c r="R63" s="196">
        <f t="shared" si="7"/>
        <v>223</v>
      </c>
      <c r="S63" s="1">
        <f t="shared" si="16"/>
        <v>218</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218</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217</v>
      </c>
      <c r="F64" s="59">
        <f>IF(C64&lt;C$6,0,VLOOKUP(C64,index!$A:$M,2,0))</f>
        <v>222</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26"/>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7"/>
        <v/>
      </c>
      <c r="R64" s="196">
        <f t="shared" si="7"/>
        <v>222</v>
      </c>
      <c r="S64" s="1">
        <f t="shared" si="16"/>
        <v>217</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217</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216</v>
      </c>
      <c r="F65" s="59">
        <f>IF(C65&lt;C$6,0,VLOOKUP(C65,index!$A:$M,2,0))</f>
        <v>222</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26"/>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7"/>
        <v/>
      </c>
      <c r="R65" s="196">
        <f t="shared" si="7"/>
        <v>222</v>
      </c>
      <c r="S65" s="1">
        <f t="shared" si="16"/>
        <v>216</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216</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215</v>
      </c>
      <c r="F66" s="59">
        <f>IF(C66&lt;C$6,0,VLOOKUP(C66,index!$A:$M,2,0))</f>
        <v>222</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26"/>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7"/>
        <v/>
      </c>
      <c r="R66" s="196">
        <f t="shared" si="7"/>
        <v>222</v>
      </c>
      <c r="S66" s="1">
        <f t="shared" si="16"/>
        <v>215</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215</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214</v>
      </c>
      <c r="F67" s="59">
        <f>IF(C67&lt;C$6,0,VLOOKUP(C67,index!$A:$M,2,0))</f>
        <v>221</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26"/>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7"/>
        <v/>
      </c>
      <c r="R67" s="196">
        <f t="shared" si="7"/>
        <v>221</v>
      </c>
      <c r="S67" s="1">
        <f t="shared" si="16"/>
        <v>214</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214</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213</v>
      </c>
      <c r="F68" s="59">
        <f>IF(C68&lt;C$6,0,VLOOKUP(C68,index!$A:$M,2,0))</f>
        <v>221</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26"/>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7"/>
        <v/>
      </c>
      <c r="R68" s="196">
        <f t="shared" si="7"/>
        <v>221</v>
      </c>
      <c r="S68" s="1">
        <f t="shared" si="16"/>
        <v>213</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213</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212</v>
      </c>
      <c r="F69" s="59">
        <f>IF(C69&lt;C$6,0,VLOOKUP(C69,index!$A:$M,2,0))</f>
        <v>221</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26"/>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7"/>
        <v/>
      </c>
      <c r="R69" s="196">
        <f t="shared" si="7"/>
        <v>221</v>
      </c>
      <c r="S69" s="1">
        <f t="shared" si="16"/>
        <v>212</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212</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211</v>
      </c>
      <c r="F70" s="59">
        <f>IF(C70&lt;C$6,0,VLOOKUP(C70,index!$A:$M,2,0))</f>
        <v>220</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26"/>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7"/>
        <v/>
      </c>
      <c r="R70" s="196">
        <f t="shared" si="7"/>
        <v>220</v>
      </c>
      <c r="S70" s="1">
        <f t="shared" si="16"/>
        <v>211</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211</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210</v>
      </c>
      <c r="F71" s="59">
        <f>IF(C71&lt;C$6,0,VLOOKUP(C71,index!$A:$M,2,0))</f>
        <v>220</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26"/>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7"/>
        <v/>
      </c>
      <c r="R71" s="196">
        <f t="shared" si="7"/>
        <v>220</v>
      </c>
      <c r="S71" s="1">
        <f t="shared" si="16"/>
        <v>210</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210</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209</v>
      </c>
      <c r="F72" s="59">
        <f>IF(C72&lt;C$6,0,VLOOKUP(C72,index!$A:$M,2,0))</f>
        <v>220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si="26"/>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7"/>
        <v/>
      </c>
      <c r="R72" s="196">
        <f t="shared" si="7"/>
        <v>220</v>
      </c>
      <c r="S72" s="1">
        <f t="shared" si="16"/>
        <v>209</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209</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8">IF(I73="A",25,IF(I73="B",25,IF(I73="C",25,IF(I73="D",15,IF(I73="E",10,0)))))</f>
        <v>0</v>
      </c>
      <c r="B73" s="64">
        <f t="shared" ref="B73:B136" si="29">IF(G73="I",20,IF(G73="II",20,IF(G73="III",20,IF(G73="IV",20,IF(G73="V",20,0)))))</f>
        <v>0</v>
      </c>
      <c r="C73" s="57">
        <f t="shared" si="15"/>
        <v>208</v>
      </c>
      <c r="F73" s="59">
        <f>IF(C73&lt;C$6,0,VLOOKUP(C73,index!$A:$M,2,0))</f>
        <v>219</v>
      </c>
      <c r="G73" s="57" t="str">
        <f t="shared" ref="G73:G136" si="30">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31">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ref="L73:L136" si="32">IF(U73=2,"Plus",IF(W73=2,"Basis",IF(X73=2,"Breedte"," ")))</f>
        <v xml:space="preserve"> </v>
      </c>
      <c r="M73" s="58" t="str">
        <f>IF(U73=2,K73,IF(W73=2,K73-SUM(M$8:M72),IF(X73=2,K73-SUM(M$8:M72),IF(X72=2,1-SUM(M$8:M72)," "))))</f>
        <v xml:space="preserve"> </v>
      </c>
      <c r="N73" s="58" t="str">
        <f t="shared" ref="N73:N136" si="33">IF(OR(O73="Plus",O73="Basis",O73="Breedte"),K73," ")</f>
        <v xml:space="preserve"> </v>
      </c>
      <c r="P73" s="58" t="str">
        <f>IF(O73="Plus",$K73,IF(O73="Basis",$K73-SUM(P$8:P72),IF(O73="Breedte",$K73-SUM(P$8:P72),IF(O72="Breedte",1-SUM(P$8:P72)," "))))</f>
        <v xml:space="preserve"> </v>
      </c>
      <c r="Q73" s="56" t="str">
        <f t="shared" si="27"/>
        <v/>
      </c>
      <c r="R73" s="196">
        <f t="shared" ref="R73:R136" si="34">F73</f>
        <v>219</v>
      </c>
      <c r="S73" s="1">
        <f t="shared" si="16"/>
        <v>208</v>
      </c>
      <c r="T73" s="2">
        <f t="shared" ref="T73:T136" si="35">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6">IF(D73=0,1,ABS(K73-0.2))</f>
        <v>1</v>
      </c>
      <c r="Z73" s="1">
        <f t="shared" ref="Z73:Z136" si="37">IF(D73=0,1,ABS(K73-0.5))</f>
        <v>1</v>
      </c>
      <c r="AA73" s="1">
        <f t="shared" ref="AA73:AA136" si="38">IF(D73=0,1,ABS(K73-0.8))</f>
        <v>1</v>
      </c>
      <c r="AB73" s="1">
        <f t="shared" ref="AB73:AB136" si="39">IF(D73=0,1,ABS(K73-1))</f>
        <v>1</v>
      </c>
      <c r="AD73" s="1">
        <f t="shared" si="17"/>
        <v>208</v>
      </c>
      <c r="AE73" s="2">
        <f t="shared" ref="AE73:AE136" si="40">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41">IF(AE73=0,1,ABS(AH73-0.25))</f>
        <v>1</v>
      </c>
      <c r="AK73" s="1">
        <f t="shared" si="18"/>
        <v>1</v>
      </c>
      <c r="AL73" s="1">
        <f t="shared" si="19"/>
        <v>1</v>
      </c>
      <c r="AM73" s="1">
        <f t="shared" si="20"/>
        <v>1</v>
      </c>
    </row>
    <row r="74" spans="1:39" ht="12" customHeight="1" x14ac:dyDescent="0.15">
      <c r="A74" s="64">
        <f t="shared" si="28"/>
        <v>0</v>
      </c>
      <c r="B74" s="64">
        <f t="shared" si="29"/>
        <v>0</v>
      </c>
      <c r="C74" s="57">
        <f t="shared" ref="C74:C137" si="42">IF(C73-1&lt;C$6,C$6-1,C73-1)</f>
        <v>207</v>
      </c>
      <c r="F74" s="59">
        <f>IF(C74&lt;C$6,0,VLOOKUP(C74,index!$A:$M,2,0))</f>
        <v>219</v>
      </c>
      <c r="G74" s="57" t="str">
        <f t="shared" si="30"/>
        <v/>
      </c>
      <c r="H74" s="58" t="str">
        <f>IF(G74="I",$K74,IF(G74="II",$K74-SUM(H$8:H73),IF(G74="III",$K74-SUM(H$8:H73),IF(G74="IV",$K74-SUM(H$8:H73),IF(G74="V",1-SUM(H$8:H73)," ")))))</f>
        <v xml:space="preserve"> </v>
      </c>
      <c r="I74" s="66" t="str">
        <f t="shared" si="31"/>
        <v/>
      </c>
      <c r="J74" s="61" t="str">
        <f>IF(I74="A",$K74,IF(I74="B",$K74-SUM(J$8:J73),IF(I74="C",$K74-SUM(J$8:J73),IF(I74="D",$K74-SUM(J$8:J73),IF(I74="E",1-SUM(J$8:J73)," ")))))</f>
        <v xml:space="preserve"> </v>
      </c>
      <c r="K74" s="58">
        <f>IF(C$4=0,0,(SUM(D$8:D74)/C$4))</f>
        <v>0</v>
      </c>
      <c r="L74" s="62" t="str">
        <f t="shared" si="32"/>
        <v xml:space="preserve"> </v>
      </c>
      <c r="M74" s="58" t="str">
        <f>IF(U74=2,K74,IF(W74=2,K74-SUM(M$8:M73),IF(X74=2,K74-SUM(M$8:M73),IF(X73=2,1-SUM(M$8:M73)," "))))</f>
        <v xml:space="preserve"> </v>
      </c>
      <c r="N74" s="58" t="str">
        <f t="shared" si="33"/>
        <v xml:space="preserve"> </v>
      </c>
      <c r="P74" s="58" t="str">
        <f>IF(O74="Plus",$K74,IF(O74="Basis",$K74-SUM(P$8:P73),IF(O74="Breedte",$K74-SUM(P$8:P73),IF(O73="Breedte",1-SUM(P$8:P73)," "))))</f>
        <v xml:space="preserve"> </v>
      </c>
      <c r="Q74" s="56" t="str">
        <f t="shared" si="27"/>
        <v/>
      </c>
      <c r="R74" s="196">
        <f t="shared" si="34"/>
        <v>219</v>
      </c>
      <c r="S74" s="1">
        <f t="shared" ref="S74:S137" si="43">C74</f>
        <v>207</v>
      </c>
      <c r="T74" s="2">
        <f t="shared" si="35"/>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6"/>
        <v>1</v>
      </c>
      <c r="Z74" s="1">
        <f t="shared" si="37"/>
        <v>1</v>
      </c>
      <c r="AA74" s="1">
        <f t="shared" si="38"/>
        <v>1</v>
      </c>
      <c r="AB74" s="1">
        <f t="shared" si="39"/>
        <v>1</v>
      </c>
      <c r="AD74" s="1">
        <f t="shared" ref="AD74:AD137" si="44">S74</f>
        <v>207</v>
      </c>
      <c r="AE74" s="2">
        <f t="shared" si="40"/>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41"/>
        <v>1</v>
      </c>
      <c r="AK74" s="1">
        <f t="shared" ref="AK74:AK137" si="45">IF(T74=0,1,ABS(W74-0.5))</f>
        <v>1</v>
      </c>
      <c r="AL74" s="1">
        <f t="shared" ref="AL74:AL137" si="46">IF(T74=0,1,ABS(W74-0.75))</f>
        <v>1</v>
      </c>
      <c r="AM74" s="1">
        <f t="shared" ref="AM74:AM137" si="47">IF(T74=0,1,ABS(W74-0.9))</f>
        <v>1</v>
      </c>
    </row>
    <row r="75" spans="1:39" ht="12" customHeight="1" x14ac:dyDescent="0.15">
      <c r="A75" s="64">
        <f t="shared" si="28"/>
        <v>0</v>
      </c>
      <c r="B75" s="64">
        <f t="shared" si="29"/>
        <v>0</v>
      </c>
      <c r="C75" s="57">
        <f t="shared" si="42"/>
        <v>206</v>
      </c>
      <c r="F75" s="59">
        <f>IF(C75&lt;C$6,0,VLOOKUP(C75,index!$A:$M,2,0))</f>
        <v>219</v>
      </c>
      <c r="G75" s="57" t="str">
        <f t="shared" si="30"/>
        <v/>
      </c>
      <c r="H75" s="58" t="str">
        <f>IF(G75="I",$K75,IF(G75="II",$K75-SUM(H$8:H74),IF(G75="III",$K75-SUM(H$8:H74),IF(G75="IV",$K75-SUM(H$8:H74),IF(G75="V",1-SUM(H$8:H74)," ")))))</f>
        <v xml:space="preserve"> </v>
      </c>
      <c r="I75" s="66" t="str">
        <f t="shared" si="31"/>
        <v/>
      </c>
      <c r="J75" s="61" t="str">
        <f>IF(I75="A",$K75,IF(I75="B",$K75-SUM(J$8:J74),IF(I75="C",$K75-SUM(J$8:J74),IF(I75="D",$K75-SUM(J$8:J74),IF(I75="E",1-SUM(J$8:J74)," ")))))</f>
        <v xml:space="preserve"> </v>
      </c>
      <c r="K75" s="58">
        <f>IF(C$4=0,0,(SUM(D$8:D75)/C$4))</f>
        <v>0</v>
      </c>
      <c r="L75" s="62" t="str">
        <f t="shared" si="32"/>
        <v xml:space="preserve"> </v>
      </c>
      <c r="M75" s="58" t="str">
        <f>IF(U75=2,K75,IF(W75=2,K75-SUM(M$8:M74),IF(X75=2,K75-SUM(M$8:M74),IF(X74=2,1-SUM(M$8:M74)," "))))</f>
        <v xml:space="preserve"> </v>
      </c>
      <c r="N75" s="58" t="str">
        <f t="shared" si="33"/>
        <v xml:space="preserve"> </v>
      </c>
      <c r="P75" s="58" t="str">
        <f>IF(O75="Plus",$K75,IF(O75="Basis",$K75-SUM(P$8:P74),IF(O75="Breedte",$K75-SUM(P$8:P74),IF(O74="Breedte",1-SUM(P$8:P74)," "))))</f>
        <v xml:space="preserve"> </v>
      </c>
      <c r="Q75" s="56" t="str">
        <f t="shared" si="27"/>
        <v/>
      </c>
      <c r="R75" s="196">
        <f t="shared" si="34"/>
        <v>219</v>
      </c>
      <c r="S75" s="1">
        <f t="shared" si="43"/>
        <v>206</v>
      </c>
      <c r="T75" s="2">
        <f t="shared" si="35"/>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6"/>
        <v>1</v>
      </c>
      <c r="Z75" s="1">
        <f t="shared" si="37"/>
        <v>1</v>
      </c>
      <c r="AA75" s="1">
        <f t="shared" si="38"/>
        <v>1</v>
      </c>
      <c r="AB75" s="1">
        <f t="shared" si="39"/>
        <v>1</v>
      </c>
      <c r="AD75" s="1">
        <f t="shared" si="44"/>
        <v>206</v>
      </c>
      <c r="AE75" s="2">
        <f t="shared" si="40"/>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41"/>
        <v>1</v>
      </c>
      <c r="AK75" s="1">
        <f t="shared" si="45"/>
        <v>1</v>
      </c>
      <c r="AL75" s="1">
        <f t="shared" si="46"/>
        <v>1</v>
      </c>
      <c r="AM75" s="1">
        <f t="shared" si="47"/>
        <v>1</v>
      </c>
    </row>
    <row r="76" spans="1:39" ht="12" customHeight="1" x14ac:dyDescent="0.15">
      <c r="A76" s="64">
        <f t="shared" si="28"/>
        <v>0</v>
      </c>
      <c r="B76" s="64">
        <f t="shared" si="29"/>
        <v>0</v>
      </c>
      <c r="C76" s="57">
        <f t="shared" si="42"/>
        <v>205</v>
      </c>
      <c r="F76" s="59">
        <f>IF(C76&lt;C$6,0,VLOOKUP(C76,index!$A:$M,2,0))</f>
        <v>218</v>
      </c>
      <c r="G76" s="57" t="str">
        <f t="shared" si="30"/>
        <v/>
      </c>
      <c r="H76" s="58" t="str">
        <f>IF(G76="I",$K76,IF(G76="II",$K76-SUM(H$8:H75),IF(G76="III",$K76-SUM(H$8:H75),IF(G76="IV",$K76-SUM(H$8:H75),IF(G76="V",1-SUM(H$8:H75)," ")))))</f>
        <v xml:space="preserve"> </v>
      </c>
      <c r="I76" s="66" t="str">
        <f t="shared" si="31"/>
        <v/>
      </c>
      <c r="J76" s="61" t="str">
        <f>IF(I76="A",$K76,IF(I76="B",$K76-SUM(J$8:J75),IF(I76="C",$K76-SUM(J$8:J75),IF(I76="D",$K76-SUM(J$8:J75),IF(I76="E",1-SUM(J$8:J75)," ")))))</f>
        <v xml:space="preserve"> </v>
      </c>
      <c r="K76" s="58">
        <f>IF(C$4=0,0,(SUM(D$8:D76)/C$4))</f>
        <v>0</v>
      </c>
      <c r="L76" s="62" t="str">
        <f t="shared" si="32"/>
        <v xml:space="preserve"> </v>
      </c>
      <c r="M76" s="58" t="str">
        <f>IF(U76=2,K76,IF(W76=2,K76-SUM(M$8:M75),IF(X76=2,K76-SUM(M$8:M75),IF(X75=2,1-SUM(M$8:M75)," "))))</f>
        <v xml:space="preserve"> </v>
      </c>
      <c r="N76" s="58" t="str">
        <f t="shared" si="33"/>
        <v xml:space="preserve"> </v>
      </c>
      <c r="P76" s="58" t="str">
        <f>IF(O76="Plus",$K76,IF(O76="Basis",$K76-SUM(P$8:P75),IF(O76="Breedte",$K76-SUM(P$8:P75),IF(O75="Breedte",1-SUM(P$8:P75)," "))))</f>
        <v xml:space="preserve"> </v>
      </c>
      <c r="Q76" s="56" t="str">
        <f t="shared" si="27"/>
        <v/>
      </c>
      <c r="R76" s="196">
        <f t="shared" si="34"/>
        <v>218</v>
      </c>
      <c r="S76" s="1">
        <f t="shared" si="43"/>
        <v>205</v>
      </c>
      <c r="T76" s="2">
        <f t="shared" si="35"/>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6"/>
        <v>1</v>
      </c>
      <c r="Z76" s="1">
        <f t="shared" si="37"/>
        <v>1</v>
      </c>
      <c r="AA76" s="1">
        <f t="shared" si="38"/>
        <v>1</v>
      </c>
      <c r="AB76" s="1">
        <f t="shared" si="39"/>
        <v>1</v>
      </c>
      <c r="AD76" s="1">
        <f t="shared" si="44"/>
        <v>205</v>
      </c>
      <c r="AE76" s="2">
        <f t="shared" si="40"/>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41"/>
        <v>1</v>
      </c>
      <c r="AK76" s="1">
        <f t="shared" si="45"/>
        <v>1</v>
      </c>
      <c r="AL76" s="1">
        <f t="shared" si="46"/>
        <v>1</v>
      </c>
      <c r="AM76" s="1">
        <f t="shared" si="47"/>
        <v>1</v>
      </c>
    </row>
    <row r="77" spans="1:39" ht="12" customHeight="1" x14ac:dyDescent="0.15">
      <c r="A77" s="64">
        <f t="shared" si="28"/>
        <v>0</v>
      </c>
      <c r="B77" s="64">
        <f t="shared" si="29"/>
        <v>0</v>
      </c>
      <c r="C77" s="57">
        <f t="shared" si="42"/>
        <v>204</v>
      </c>
      <c r="F77" s="59">
        <f>IF(C77&lt;C$6,0,VLOOKUP(C77,index!$A:$M,2,0))</f>
        <v>218</v>
      </c>
      <c r="G77" s="57" t="str">
        <f t="shared" si="30"/>
        <v/>
      </c>
      <c r="H77" s="58" t="str">
        <f>IF(G77="I",$K77,IF(G77="II",$K77-SUM(H$8:H76),IF(G77="III",$K77-SUM(H$8:H76),IF(G77="IV",$K77-SUM(H$8:H76),IF(G77="V",1-SUM(H$8:H76)," ")))))</f>
        <v xml:space="preserve"> </v>
      </c>
      <c r="I77" s="66" t="str">
        <f t="shared" si="31"/>
        <v/>
      </c>
      <c r="J77" s="61" t="str">
        <f>IF(I77="A",$K77,IF(I77="B",$K77-SUM(J$8:J76),IF(I77="C",$K77-SUM(J$8:J76),IF(I77="D",$K77-SUM(J$8:J76),IF(I77="E",1-SUM(J$8:J76)," ")))))</f>
        <v xml:space="preserve"> </v>
      </c>
      <c r="K77" s="58">
        <f>IF(C$4=0,0,(SUM(D$8:D77)/C$4))</f>
        <v>0</v>
      </c>
      <c r="L77" s="62" t="str">
        <f t="shared" si="32"/>
        <v xml:space="preserve"> </v>
      </c>
      <c r="M77" s="58" t="str">
        <f>IF(U77=2,K77,IF(W77=2,K77-SUM(M$8:M76),IF(X77=2,K77-SUM(M$8:M76),IF(X76=2,1-SUM(M$8:M76)," "))))</f>
        <v xml:space="preserve"> </v>
      </c>
      <c r="N77" s="58" t="str">
        <f t="shared" si="33"/>
        <v xml:space="preserve"> </v>
      </c>
      <c r="P77" s="58" t="str">
        <f>IF(O77="Plus",$K77,IF(O77="Basis",$K77-SUM(P$8:P76),IF(O77="Breedte",$K77-SUM(P$8:P76),IF(O76="Breedte",1-SUM(P$8:P76)," "))))</f>
        <v xml:space="preserve"> </v>
      </c>
      <c r="Q77" s="56" t="str">
        <f t="shared" si="27"/>
        <v/>
      </c>
      <c r="R77" s="196">
        <f t="shared" si="34"/>
        <v>218</v>
      </c>
      <c r="S77" s="1">
        <f t="shared" si="43"/>
        <v>204</v>
      </c>
      <c r="T77" s="2">
        <f t="shared" si="35"/>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6"/>
        <v>1</v>
      </c>
      <c r="Z77" s="1">
        <f t="shared" si="37"/>
        <v>1</v>
      </c>
      <c r="AA77" s="1">
        <f t="shared" si="38"/>
        <v>1</v>
      </c>
      <c r="AB77" s="1">
        <f t="shared" si="39"/>
        <v>1</v>
      </c>
      <c r="AD77" s="1">
        <f t="shared" si="44"/>
        <v>204</v>
      </c>
      <c r="AE77" s="2">
        <f t="shared" si="40"/>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41"/>
        <v>1</v>
      </c>
      <c r="AK77" s="1">
        <f t="shared" si="45"/>
        <v>1</v>
      </c>
      <c r="AL77" s="1">
        <f t="shared" si="46"/>
        <v>1</v>
      </c>
      <c r="AM77" s="1">
        <f t="shared" si="47"/>
        <v>1</v>
      </c>
    </row>
    <row r="78" spans="1:39" ht="12" customHeight="1" x14ac:dyDescent="0.15">
      <c r="A78" s="64">
        <f t="shared" si="28"/>
        <v>0</v>
      </c>
      <c r="B78" s="64">
        <f t="shared" si="29"/>
        <v>0</v>
      </c>
      <c r="C78" s="57">
        <f t="shared" si="42"/>
        <v>203</v>
      </c>
      <c r="F78" s="59">
        <f>IF(C78&lt;C$6,0,VLOOKUP(C78,index!$A:$M,2,0))</f>
        <v>218</v>
      </c>
      <c r="G78" s="57" t="str">
        <f t="shared" si="30"/>
        <v/>
      </c>
      <c r="H78" s="58" t="str">
        <f>IF(G78="I",$K78,IF(G78="II",$K78-SUM(H$8:H77),IF(G78="III",$K78-SUM(H$8:H77),IF(G78="IV",$K78-SUM(H$8:H77),IF(G78="V",1-SUM(H$8:H77)," ")))))</f>
        <v xml:space="preserve"> </v>
      </c>
      <c r="I78" s="66" t="str">
        <f t="shared" si="31"/>
        <v/>
      </c>
      <c r="J78" s="61" t="str">
        <f>IF(I78="A",$K78,IF(I78="B",$K78-SUM(J$8:J77),IF(I78="C",$K78-SUM(J$8:J77),IF(I78="D",$K78-SUM(J$8:J77),IF(I78="E",1-SUM(J$8:J77)," ")))))</f>
        <v xml:space="preserve"> </v>
      </c>
      <c r="K78" s="58">
        <f>IF(C$4=0,0,(SUM(D$8:D78)/C$4))</f>
        <v>0</v>
      </c>
      <c r="L78" s="62" t="str">
        <f t="shared" si="32"/>
        <v xml:space="preserve"> </v>
      </c>
      <c r="M78" s="58" t="str">
        <f>IF(U78=2,K78,IF(W78=2,K78-SUM(M$8:M77),IF(X78=2,K78-SUM(M$8:M77),IF(X77=2,1-SUM(M$8:M77)," "))))</f>
        <v xml:space="preserve"> </v>
      </c>
      <c r="N78" s="58" t="str">
        <f t="shared" si="33"/>
        <v xml:space="preserve"> </v>
      </c>
      <c r="P78" s="58" t="str">
        <f>IF(O78="Plus",$K78,IF(O78="Basis",$K78-SUM(P$8:P77),IF(O78="Breedte",$K78-SUM(P$8:P77),IF(O77="Breedte",1-SUM(P$8:P77)," "))))</f>
        <v xml:space="preserve"> </v>
      </c>
      <c r="Q78" s="56" t="str">
        <f t="shared" ref="Q78:Q109" si="48">IF(L77="plus",IF(E78=0,"",CONCATENATE(E78,",")),IF(L77="basis",IF(E78=0,"",CONCATENATE(E78,",")),CONCATENATE(Q77,IF(E78=0,"",CONCATENATE(E78,", ")))))</f>
        <v/>
      </c>
      <c r="R78" s="196">
        <f t="shared" si="34"/>
        <v>218</v>
      </c>
      <c r="S78" s="1">
        <f t="shared" si="43"/>
        <v>203</v>
      </c>
      <c r="T78" s="2">
        <f t="shared" si="35"/>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6"/>
        <v>1</v>
      </c>
      <c r="Z78" s="1">
        <f t="shared" si="37"/>
        <v>1</v>
      </c>
      <c r="AA78" s="1">
        <f t="shared" si="38"/>
        <v>1</v>
      </c>
      <c r="AB78" s="1">
        <f t="shared" si="39"/>
        <v>1</v>
      </c>
      <c r="AD78" s="1">
        <f t="shared" si="44"/>
        <v>203</v>
      </c>
      <c r="AE78" s="2">
        <f t="shared" si="40"/>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41"/>
        <v>1</v>
      </c>
      <c r="AK78" s="1">
        <f t="shared" si="45"/>
        <v>1</v>
      </c>
      <c r="AL78" s="1">
        <f t="shared" si="46"/>
        <v>1</v>
      </c>
      <c r="AM78" s="1">
        <f t="shared" si="47"/>
        <v>1</v>
      </c>
    </row>
    <row r="79" spans="1:39" ht="12" customHeight="1" x14ac:dyDescent="0.15">
      <c r="A79" s="64">
        <f t="shared" si="28"/>
        <v>0</v>
      </c>
      <c r="B79" s="64">
        <f t="shared" si="29"/>
        <v>0</v>
      </c>
      <c r="C79" s="57">
        <f t="shared" si="42"/>
        <v>202</v>
      </c>
      <c r="F79" s="59">
        <f>IF(C79&lt;C$6,0,VLOOKUP(C79,index!$A:$M,2,0))</f>
        <v>217</v>
      </c>
      <c r="G79" s="57" t="str">
        <f t="shared" si="30"/>
        <v/>
      </c>
      <c r="H79" s="58" t="str">
        <f>IF(G79="I",$K79,IF(G79="II",$K79-SUM(H$8:H78),IF(G79="III",$K79-SUM(H$8:H78),IF(G79="IV",$K79-SUM(H$8:H78),IF(G79="V",1-SUM(H$8:H78)," ")))))</f>
        <v xml:space="preserve"> </v>
      </c>
      <c r="I79" s="66" t="str">
        <f t="shared" si="31"/>
        <v/>
      </c>
      <c r="J79" s="61" t="str">
        <f>IF(I79="A",$K79,IF(I79="B",$K79-SUM(J$8:J78),IF(I79="C",$K79-SUM(J$8:J78),IF(I79="D",$K79-SUM(J$8:J78),IF(I79="E",1-SUM(J$8:J78)," ")))))</f>
        <v xml:space="preserve"> </v>
      </c>
      <c r="K79" s="58">
        <f>IF(C$4=0,0,(SUM(D$8:D79)/C$4))</f>
        <v>0</v>
      </c>
      <c r="L79" s="62" t="str">
        <f t="shared" si="32"/>
        <v xml:space="preserve"> </v>
      </c>
      <c r="M79" s="58" t="str">
        <f>IF(U79=2,K79,IF(W79=2,K79-SUM(M$8:M78),IF(X79=2,K79-SUM(M$8:M78),IF(X78=2,1-SUM(M$8:M78)," "))))</f>
        <v xml:space="preserve"> </v>
      </c>
      <c r="N79" s="58" t="str">
        <f t="shared" si="33"/>
        <v xml:space="preserve"> </v>
      </c>
      <c r="P79" s="58" t="str">
        <f>IF(O79="Plus",$K79,IF(O79="Basis",$K79-SUM(P$8:P78),IF(O79="Breedte",$K79-SUM(P$8:P78),IF(O78="Breedte",1-SUM(P$8:P78)," "))))</f>
        <v xml:space="preserve"> </v>
      </c>
      <c r="Q79" s="56" t="str">
        <f t="shared" si="48"/>
        <v/>
      </c>
      <c r="R79" s="196">
        <f t="shared" si="34"/>
        <v>217</v>
      </c>
      <c r="S79" s="1">
        <f t="shared" si="43"/>
        <v>202</v>
      </c>
      <c r="T79" s="2">
        <f t="shared" si="35"/>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6"/>
        <v>1</v>
      </c>
      <c r="Z79" s="1">
        <f t="shared" si="37"/>
        <v>1</v>
      </c>
      <c r="AA79" s="1">
        <f t="shared" si="38"/>
        <v>1</v>
      </c>
      <c r="AB79" s="1">
        <f t="shared" si="39"/>
        <v>1</v>
      </c>
      <c r="AD79" s="1">
        <f t="shared" si="44"/>
        <v>202</v>
      </c>
      <c r="AE79" s="2">
        <f t="shared" si="40"/>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41"/>
        <v>1</v>
      </c>
      <c r="AK79" s="1">
        <f t="shared" si="45"/>
        <v>1</v>
      </c>
      <c r="AL79" s="1">
        <f t="shared" si="46"/>
        <v>1</v>
      </c>
      <c r="AM79" s="1">
        <f t="shared" si="47"/>
        <v>1</v>
      </c>
    </row>
    <row r="80" spans="1:39" ht="12" customHeight="1" x14ac:dyDescent="0.15">
      <c r="A80" s="64">
        <f t="shared" si="28"/>
        <v>0</v>
      </c>
      <c r="B80" s="64">
        <f t="shared" si="29"/>
        <v>0</v>
      </c>
      <c r="C80" s="57">
        <f t="shared" si="42"/>
        <v>201</v>
      </c>
      <c r="F80" s="59">
        <f>IF(C80&lt;C$6,0,VLOOKUP(C80,index!$A:$M,2,0))</f>
        <v>217</v>
      </c>
      <c r="G80" s="57" t="str">
        <f t="shared" si="30"/>
        <v/>
      </c>
      <c r="H80" s="58" t="str">
        <f>IF(G80="I",$K80,IF(G80="II",$K80-SUM(H$8:H79),IF(G80="III",$K80-SUM(H$8:H79),IF(G80="IV",$K80-SUM(H$8:H79),IF(G80="V",1-SUM(H$8:H79)," ")))))</f>
        <v xml:space="preserve"> </v>
      </c>
      <c r="I80" s="66" t="str">
        <f t="shared" si="31"/>
        <v/>
      </c>
      <c r="J80" s="61" t="str">
        <f>IF(I80="A",$K80,IF(I80="B",$K80-SUM(J$8:J79),IF(I80="C",$K80-SUM(J$8:J79),IF(I80="D",$K80-SUM(J$8:J79),IF(I80="E",1-SUM(J$8:J79)," ")))))</f>
        <v xml:space="preserve"> </v>
      </c>
      <c r="K80" s="58">
        <f>IF(C$4=0,0,(SUM(D$8:D80)/C$4))</f>
        <v>0</v>
      </c>
      <c r="L80" s="62" t="str">
        <f t="shared" si="32"/>
        <v xml:space="preserve"> </v>
      </c>
      <c r="M80" s="58" t="str">
        <f>IF(U80=2,K80,IF(W80=2,K80-SUM(M$8:M79),IF(X80=2,K80-SUM(M$8:M79),IF(X79=2,1-SUM(M$8:M79)," "))))</f>
        <v xml:space="preserve"> </v>
      </c>
      <c r="N80" s="58" t="str">
        <f t="shared" si="33"/>
        <v xml:space="preserve"> </v>
      </c>
      <c r="P80" s="58" t="str">
        <f>IF(O80="Plus",$K80,IF(O80="Basis",$K80-SUM(P$8:P79),IF(O80="Breedte",$K80-SUM(P$8:P79),IF(O79="Breedte",1-SUM(P$8:P79)," "))))</f>
        <v xml:space="preserve"> </v>
      </c>
      <c r="Q80" s="56" t="str">
        <f t="shared" si="48"/>
        <v/>
      </c>
      <c r="R80" s="196">
        <f t="shared" si="34"/>
        <v>217</v>
      </c>
      <c r="S80" s="1">
        <f t="shared" si="43"/>
        <v>201</v>
      </c>
      <c r="T80" s="2">
        <f t="shared" si="35"/>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6"/>
        <v>1</v>
      </c>
      <c r="Z80" s="1">
        <f t="shared" si="37"/>
        <v>1</v>
      </c>
      <c r="AA80" s="1">
        <f t="shared" si="38"/>
        <v>1</v>
      </c>
      <c r="AB80" s="1">
        <f t="shared" si="39"/>
        <v>1</v>
      </c>
      <c r="AD80" s="1">
        <f t="shared" si="44"/>
        <v>201</v>
      </c>
      <c r="AE80" s="2">
        <f t="shared" si="40"/>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41"/>
        <v>1</v>
      </c>
      <c r="AK80" s="1">
        <f t="shared" si="45"/>
        <v>1</v>
      </c>
      <c r="AL80" s="1">
        <f t="shared" si="46"/>
        <v>1</v>
      </c>
      <c r="AM80" s="1">
        <f t="shared" si="47"/>
        <v>1</v>
      </c>
    </row>
    <row r="81" spans="1:39" ht="12" customHeight="1" x14ac:dyDescent="0.15">
      <c r="A81" s="64">
        <f t="shared" si="28"/>
        <v>0</v>
      </c>
      <c r="B81" s="64">
        <f t="shared" si="29"/>
        <v>0</v>
      </c>
      <c r="C81" s="57">
        <f t="shared" si="42"/>
        <v>200</v>
      </c>
      <c r="F81" s="59">
        <f>IF(C81&lt;C$6,0,VLOOKUP(C81,index!$A:$M,2,0))</f>
        <v>216</v>
      </c>
      <c r="G81" s="57" t="str">
        <f t="shared" si="30"/>
        <v/>
      </c>
      <c r="H81" s="58" t="str">
        <f>IF(G81="I",$K81,IF(G81="II",$K81-SUM(H$8:H80),IF(G81="III",$K81-SUM(H$8:H80),IF(G81="IV",$K81-SUM(H$8:H80),IF(G81="V",1-SUM(H$8:H80)," ")))))</f>
        <v xml:space="preserve"> </v>
      </c>
      <c r="I81" s="66" t="str">
        <f t="shared" si="31"/>
        <v/>
      </c>
      <c r="J81" s="61" t="str">
        <f>IF(I81="A",$K81,IF(I81="B",$K81-SUM(J$8:J80),IF(I81="C",$K81-SUM(J$8:J80),IF(I81="D",$K81-SUM(J$8:J80),IF(I81="E",1-SUM(J$8:J80)," ")))))</f>
        <v xml:space="preserve"> </v>
      </c>
      <c r="K81" s="58">
        <f>IF(C$4=0,0,(SUM(D$8:D81)/C$4))</f>
        <v>0</v>
      </c>
      <c r="L81" s="62" t="str">
        <f t="shared" si="32"/>
        <v xml:space="preserve"> </v>
      </c>
      <c r="M81" s="58" t="str">
        <f>IF(U81=2,K81,IF(W81=2,K81-SUM(M$8:M80),IF(X81=2,K81-SUM(M$8:M80),IF(X80=2,1-SUM(M$8:M80)," "))))</f>
        <v xml:space="preserve"> </v>
      </c>
      <c r="N81" s="58" t="str">
        <f t="shared" si="33"/>
        <v xml:space="preserve"> </v>
      </c>
      <c r="P81" s="58" t="str">
        <f>IF(O81="Plus",$K81,IF(O81="Basis",$K81-SUM(P$8:P80),IF(O81="Breedte",$K81-SUM(P$8:P80),IF(O80="Breedte",1-SUM(P$8:P80)," "))))</f>
        <v xml:space="preserve"> </v>
      </c>
      <c r="Q81" s="56" t="str">
        <f t="shared" si="48"/>
        <v/>
      </c>
      <c r="R81" s="196">
        <f t="shared" si="34"/>
        <v>216</v>
      </c>
      <c r="S81" s="1">
        <f t="shared" si="43"/>
        <v>200</v>
      </c>
      <c r="T81" s="2">
        <f t="shared" si="35"/>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6"/>
        <v>1</v>
      </c>
      <c r="Z81" s="1">
        <f t="shared" si="37"/>
        <v>1</v>
      </c>
      <c r="AA81" s="1">
        <f t="shared" si="38"/>
        <v>1</v>
      </c>
      <c r="AB81" s="1">
        <f t="shared" si="39"/>
        <v>1</v>
      </c>
      <c r="AD81" s="1">
        <f t="shared" si="44"/>
        <v>200</v>
      </c>
      <c r="AE81" s="2">
        <f t="shared" si="40"/>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41"/>
        <v>1</v>
      </c>
      <c r="AK81" s="1">
        <f t="shared" si="45"/>
        <v>1</v>
      </c>
      <c r="AL81" s="1">
        <f t="shared" si="46"/>
        <v>1</v>
      </c>
      <c r="AM81" s="1">
        <f t="shared" si="47"/>
        <v>1</v>
      </c>
    </row>
    <row r="82" spans="1:39" ht="12" customHeight="1" x14ac:dyDescent="0.15">
      <c r="A82" s="64">
        <f t="shared" si="28"/>
        <v>0</v>
      </c>
      <c r="B82" s="64">
        <f t="shared" si="29"/>
        <v>0</v>
      </c>
      <c r="C82" s="57">
        <f t="shared" si="42"/>
        <v>199</v>
      </c>
      <c r="F82" s="59">
        <f>IF(C82&lt;C$6,0,VLOOKUP(C82,index!$A:$M,2,0))</f>
        <v>216</v>
      </c>
      <c r="G82" s="57" t="str">
        <f t="shared" si="30"/>
        <v/>
      </c>
      <c r="H82" s="58" t="str">
        <f>IF(G82="I",$K82,IF(G82="II",$K82-SUM(H$8:H81),IF(G82="III",$K82-SUM(H$8:H81),IF(G82="IV",$K82-SUM(H$8:H81),IF(G82="V",1-SUM(H$8:H81)," ")))))</f>
        <v xml:space="preserve"> </v>
      </c>
      <c r="I82" s="66" t="str">
        <f t="shared" si="31"/>
        <v/>
      </c>
      <c r="J82" s="61" t="str">
        <f>IF(I82="A",$K82,IF(I82="B",$K82-SUM(J$8:J81),IF(I82="C",$K82-SUM(J$8:J81),IF(I82="D",$K82-SUM(J$8:J81),IF(I82="E",1-SUM(J$8:J81)," ")))))</f>
        <v xml:space="preserve"> </v>
      </c>
      <c r="K82" s="58">
        <f>IF(C$4=0,0,(SUM(D$8:D82)/C$4))</f>
        <v>0</v>
      </c>
      <c r="L82" s="62" t="str">
        <f t="shared" si="32"/>
        <v xml:space="preserve"> </v>
      </c>
      <c r="M82" s="58" t="str">
        <f>IF(U82=2,K82,IF(W82=2,K82-SUM(M$8:M81),IF(X82=2,K82-SUM(M$8:M81),IF(X81=2,1-SUM(M$8:M81)," "))))</f>
        <v xml:space="preserve"> </v>
      </c>
      <c r="N82" s="58" t="str">
        <f t="shared" si="33"/>
        <v xml:space="preserve"> </v>
      </c>
      <c r="P82" s="58" t="str">
        <f>IF(O82="Plus",$K82,IF(O82="Basis",$K82-SUM(P$8:P81),IF(O82="Breedte",$K82-SUM(P$8:P81),IF(O81="Breedte",1-SUM(P$8:P81)," "))))</f>
        <v xml:space="preserve"> </v>
      </c>
      <c r="Q82" s="56" t="str">
        <f t="shared" si="48"/>
        <v/>
      </c>
      <c r="R82" s="196">
        <f t="shared" si="34"/>
        <v>216</v>
      </c>
      <c r="S82" s="1">
        <f t="shared" si="43"/>
        <v>199</v>
      </c>
      <c r="T82" s="2">
        <f t="shared" si="35"/>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6"/>
        <v>1</v>
      </c>
      <c r="Z82" s="1">
        <f t="shared" si="37"/>
        <v>1</v>
      </c>
      <c r="AA82" s="1">
        <f t="shared" si="38"/>
        <v>1</v>
      </c>
      <c r="AB82" s="1">
        <f t="shared" si="39"/>
        <v>1</v>
      </c>
      <c r="AD82" s="1">
        <f t="shared" si="44"/>
        <v>199</v>
      </c>
      <c r="AE82" s="2">
        <f t="shared" si="40"/>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41"/>
        <v>1</v>
      </c>
      <c r="AK82" s="1">
        <f t="shared" si="45"/>
        <v>1</v>
      </c>
      <c r="AL82" s="1">
        <f t="shared" si="46"/>
        <v>1</v>
      </c>
      <c r="AM82" s="1">
        <f t="shared" si="47"/>
        <v>1</v>
      </c>
    </row>
    <row r="83" spans="1:39" ht="12" customHeight="1" x14ac:dyDescent="0.15">
      <c r="A83" s="64">
        <f t="shared" si="28"/>
        <v>0</v>
      </c>
      <c r="B83" s="64">
        <f t="shared" si="29"/>
        <v>0</v>
      </c>
      <c r="C83" s="57">
        <f t="shared" si="42"/>
        <v>198</v>
      </c>
      <c r="F83" s="59">
        <f>IF(C83&lt;C$6,0,VLOOKUP(C83,index!$A:$M,2,0))</f>
        <v>216</v>
      </c>
      <c r="G83" s="57" t="str">
        <f t="shared" si="30"/>
        <v/>
      </c>
      <c r="H83" s="58" t="str">
        <f>IF(G83="I",$K83,IF(G83="II",$K83-SUM(H$8:H82),IF(G83="III",$K83-SUM(H$8:H82),IF(G83="IV",$K83-SUM(H$8:H82),IF(G83="V",1-SUM(H$8:H82)," ")))))</f>
        <v xml:space="preserve"> </v>
      </c>
      <c r="I83" s="66" t="str">
        <f t="shared" si="31"/>
        <v/>
      </c>
      <c r="J83" s="61" t="str">
        <f>IF(I83="A",$K83,IF(I83="B",$K83-SUM(J$8:J82),IF(I83="C",$K83-SUM(J$8:J82),IF(I83="D",$K83-SUM(J$8:J82),IF(I83="E",1-SUM(J$8:J82)," ")))))</f>
        <v xml:space="preserve"> </v>
      </c>
      <c r="K83" s="58">
        <f>IF(C$4=0,0,(SUM(D$8:D83)/C$4))</f>
        <v>0</v>
      </c>
      <c r="L83" s="62" t="str">
        <f t="shared" si="32"/>
        <v xml:space="preserve"> </v>
      </c>
      <c r="M83" s="58" t="str">
        <f>IF(U83=2,K83,IF(W83=2,K83-SUM(M$8:M82),IF(X83=2,K83-SUM(M$8:M82),IF(X82=2,1-SUM(M$8:M82)," "))))</f>
        <v xml:space="preserve"> </v>
      </c>
      <c r="N83" s="58" t="str">
        <f t="shared" si="33"/>
        <v xml:space="preserve"> </v>
      </c>
      <c r="P83" s="58" t="str">
        <f>IF(O83="Plus",$K83,IF(O83="Basis",$K83-SUM(P$8:P82),IF(O83="Breedte",$K83-SUM(P$8:P82),IF(O82="Breedte",1-SUM(P$8:P82)," "))))</f>
        <v xml:space="preserve"> </v>
      </c>
      <c r="Q83" s="56" t="str">
        <f t="shared" si="48"/>
        <v/>
      </c>
      <c r="R83" s="196">
        <f t="shared" si="34"/>
        <v>216</v>
      </c>
      <c r="S83" s="1">
        <f t="shared" si="43"/>
        <v>198</v>
      </c>
      <c r="T83" s="2">
        <f t="shared" si="35"/>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6"/>
        <v>1</v>
      </c>
      <c r="Z83" s="1">
        <f t="shared" si="37"/>
        <v>1</v>
      </c>
      <c r="AA83" s="1">
        <f t="shared" si="38"/>
        <v>1</v>
      </c>
      <c r="AB83" s="1">
        <f t="shared" si="39"/>
        <v>1</v>
      </c>
      <c r="AD83" s="1">
        <f t="shared" si="44"/>
        <v>198</v>
      </c>
      <c r="AE83" s="2">
        <f t="shared" si="40"/>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41"/>
        <v>1</v>
      </c>
      <c r="AK83" s="1">
        <f t="shared" si="45"/>
        <v>1</v>
      </c>
      <c r="AL83" s="1">
        <f t="shared" si="46"/>
        <v>1</v>
      </c>
      <c r="AM83" s="1">
        <f t="shared" si="47"/>
        <v>1</v>
      </c>
    </row>
    <row r="84" spans="1:39" ht="12" customHeight="1" x14ac:dyDescent="0.15">
      <c r="A84" s="64">
        <f t="shared" si="28"/>
        <v>0</v>
      </c>
      <c r="B84" s="64">
        <f t="shared" si="29"/>
        <v>0</v>
      </c>
      <c r="C84" s="57">
        <f t="shared" si="42"/>
        <v>197</v>
      </c>
      <c r="F84" s="59">
        <f>IF(C84&lt;C$6,0,VLOOKUP(C84,index!$A:$M,2,0))</f>
        <v>215</v>
      </c>
      <c r="G84" s="57" t="str">
        <f t="shared" si="30"/>
        <v/>
      </c>
      <c r="H84" s="58" t="str">
        <f>IF(G84="I",$K84,IF(G84="II",$K84-SUM(H$8:H83),IF(G84="III",$K84-SUM(H$8:H83),IF(G84="IV",$K84-SUM(H$8:H83),IF(G84="V",1-SUM(H$8:H83)," ")))))</f>
        <v xml:space="preserve"> </v>
      </c>
      <c r="I84" s="66" t="str">
        <f t="shared" si="31"/>
        <v/>
      </c>
      <c r="J84" s="61" t="str">
        <f>IF(I84="A",$K84,IF(I84="B",$K84-SUM(J$8:J83),IF(I84="C",$K84-SUM(J$8:J83),IF(I84="D",$K84-SUM(J$8:J83),IF(I84="E",1-SUM(J$8:J83)," ")))))</f>
        <v xml:space="preserve"> </v>
      </c>
      <c r="K84" s="58">
        <f>IF(C$4=0,0,(SUM(D$8:D84)/C$4))</f>
        <v>0</v>
      </c>
      <c r="L84" s="62" t="str">
        <f t="shared" si="32"/>
        <v xml:space="preserve"> </v>
      </c>
      <c r="M84" s="58" t="str">
        <f>IF(U84=2,K84,IF(W84=2,K84-SUM(M$8:M83),IF(X84=2,K84-SUM(M$8:M83),IF(X83=2,1-SUM(M$8:M83)," "))))</f>
        <v xml:space="preserve"> </v>
      </c>
      <c r="N84" s="58" t="str">
        <f t="shared" si="33"/>
        <v xml:space="preserve"> </v>
      </c>
      <c r="P84" s="58" t="str">
        <f>IF(O84="Plus",$K84,IF(O84="Basis",$K84-SUM(P$8:P83),IF(O84="Breedte",$K84-SUM(P$8:P83),IF(O83="Breedte",1-SUM(P$8:P83)," "))))</f>
        <v xml:space="preserve"> </v>
      </c>
      <c r="Q84" s="56" t="str">
        <f t="shared" si="48"/>
        <v/>
      </c>
      <c r="R84" s="196">
        <f t="shared" si="34"/>
        <v>215</v>
      </c>
      <c r="S84" s="1">
        <f t="shared" si="43"/>
        <v>197</v>
      </c>
      <c r="T84" s="2">
        <f t="shared" si="35"/>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6"/>
        <v>1</v>
      </c>
      <c r="Z84" s="1">
        <f t="shared" si="37"/>
        <v>1</v>
      </c>
      <c r="AA84" s="1">
        <f t="shared" si="38"/>
        <v>1</v>
      </c>
      <c r="AB84" s="1">
        <f t="shared" si="39"/>
        <v>1</v>
      </c>
      <c r="AD84" s="1">
        <f t="shared" si="44"/>
        <v>197</v>
      </c>
      <c r="AE84" s="2">
        <f t="shared" si="40"/>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41"/>
        <v>1</v>
      </c>
      <c r="AK84" s="1">
        <f t="shared" si="45"/>
        <v>1</v>
      </c>
      <c r="AL84" s="1">
        <f t="shared" si="46"/>
        <v>1</v>
      </c>
      <c r="AM84" s="1">
        <f t="shared" si="47"/>
        <v>1</v>
      </c>
    </row>
    <row r="85" spans="1:39" ht="12" customHeight="1" x14ac:dyDescent="0.15">
      <c r="A85" s="64">
        <f t="shared" si="28"/>
        <v>0</v>
      </c>
      <c r="B85" s="64">
        <f t="shared" si="29"/>
        <v>0</v>
      </c>
      <c r="C85" s="57">
        <f t="shared" si="42"/>
        <v>196</v>
      </c>
      <c r="F85" s="59">
        <f>IF(C85&lt;C$6,0,VLOOKUP(C85,index!$A:$M,2,0))</f>
        <v>215</v>
      </c>
      <c r="G85" s="57" t="str">
        <f t="shared" si="30"/>
        <v/>
      </c>
      <c r="H85" s="58" t="str">
        <f>IF(G85="I",$K85,IF(G85="II",$K85-SUM(H$8:H84),IF(G85="III",$K85-SUM(H$8:H84),IF(G85="IV",$K85-SUM(H$8:H84),IF(G85="V",1-SUM(H$8:H84)," ")))))</f>
        <v xml:space="preserve"> </v>
      </c>
      <c r="I85" s="66" t="str">
        <f t="shared" si="31"/>
        <v/>
      </c>
      <c r="J85" s="61" t="str">
        <f>IF(I85="A",$K85,IF(I85="B",$K85-SUM(J$8:J84),IF(I85="C",$K85-SUM(J$8:J84),IF(I85="D",$K85-SUM(J$8:J84),IF(I85="E",1-SUM(J$8:J84)," ")))))</f>
        <v xml:space="preserve"> </v>
      </c>
      <c r="K85" s="58">
        <f>IF(C$4=0,0,(SUM(D$8:D85)/C$4))</f>
        <v>0</v>
      </c>
      <c r="L85" s="62" t="str">
        <f t="shared" si="32"/>
        <v xml:space="preserve"> </v>
      </c>
      <c r="M85" s="58" t="str">
        <f>IF(U85=2,K85,IF(W85=2,K85-SUM(M$8:M84),IF(X85=2,K85-SUM(M$8:M84),IF(X84=2,1-SUM(M$8:M84)," "))))</f>
        <v xml:space="preserve"> </v>
      </c>
      <c r="N85" s="58" t="str">
        <f t="shared" si="33"/>
        <v xml:space="preserve"> </v>
      </c>
      <c r="P85" s="58" t="str">
        <f>IF(O85="Plus",$K85,IF(O85="Basis",$K85-SUM(P$8:P84),IF(O85="Breedte",$K85-SUM(P$8:P84),IF(O84="Breedte",1-SUM(P$8:P84)," "))))</f>
        <v xml:space="preserve"> </v>
      </c>
      <c r="Q85" s="56" t="str">
        <f t="shared" si="48"/>
        <v/>
      </c>
      <c r="R85" s="196">
        <f t="shared" si="34"/>
        <v>215</v>
      </c>
      <c r="S85" s="1">
        <f t="shared" si="43"/>
        <v>196</v>
      </c>
      <c r="T85" s="2">
        <f t="shared" si="35"/>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6"/>
        <v>1</v>
      </c>
      <c r="Z85" s="1">
        <f t="shared" si="37"/>
        <v>1</v>
      </c>
      <c r="AA85" s="1">
        <f t="shared" si="38"/>
        <v>1</v>
      </c>
      <c r="AB85" s="1">
        <f t="shared" si="39"/>
        <v>1</v>
      </c>
      <c r="AD85" s="1">
        <f t="shared" si="44"/>
        <v>196</v>
      </c>
      <c r="AE85" s="2">
        <f t="shared" si="40"/>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41"/>
        <v>1</v>
      </c>
      <c r="AK85" s="1">
        <f t="shared" si="45"/>
        <v>1</v>
      </c>
      <c r="AL85" s="1">
        <f t="shared" si="46"/>
        <v>1</v>
      </c>
      <c r="AM85" s="1">
        <f t="shared" si="47"/>
        <v>1</v>
      </c>
    </row>
    <row r="86" spans="1:39" ht="12" customHeight="1" x14ac:dyDescent="0.15">
      <c r="A86" s="64">
        <f t="shared" si="28"/>
        <v>0</v>
      </c>
      <c r="B86" s="64">
        <f t="shared" si="29"/>
        <v>0</v>
      </c>
      <c r="C86" s="57">
        <f t="shared" si="42"/>
        <v>195</v>
      </c>
      <c r="F86" s="59">
        <f>IF(C86&lt;C$6,0,VLOOKUP(C86,index!$A:$M,2,0))</f>
        <v>215</v>
      </c>
      <c r="G86" s="57" t="str">
        <f t="shared" si="30"/>
        <v/>
      </c>
      <c r="H86" s="58" t="str">
        <f>IF(G86="I",$K86,IF(G86="II",$K86-SUM(H$8:H85),IF(G86="III",$K86-SUM(H$8:H85),IF(G86="IV",$K86-SUM(H$8:H85),IF(G86="V",1-SUM(H$8:H85)," ")))))</f>
        <v xml:space="preserve"> </v>
      </c>
      <c r="I86" s="66" t="str">
        <f t="shared" si="31"/>
        <v/>
      </c>
      <c r="J86" s="61" t="str">
        <f>IF(I86="A",$K86,IF(I86="B",$K86-SUM(J$8:J85),IF(I86="C",$K86-SUM(J$8:J85),IF(I86="D",$K86-SUM(J$8:J85),IF(I86="E",1-SUM(J$8:J85)," ")))))</f>
        <v xml:space="preserve"> </v>
      </c>
      <c r="K86" s="58">
        <f>IF(C$4=0,0,(SUM(D$8:D86)/C$4))</f>
        <v>0</v>
      </c>
      <c r="L86" s="62" t="str">
        <f t="shared" si="32"/>
        <v xml:space="preserve"> </v>
      </c>
      <c r="M86" s="58" t="str">
        <f>IF(U86=2,K86,IF(W86=2,K86-SUM(M$8:M85),IF(X86=2,K86-SUM(M$8:M85),IF(X85=2,1-SUM(M$8:M85)," "))))</f>
        <v xml:space="preserve"> </v>
      </c>
      <c r="N86" s="58" t="str">
        <f t="shared" si="33"/>
        <v xml:space="preserve"> </v>
      </c>
      <c r="P86" s="58" t="str">
        <f>IF(O86="Plus",$K86,IF(O86="Basis",$K86-SUM(P$8:P85),IF(O86="Breedte",$K86-SUM(P$8:P85),IF(O85="Breedte",1-SUM(P$8:P85)," "))))</f>
        <v xml:space="preserve"> </v>
      </c>
      <c r="Q86" s="56" t="str">
        <f t="shared" si="48"/>
        <v/>
      </c>
      <c r="R86" s="196">
        <f t="shared" si="34"/>
        <v>215</v>
      </c>
      <c r="S86" s="1">
        <f t="shared" si="43"/>
        <v>195</v>
      </c>
      <c r="T86" s="2">
        <f t="shared" si="35"/>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6"/>
        <v>1</v>
      </c>
      <c r="Z86" s="1">
        <f t="shared" si="37"/>
        <v>1</v>
      </c>
      <c r="AA86" s="1">
        <f t="shared" si="38"/>
        <v>1</v>
      </c>
      <c r="AB86" s="1">
        <f t="shared" si="39"/>
        <v>1</v>
      </c>
      <c r="AD86" s="1">
        <f t="shared" si="44"/>
        <v>195</v>
      </c>
      <c r="AE86" s="2">
        <f t="shared" si="40"/>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41"/>
        <v>1</v>
      </c>
      <c r="AK86" s="1">
        <f t="shared" si="45"/>
        <v>1</v>
      </c>
      <c r="AL86" s="1">
        <f t="shared" si="46"/>
        <v>1</v>
      </c>
      <c r="AM86" s="1">
        <f t="shared" si="47"/>
        <v>1</v>
      </c>
    </row>
    <row r="87" spans="1:39" ht="12" customHeight="1" x14ac:dyDescent="0.15">
      <c r="A87" s="64">
        <f t="shared" si="28"/>
        <v>0</v>
      </c>
      <c r="B87" s="64">
        <f t="shared" si="29"/>
        <v>0</v>
      </c>
      <c r="C87" s="57">
        <f t="shared" si="42"/>
        <v>194</v>
      </c>
      <c r="F87" s="59">
        <f>IF(C87&lt;C$6,0,VLOOKUP(C87,index!$A:$M,2,0))</f>
        <v>214</v>
      </c>
      <c r="G87" s="57" t="str">
        <f t="shared" si="30"/>
        <v/>
      </c>
      <c r="H87" s="58" t="str">
        <f>IF(G87="I",$K87,IF(G87="II",$K87-SUM(H$8:H86),IF(G87="III",$K87-SUM(H$8:H86),IF(G87="IV",$K87-SUM(H$8:H86),IF(G87="V",1-SUM(H$8:H86)," ")))))</f>
        <v xml:space="preserve"> </v>
      </c>
      <c r="I87" s="66" t="str">
        <f t="shared" si="31"/>
        <v/>
      </c>
      <c r="J87" s="61" t="str">
        <f>IF(I87="A",$K87,IF(I87="B",$K87-SUM(J$8:J86),IF(I87="C",$K87-SUM(J$8:J86),IF(I87="D",$K87-SUM(J$8:J86),IF(I87="E",1-SUM(J$8:J86)," ")))))</f>
        <v xml:space="preserve"> </v>
      </c>
      <c r="K87" s="58">
        <f>IF(C$4=0,0,(SUM(D$8:D87)/C$4))</f>
        <v>0</v>
      </c>
      <c r="L87" s="62" t="str">
        <f t="shared" si="32"/>
        <v xml:space="preserve"> </v>
      </c>
      <c r="M87" s="58" t="str">
        <f>IF(U87=2,K87,IF(W87=2,K87-SUM(M$8:M86),IF(X87=2,K87-SUM(M$8:M86),IF(X86=2,1-SUM(M$8:M86)," "))))</f>
        <v xml:space="preserve"> </v>
      </c>
      <c r="N87" s="58" t="str">
        <f t="shared" si="33"/>
        <v xml:space="preserve"> </v>
      </c>
      <c r="P87" s="58" t="str">
        <f>IF(O87="Plus",$K87,IF(O87="Basis",$K87-SUM(P$8:P86),IF(O87="Breedte",$K87-SUM(P$8:P86),IF(O86="Breedte",1-SUM(P$8:P86)," "))))</f>
        <v xml:space="preserve"> </v>
      </c>
      <c r="Q87" s="56" t="str">
        <f t="shared" si="48"/>
        <v/>
      </c>
      <c r="R87" s="196">
        <f t="shared" si="34"/>
        <v>214</v>
      </c>
      <c r="S87" s="1">
        <f t="shared" si="43"/>
        <v>194</v>
      </c>
      <c r="T87" s="2">
        <f t="shared" si="35"/>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6"/>
        <v>1</v>
      </c>
      <c r="Z87" s="1">
        <f t="shared" si="37"/>
        <v>1</v>
      </c>
      <c r="AA87" s="1">
        <f t="shared" si="38"/>
        <v>1</v>
      </c>
      <c r="AB87" s="1">
        <f t="shared" si="39"/>
        <v>1</v>
      </c>
      <c r="AD87" s="1">
        <f t="shared" si="44"/>
        <v>194</v>
      </c>
      <c r="AE87" s="2">
        <f t="shared" si="40"/>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41"/>
        <v>1</v>
      </c>
      <c r="AK87" s="1">
        <f t="shared" si="45"/>
        <v>1</v>
      </c>
      <c r="AL87" s="1">
        <f t="shared" si="46"/>
        <v>1</v>
      </c>
      <c r="AM87" s="1">
        <f t="shared" si="47"/>
        <v>1</v>
      </c>
    </row>
    <row r="88" spans="1:39" ht="12" customHeight="1" x14ac:dyDescent="0.15">
      <c r="A88" s="64">
        <f t="shared" si="28"/>
        <v>0</v>
      </c>
      <c r="B88" s="64">
        <f t="shared" si="29"/>
        <v>0</v>
      </c>
      <c r="C88" s="57">
        <f t="shared" si="42"/>
        <v>193</v>
      </c>
      <c r="F88" s="59">
        <f>IF(C88&lt;C$6,0,VLOOKUP(C88,index!$A:$M,2,0))</f>
        <v>214</v>
      </c>
      <c r="G88" s="57" t="str">
        <f t="shared" si="30"/>
        <v/>
      </c>
      <c r="H88" s="58" t="str">
        <f>IF(G88="I",$K88,IF(G88="II",$K88-SUM(H$8:H87),IF(G88="III",$K88-SUM(H$8:H87),IF(G88="IV",$K88-SUM(H$8:H87),IF(G88="V",1-SUM(H$8:H87)," ")))))</f>
        <v xml:space="preserve"> </v>
      </c>
      <c r="I88" s="66" t="str">
        <f t="shared" si="31"/>
        <v/>
      </c>
      <c r="J88" s="61" t="str">
        <f>IF(I88="A",$K88,IF(I88="B",$K88-SUM(J$8:J87),IF(I88="C",$K88-SUM(J$8:J87),IF(I88="D",$K88-SUM(J$8:J87),IF(I88="E",1-SUM(J$8:J87)," ")))))</f>
        <v xml:space="preserve"> </v>
      </c>
      <c r="K88" s="58">
        <f>IF(C$4=0,0,(SUM(D$8:D88)/C$4))</f>
        <v>0</v>
      </c>
      <c r="L88" s="62" t="str">
        <f t="shared" si="32"/>
        <v xml:space="preserve"> </v>
      </c>
      <c r="M88" s="58" t="str">
        <f>IF(U88=2,K88,IF(W88=2,K88-SUM(M$8:M87),IF(X88=2,K88-SUM(M$8:M87),IF(X87=2,1-SUM(M$8:M87)," "))))</f>
        <v xml:space="preserve"> </v>
      </c>
      <c r="N88" s="58" t="str">
        <f t="shared" si="33"/>
        <v xml:space="preserve"> </v>
      </c>
      <c r="P88" s="58" t="str">
        <f>IF(O88="Plus",$K88,IF(O88="Basis",$K88-SUM(P$8:P87),IF(O88="Breedte",$K88-SUM(P$8:P87),IF(O87="Breedte",1-SUM(P$8:P87)," "))))</f>
        <v xml:space="preserve"> </v>
      </c>
      <c r="Q88" s="56" t="str">
        <f t="shared" si="48"/>
        <v/>
      </c>
      <c r="R88" s="196">
        <f t="shared" si="34"/>
        <v>214</v>
      </c>
      <c r="S88" s="1">
        <f t="shared" si="43"/>
        <v>193</v>
      </c>
      <c r="T88" s="2">
        <f t="shared" si="35"/>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6"/>
        <v>1</v>
      </c>
      <c r="Z88" s="1">
        <f t="shared" si="37"/>
        <v>1</v>
      </c>
      <c r="AA88" s="1">
        <f t="shared" si="38"/>
        <v>1</v>
      </c>
      <c r="AB88" s="1">
        <f t="shared" si="39"/>
        <v>1</v>
      </c>
      <c r="AD88" s="1">
        <f t="shared" si="44"/>
        <v>193</v>
      </c>
      <c r="AE88" s="2">
        <f t="shared" si="40"/>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41"/>
        <v>1</v>
      </c>
      <c r="AK88" s="1">
        <f t="shared" si="45"/>
        <v>1</v>
      </c>
      <c r="AL88" s="1">
        <f t="shared" si="46"/>
        <v>1</v>
      </c>
      <c r="AM88" s="1">
        <f t="shared" si="47"/>
        <v>1</v>
      </c>
    </row>
    <row r="89" spans="1:39" ht="12" customHeight="1" x14ac:dyDescent="0.15">
      <c r="A89" s="64">
        <f t="shared" si="28"/>
        <v>0</v>
      </c>
      <c r="B89" s="64">
        <f t="shared" si="29"/>
        <v>0</v>
      </c>
      <c r="C89" s="57">
        <f t="shared" si="42"/>
        <v>192</v>
      </c>
      <c r="F89" s="59">
        <f>IF(C89&lt;C$6,0,VLOOKUP(C89,index!$A:$M,2,0))</f>
        <v>214</v>
      </c>
      <c r="G89" s="57" t="str">
        <f t="shared" si="30"/>
        <v/>
      </c>
      <c r="H89" s="58" t="str">
        <f>IF(G89="I",$K89,IF(G89="II",$K89-SUM(H$8:H88),IF(G89="III",$K89-SUM(H$8:H88),IF(G89="IV",$K89-SUM(H$8:H88),IF(G89="V",1-SUM(H$8:H88)," ")))))</f>
        <v xml:space="preserve"> </v>
      </c>
      <c r="I89" s="66" t="str">
        <f t="shared" si="31"/>
        <v/>
      </c>
      <c r="J89" s="61" t="str">
        <f>IF(I89="A",$K89,IF(I89="B",$K89-SUM(J$8:J88),IF(I89="C",$K89-SUM(J$8:J88),IF(I89="D",$K89-SUM(J$8:J88),IF(I89="E",1-SUM(J$8:J88)," ")))))</f>
        <v xml:space="preserve"> </v>
      </c>
      <c r="K89" s="58">
        <f>IF(C$4=0,0,(SUM(D$8:D89)/C$4))</f>
        <v>0</v>
      </c>
      <c r="L89" s="62" t="str">
        <f t="shared" si="32"/>
        <v xml:space="preserve"> </v>
      </c>
      <c r="M89" s="58" t="str">
        <f>IF(U89=2,K89,IF(W89=2,K89-SUM(M$8:M88),IF(X89=2,K89-SUM(M$8:M88),IF(X88=2,1-SUM(M$8:M88)," "))))</f>
        <v xml:space="preserve"> </v>
      </c>
      <c r="N89" s="58" t="str">
        <f t="shared" si="33"/>
        <v xml:space="preserve"> </v>
      </c>
      <c r="P89" s="58" t="str">
        <f>IF(O89="Plus",$K89,IF(O89="Basis",$K89-SUM(P$8:P88),IF(O89="Breedte",$K89-SUM(P$8:P88),IF(O88="Breedte",1-SUM(P$8:P88)," "))))</f>
        <v xml:space="preserve"> </v>
      </c>
      <c r="Q89" s="56" t="str">
        <f t="shared" si="48"/>
        <v/>
      </c>
      <c r="R89" s="196">
        <f t="shared" si="34"/>
        <v>214</v>
      </c>
      <c r="S89" s="1">
        <f t="shared" si="43"/>
        <v>192</v>
      </c>
      <c r="T89" s="2">
        <f t="shared" si="35"/>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6"/>
        <v>1</v>
      </c>
      <c r="Z89" s="1">
        <f t="shared" si="37"/>
        <v>1</v>
      </c>
      <c r="AA89" s="1">
        <f t="shared" si="38"/>
        <v>1</v>
      </c>
      <c r="AB89" s="1">
        <f t="shared" si="39"/>
        <v>1</v>
      </c>
      <c r="AD89" s="1">
        <f t="shared" si="44"/>
        <v>192</v>
      </c>
      <c r="AE89" s="2">
        <f t="shared" si="40"/>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41"/>
        <v>1</v>
      </c>
      <c r="AK89" s="1">
        <f t="shared" si="45"/>
        <v>1</v>
      </c>
      <c r="AL89" s="1">
        <f t="shared" si="46"/>
        <v>1</v>
      </c>
      <c r="AM89" s="1">
        <f t="shared" si="47"/>
        <v>1</v>
      </c>
    </row>
    <row r="90" spans="1:39" ht="12" customHeight="1" x14ac:dyDescent="0.15">
      <c r="A90" s="64">
        <f t="shared" si="28"/>
        <v>0</v>
      </c>
      <c r="B90" s="64">
        <f t="shared" si="29"/>
        <v>0</v>
      </c>
      <c r="C90" s="57">
        <f t="shared" si="42"/>
        <v>191</v>
      </c>
      <c r="F90" s="59">
        <f>IF(C90&lt;C$6,0,VLOOKUP(C90,index!$A:$M,2,0))</f>
        <v>213</v>
      </c>
      <c r="G90" s="57" t="str">
        <f t="shared" si="30"/>
        <v/>
      </c>
      <c r="H90" s="58" t="str">
        <f>IF(G90="I",$K90,IF(G90="II",$K90-SUM(H$8:H89),IF(G90="III",$K90-SUM(H$8:H89),IF(G90="IV",$K90-SUM(H$8:H89),IF(G90="V",1-SUM(H$8:H89)," ")))))</f>
        <v xml:space="preserve"> </v>
      </c>
      <c r="I90" s="66" t="str">
        <f t="shared" si="31"/>
        <v/>
      </c>
      <c r="J90" s="61" t="str">
        <f>IF(I90="A",$K90,IF(I90="B",$K90-SUM(J$8:J89),IF(I90="C",$K90-SUM(J$8:J89),IF(I90="D",$K90-SUM(J$8:J89),IF(I90="E",1-SUM(J$8:J89)," ")))))</f>
        <v xml:space="preserve"> </v>
      </c>
      <c r="K90" s="58">
        <f>IF(C$4=0,0,(SUM(D$8:D90)/C$4))</f>
        <v>0</v>
      </c>
      <c r="L90" s="62" t="str">
        <f t="shared" si="32"/>
        <v xml:space="preserve"> </v>
      </c>
      <c r="M90" s="58" t="str">
        <f>IF(U90=2,K90,IF(W90=2,K90-SUM(M$8:M89),IF(X90=2,K90-SUM(M$8:M89),IF(X89=2,1-SUM(M$8:M89)," "))))</f>
        <v xml:space="preserve"> </v>
      </c>
      <c r="N90" s="58" t="str">
        <f t="shared" si="33"/>
        <v xml:space="preserve"> </v>
      </c>
      <c r="P90" s="58" t="str">
        <f>IF(O90="Plus",$K90,IF(O90="Basis",$K90-SUM(P$8:P89),IF(O90="Breedte",$K90-SUM(P$8:P89),IF(O89="Breedte",1-SUM(P$8:P89)," "))))</f>
        <v xml:space="preserve"> </v>
      </c>
      <c r="Q90" s="56" t="str">
        <f t="shared" si="48"/>
        <v/>
      </c>
      <c r="R90" s="196">
        <f t="shared" si="34"/>
        <v>213</v>
      </c>
      <c r="S90" s="1">
        <f t="shared" si="43"/>
        <v>191</v>
      </c>
      <c r="T90" s="2">
        <f t="shared" si="35"/>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6"/>
        <v>1</v>
      </c>
      <c r="Z90" s="1">
        <f t="shared" si="37"/>
        <v>1</v>
      </c>
      <c r="AA90" s="1">
        <f t="shared" si="38"/>
        <v>1</v>
      </c>
      <c r="AB90" s="1">
        <f t="shared" si="39"/>
        <v>1</v>
      </c>
      <c r="AD90" s="1">
        <f t="shared" si="44"/>
        <v>191</v>
      </c>
      <c r="AE90" s="2">
        <f t="shared" si="40"/>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41"/>
        <v>1</v>
      </c>
      <c r="AK90" s="1">
        <f t="shared" si="45"/>
        <v>1</v>
      </c>
      <c r="AL90" s="1">
        <f t="shared" si="46"/>
        <v>1</v>
      </c>
      <c r="AM90" s="1">
        <f t="shared" si="47"/>
        <v>1</v>
      </c>
    </row>
    <row r="91" spans="1:39" ht="12" customHeight="1" x14ac:dyDescent="0.15">
      <c r="A91" s="64">
        <f t="shared" si="28"/>
        <v>0</v>
      </c>
      <c r="B91" s="64">
        <f t="shared" si="29"/>
        <v>0</v>
      </c>
      <c r="C91" s="57">
        <f t="shared" si="42"/>
        <v>190</v>
      </c>
      <c r="F91" s="59">
        <f>IF(C91&lt;C$6,0,VLOOKUP(C91,index!$A:$M,2,0))</f>
        <v>213</v>
      </c>
      <c r="G91" s="57" t="str">
        <f t="shared" si="30"/>
        <v/>
      </c>
      <c r="H91" s="58" t="str">
        <f>IF(G91="I",$K91,IF(G91="II",$K91-SUM(H$8:H90),IF(G91="III",$K91-SUM(H$8:H90),IF(G91="IV",$K91-SUM(H$8:H90),IF(G91="V",1-SUM(H$8:H90)," ")))))</f>
        <v xml:space="preserve"> </v>
      </c>
      <c r="I91" s="66" t="str">
        <f t="shared" si="31"/>
        <v/>
      </c>
      <c r="J91" s="61" t="str">
        <f>IF(I91="A",$K91,IF(I91="B",$K91-SUM(J$8:J90),IF(I91="C",$K91-SUM(J$8:J90),IF(I91="D",$K91-SUM(J$8:J90),IF(I91="E",1-SUM(J$8:J90)," ")))))</f>
        <v xml:space="preserve"> </v>
      </c>
      <c r="K91" s="58">
        <f>IF(C$4=0,0,(SUM(D$8:D91)/C$4))</f>
        <v>0</v>
      </c>
      <c r="L91" s="62" t="str">
        <f t="shared" si="32"/>
        <v xml:space="preserve"> </v>
      </c>
      <c r="M91" s="58" t="str">
        <f>IF(U91=2,K91,IF(W91=2,K91-SUM(M$8:M90),IF(X91=2,K91-SUM(M$8:M90),IF(X90=2,1-SUM(M$8:M90)," "))))</f>
        <v xml:space="preserve"> </v>
      </c>
      <c r="N91" s="58" t="str">
        <f t="shared" si="33"/>
        <v xml:space="preserve"> </v>
      </c>
      <c r="P91" s="58" t="str">
        <f>IF(O91="Plus",$K91,IF(O91="Basis",$K91-SUM(P$8:P90),IF(O91="Breedte",$K91-SUM(P$8:P90),IF(O90="Breedte",1-SUM(P$8:P90)," "))))</f>
        <v xml:space="preserve"> </v>
      </c>
      <c r="Q91" s="56" t="str">
        <f t="shared" si="48"/>
        <v/>
      </c>
      <c r="R91" s="196">
        <f t="shared" si="34"/>
        <v>213</v>
      </c>
      <c r="S91" s="1">
        <f t="shared" si="43"/>
        <v>190</v>
      </c>
      <c r="T91" s="2">
        <f t="shared" si="35"/>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6"/>
        <v>1</v>
      </c>
      <c r="Z91" s="1">
        <f t="shared" si="37"/>
        <v>1</v>
      </c>
      <c r="AA91" s="1">
        <f t="shared" si="38"/>
        <v>1</v>
      </c>
      <c r="AB91" s="1">
        <f t="shared" si="39"/>
        <v>1</v>
      </c>
      <c r="AD91" s="1">
        <f t="shared" si="44"/>
        <v>190</v>
      </c>
      <c r="AE91" s="2">
        <f t="shared" si="40"/>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41"/>
        <v>1</v>
      </c>
      <c r="AK91" s="1">
        <f t="shared" si="45"/>
        <v>1</v>
      </c>
      <c r="AL91" s="1">
        <f t="shared" si="46"/>
        <v>1</v>
      </c>
      <c r="AM91" s="1">
        <f t="shared" si="47"/>
        <v>1</v>
      </c>
    </row>
    <row r="92" spans="1:39" ht="12" customHeight="1" x14ac:dyDescent="0.15">
      <c r="A92" s="64">
        <f t="shared" si="28"/>
        <v>0</v>
      </c>
      <c r="B92" s="64">
        <f t="shared" si="29"/>
        <v>20</v>
      </c>
      <c r="C92" s="57">
        <f t="shared" si="42"/>
        <v>189</v>
      </c>
      <c r="F92" s="59">
        <f>IF(C92&lt;C$6,0,VLOOKUP(C92,index!$A:$M,2,0))</f>
        <v>213</v>
      </c>
      <c r="G92" s="57" t="str">
        <f t="shared" si="30"/>
        <v>I</v>
      </c>
      <c r="H92" s="58">
        <f>IF(G92="I",$K92,IF(G92="II",$K92-SUM(H$8:H91),IF(G92="III",$K92-SUM(H$8:H91),IF(G92="IV",$K92-SUM(H$8:H91),IF(G92="V",1-SUM(H$8:H91)," ")))))</f>
        <v>0</v>
      </c>
      <c r="I92" s="66" t="str">
        <f t="shared" si="31"/>
        <v/>
      </c>
      <c r="J92" s="61" t="str">
        <f>IF(I92="A",$K92,IF(I92="B",$K92-SUM(J$8:J91),IF(I92="C",$K92-SUM(J$8:J91),IF(I92="D",$K92-SUM(J$8:J91),IF(I92="E",1-SUM(J$8:J91)," ")))))</f>
        <v xml:space="preserve"> </v>
      </c>
      <c r="K92" s="58">
        <f>IF(C$4=0,0,(SUM(D$8:D92)/C$4))</f>
        <v>0</v>
      </c>
      <c r="L92" s="62" t="str">
        <f t="shared" si="32"/>
        <v xml:space="preserve"> </v>
      </c>
      <c r="M92" s="58" t="str">
        <f>IF(U92=2,K92,IF(W92=2,K92-SUM(M$8:M91),IF(X92=2,K92-SUM(M$8:M91),IF(X91=2,1-SUM(M$8:M91)," "))))</f>
        <v xml:space="preserve"> </v>
      </c>
      <c r="N92" s="58" t="str">
        <f t="shared" si="33"/>
        <v xml:space="preserve"> </v>
      </c>
      <c r="P92" s="58" t="str">
        <f>IF(O92="Plus",$K92,IF(O92="Basis",$K92-SUM(P$8:P91),IF(O92="Breedte",$K92-SUM(P$8:P91),IF(O91="Breedte",1-SUM(P$8:P91)," "))))</f>
        <v xml:space="preserve"> </v>
      </c>
      <c r="Q92" s="56" t="str">
        <f t="shared" si="48"/>
        <v/>
      </c>
      <c r="R92" s="196">
        <f t="shared" si="34"/>
        <v>213</v>
      </c>
      <c r="S92" s="1">
        <f t="shared" si="43"/>
        <v>189</v>
      </c>
      <c r="T92" s="2">
        <f t="shared" si="35"/>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6"/>
        <v>1</v>
      </c>
      <c r="Z92" s="1">
        <f t="shared" si="37"/>
        <v>1</v>
      </c>
      <c r="AA92" s="1">
        <f t="shared" si="38"/>
        <v>1</v>
      </c>
      <c r="AB92" s="1">
        <f t="shared" si="39"/>
        <v>1</v>
      </c>
      <c r="AD92" s="1">
        <f t="shared" si="44"/>
        <v>189</v>
      </c>
      <c r="AE92" s="2">
        <f t="shared" si="40"/>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41"/>
        <v>1</v>
      </c>
      <c r="AK92" s="1">
        <f t="shared" si="45"/>
        <v>1</v>
      </c>
      <c r="AL92" s="1">
        <f t="shared" si="46"/>
        <v>1</v>
      </c>
      <c r="AM92" s="1">
        <f t="shared" si="47"/>
        <v>1</v>
      </c>
    </row>
    <row r="93" spans="1:39" ht="12" customHeight="1" x14ac:dyDescent="0.15">
      <c r="A93" s="64">
        <f t="shared" si="28"/>
        <v>0</v>
      </c>
      <c r="B93" s="64">
        <f t="shared" si="29"/>
        <v>0</v>
      </c>
      <c r="C93" s="57">
        <f t="shared" si="42"/>
        <v>188</v>
      </c>
      <c r="F93" s="59">
        <f>IF(C93&lt;C$6,0,VLOOKUP(C93,index!$A:$M,2,0))</f>
        <v>212</v>
      </c>
      <c r="G93" s="57" t="str">
        <f t="shared" si="30"/>
        <v/>
      </c>
      <c r="H93" s="58" t="str">
        <f>IF(G93="I",$K93,IF(G93="II",$K93-SUM(H$8:H92),IF(G93="III",$K93-SUM(H$8:H92),IF(G93="IV",$K93-SUM(H$8:H92),IF(G93="V",1-SUM(H$8:H92)," ")))))</f>
        <v xml:space="preserve"> </v>
      </c>
      <c r="I93" s="66" t="str">
        <f t="shared" si="31"/>
        <v/>
      </c>
      <c r="J93" s="61" t="str">
        <f>IF(I93="A",$K93,IF(I93="B",$K93-SUM(J$8:J92),IF(I93="C",$K93-SUM(J$8:J92),IF(I93="D",$K93-SUM(J$8:J92),IF(I93="E",1-SUM(J$8:J92)," ")))))</f>
        <v xml:space="preserve"> </v>
      </c>
      <c r="K93" s="58">
        <f>IF(C$4=0,0,(SUM(D$8:D93)/C$4))</f>
        <v>0</v>
      </c>
      <c r="L93" s="62" t="str">
        <f t="shared" si="32"/>
        <v xml:space="preserve"> </v>
      </c>
      <c r="M93" s="58" t="str">
        <f>IF(U93=2,K93,IF(W93=2,K93-SUM(M$8:M92),IF(X93=2,K93-SUM(M$8:M92),IF(X92=2,1-SUM(M$8:M92)," "))))</f>
        <v xml:space="preserve"> </v>
      </c>
      <c r="N93" s="58" t="str">
        <f t="shared" si="33"/>
        <v xml:space="preserve"> </v>
      </c>
      <c r="P93" s="58" t="str">
        <f>IF(O93="Plus",$K93,IF(O93="Basis",$K93-SUM(P$8:P92),IF(O93="Breedte",$K93-SUM(P$8:P92),IF(O92="Breedte",1-SUM(P$8:P92)," "))))</f>
        <v xml:space="preserve"> </v>
      </c>
      <c r="Q93" s="56" t="str">
        <f t="shared" si="48"/>
        <v/>
      </c>
      <c r="R93" s="196">
        <f t="shared" si="34"/>
        <v>212</v>
      </c>
      <c r="S93" s="1">
        <f t="shared" si="43"/>
        <v>188</v>
      </c>
      <c r="T93" s="2">
        <f t="shared" si="35"/>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6"/>
        <v>1</v>
      </c>
      <c r="Z93" s="1">
        <f t="shared" si="37"/>
        <v>1</v>
      </c>
      <c r="AA93" s="1">
        <f t="shared" si="38"/>
        <v>1</v>
      </c>
      <c r="AB93" s="1">
        <f t="shared" si="39"/>
        <v>1</v>
      </c>
      <c r="AD93" s="1">
        <f t="shared" si="44"/>
        <v>188</v>
      </c>
      <c r="AE93" s="2">
        <f t="shared" si="40"/>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41"/>
        <v>1</v>
      </c>
      <c r="AK93" s="1">
        <f t="shared" si="45"/>
        <v>1</v>
      </c>
      <c r="AL93" s="1">
        <f t="shared" si="46"/>
        <v>1</v>
      </c>
      <c r="AM93" s="1">
        <f t="shared" si="47"/>
        <v>1</v>
      </c>
    </row>
    <row r="94" spans="1:39" ht="12" customHeight="1" x14ac:dyDescent="0.15">
      <c r="A94" s="64">
        <f t="shared" si="28"/>
        <v>0</v>
      </c>
      <c r="B94" s="64">
        <f t="shared" si="29"/>
        <v>0</v>
      </c>
      <c r="C94" s="57">
        <f t="shared" si="42"/>
        <v>187</v>
      </c>
      <c r="F94" s="59">
        <f>IF(C94&lt;C$6,0,VLOOKUP(C94,index!$A:$M,2,0))</f>
        <v>212</v>
      </c>
      <c r="G94" s="57" t="str">
        <f t="shared" si="30"/>
        <v/>
      </c>
      <c r="H94" s="58" t="str">
        <f>IF(G94="I",$K94,IF(G94="II",$K94-SUM(H$8:H93),IF(G94="III",$K94-SUM(H$8:H93),IF(G94="IV",$K94-SUM(H$8:H93),IF(G94="V",1-SUM(H$8:H93)," ")))))</f>
        <v xml:space="preserve"> </v>
      </c>
      <c r="I94" s="66" t="str">
        <f t="shared" si="31"/>
        <v/>
      </c>
      <c r="J94" s="61" t="str">
        <f>IF(I94="A",$K94,IF(I94="B",$K94-SUM(J$8:J93),IF(I94="C",$K94-SUM(J$8:J93),IF(I94="D",$K94-SUM(J$8:J93),IF(I94="E",1-SUM(J$8:J93)," ")))))</f>
        <v xml:space="preserve"> </v>
      </c>
      <c r="K94" s="58">
        <f>IF(C$4=0,0,(SUM(D$8:D94)/C$4))</f>
        <v>0</v>
      </c>
      <c r="L94" s="62" t="str">
        <f t="shared" si="32"/>
        <v xml:space="preserve"> </v>
      </c>
      <c r="M94" s="58" t="str">
        <f>IF(U94=2,K94,IF(W94=2,K94-SUM(M$8:M93),IF(X94=2,K94-SUM(M$8:M93),IF(X93=2,1-SUM(M$8:M93)," "))))</f>
        <v xml:space="preserve"> </v>
      </c>
      <c r="N94" s="58" t="str">
        <f t="shared" si="33"/>
        <v xml:space="preserve"> </v>
      </c>
      <c r="P94" s="58" t="str">
        <f>IF(O94="Plus",$K94,IF(O94="Basis",$K94-SUM(P$8:P93),IF(O94="Breedte",$K94-SUM(P$8:P93),IF(O93="Breedte",1-SUM(P$8:P93)," "))))</f>
        <v xml:space="preserve"> </v>
      </c>
      <c r="Q94" s="56" t="str">
        <f t="shared" si="48"/>
        <v/>
      </c>
      <c r="R94" s="196">
        <f t="shared" si="34"/>
        <v>212</v>
      </c>
      <c r="S94" s="1">
        <f t="shared" si="43"/>
        <v>187</v>
      </c>
      <c r="T94" s="2">
        <f t="shared" si="35"/>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6"/>
        <v>1</v>
      </c>
      <c r="Z94" s="1">
        <f t="shared" si="37"/>
        <v>1</v>
      </c>
      <c r="AA94" s="1">
        <f t="shared" si="38"/>
        <v>1</v>
      </c>
      <c r="AB94" s="1">
        <f t="shared" si="39"/>
        <v>1</v>
      </c>
      <c r="AD94" s="1">
        <f t="shared" si="44"/>
        <v>187</v>
      </c>
      <c r="AE94" s="2">
        <f t="shared" si="40"/>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41"/>
        <v>1</v>
      </c>
      <c r="AK94" s="1">
        <f t="shared" si="45"/>
        <v>1</v>
      </c>
      <c r="AL94" s="1">
        <f t="shared" si="46"/>
        <v>1</v>
      </c>
      <c r="AM94" s="1">
        <f t="shared" si="47"/>
        <v>1</v>
      </c>
    </row>
    <row r="95" spans="1:39" ht="12" customHeight="1" x14ac:dyDescent="0.15">
      <c r="A95" s="64">
        <f t="shared" si="28"/>
        <v>0</v>
      </c>
      <c r="B95" s="64">
        <f t="shared" si="29"/>
        <v>0</v>
      </c>
      <c r="C95" s="57">
        <f t="shared" si="42"/>
        <v>186</v>
      </c>
      <c r="F95" s="59">
        <f>IF(C95&lt;C$6,0,VLOOKUP(C95,index!$A:$M,2,0))</f>
        <v>212</v>
      </c>
      <c r="G95" s="57" t="str">
        <f t="shared" si="30"/>
        <v/>
      </c>
      <c r="H95" s="58" t="str">
        <f>IF(G95="I",$K95,IF(G95="II",$K95-SUM(H$8:H94),IF(G95="III",$K95-SUM(H$8:H94),IF(G95="IV",$K95-SUM(H$8:H94),IF(G95="V",1-SUM(H$8:H94)," ")))))</f>
        <v xml:space="preserve"> </v>
      </c>
      <c r="I95" s="66" t="str">
        <f t="shared" si="31"/>
        <v/>
      </c>
      <c r="J95" s="61" t="str">
        <f>IF(I95="A",$K95,IF(I95="B",$K95-SUM(J$8:J94),IF(I95="C",$K95-SUM(J$8:J94),IF(I95="D",$K95-SUM(J$8:J94),IF(I95="E",1-SUM(J$8:J94)," ")))))</f>
        <v xml:space="preserve"> </v>
      </c>
      <c r="K95" s="58">
        <f>IF(C$4=0,0,(SUM(D$8:D95)/C$4))</f>
        <v>0</v>
      </c>
      <c r="L95" s="62" t="str">
        <f t="shared" si="32"/>
        <v xml:space="preserve"> </v>
      </c>
      <c r="M95" s="58" t="str">
        <f>IF(U95=2,K95,IF(W95=2,K95-SUM(M$8:M94),IF(X95=2,K95-SUM(M$8:M94),IF(X94=2,1-SUM(M$8:M94)," "))))</f>
        <v xml:space="preserve"> </v>
      </c>
      <c r="N95" s="58" t="str">
        <f t="shared" si="33"/>
        <v xml:space="preserve"> </v>
      </c>
      <c r="P95" s="58" t="str">
        <f>IF(O95="Plus",$K95,IF(O95="Basis",$K95-SUM(P$8:P94),IF(O95="Breedte",$K95-SUM(P$8:P94),IF(O94="Breedte",1-SUM(P$8:P94)," "))))</f>
        <v xml:space="preserve"> </v>
      </c>
      <c r="Q95" s="56" t="str">
        <f t="shared" si="48"/>
        <v/>
      </c>
      <c r="R95" s="196">
        <f t="shared" si="34"/>
        <v>212</v>
      </c>
      <c r="S95" s="1">
        <f t="shared" si="43"/>
        <v>186</v>
      </c>
      <c r="T95" s="2">
        <f t="shared" si="35"/>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6"/>
        <v>1</v>
      </c>
      <c r="Z95" s="1">
        <f t="shared" si="37"/>
        <v>1</v>
      </c>
      <c r="AA95" s="1">
        <f t="shared" si="38"/>
        <v>1</v>
      </c>
      <c r="AB95" s="1">
        <f t="shared" si="39"/>
        <v>1</v>
      </c>
      <c r="AD95" s="1">
        <f t="shared" si="44"/>
        <v>186</v>
      </c>
      <c r="AE95" s="2">
        <f t="shared" si="40"/>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41"/>
        <v>1</v>
      </c>
      <c r="AK95" s="1">
        <f t="shared" si="45"/>
        <v>1</v>
      </c>
      <c r="AL95" s="1">
        <f t="shared" si="46"/>
        <v>1</v>
      </c>
      <c r="AM95" s="1">
        <f t="shared" si="47"/>
        <v>1</v>
      </c>
    </row>
    <row r="96" spans="1:39" ht="12" customHeight="1" x14ac:dyDescent="0.15">
      <c r="A96" s="64">
        <f t="shared" si="28"/>
        <v>0</v>
      </c>
      <c r="B96" s="64">
        <f t="shared" si="29"/>
        <v>0</v>
      </c>
      <c r="C96" s="57">
        <f t="shared" si="42"/>
        <v>185</v>
      </c>
      <c r="F96" s="59">
        <f>IF(C96&lt;C$6,0,VLOOKUP(C96,index!$A:$M,2,0))</f>
        <v>211</v>
      </c>
      <c r="G96" s="57" t="str">
        <f t="shared" si="30"/>
        <v/>
      </c>
      <c r="H96" s="58" t="str">
        <f>IF(G96="I",$K96,IF(G96="II",$K96-SUM(H$8:H95),IF(G96="III",$K96-SUM(H$8:H95),IF(G96="IV",$K96-SUM(H$8:H95),IF(G96="V",1-SUM(H$8:H95)," ")))))</f>
        <v xml:space="preserve"> </v>
      </c>
      <c r="I96" s="66" t="str">
        <f t="shared" si="31"/>
        <v/>
      </c>
      <c r="J96" s="61" t="str">
        <f>IF(I96="A",$K96,IF(I96="B",$K96-SUM(J$8:J95),IF(I96="C",$K96-SUM(J$8:J95),IF(I96="D",$K96-SUM(J$8:J95),IF(I96="E",1-SUM(J$8:J95)," ")))))</f>
        <v xml:space="preserve"> </v>
      </c>
      <c r="K96" s="58">
        <f>IF(C$4=0,0,(SUM(D$8:D96)/C$4))</f>
        <v>0</v>
      </c>
      <c r="L96" s="62" t="str">
        <f t="shared" si="32"/>
        <v xml:space="preserve"> </v>
      </c>
      <c r="M96" s="58" t="str">
        <f>IF(U96=2,K96,IF(W96=2,K96-SUM(M$8:M95),IF(X96=2,K96-SUM(M$8:M95),IF(X95=2,1-SUM(M$8:M95)," "))))</f>
        <v xml:space="preserve"> </v>
      </c>
      <c r="N96" s="58" t="str">
        <f t="shared" si="33"/>
        <v xml:space="preserve"> </v>
      </c>
      <c r="P96" s="58" t="str">
        <f>IF(O96="Plus",$K96,IF(O96="Basis",$K96-SUM(P$8:P95),IF(O96="Breedte",$K96-SUM(P$8:P95),IF(O95="Breedte",1-SUM(P$8:P95)," "))))</f>
        <v xml:space="preserve"> </v>
      </c>
      <c r="Q96" s="56" t="str">
        <f t="shared" si="48"/>
        <v/>
      </c>
      <c r="R96" s="196">
        <f t="shared" si="34"/>
        <v>211</v>
      </c>
      <c r="S96" s="1">
        <f t="shared" si="43"/>
        <v>185</v>
      </c>
      <c r="T96" s="2">
        <f t="shared" si="35"/>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6"/>
        <v>1</v>
      </c>
      <c r="Z96" s="1">
        <f t="shared" si="37"/>
        <v>1</v>
      </c>
      <c r="AA96" s="1">
        <f t="shared" si="38"/>
        <v>1</v>
      </c>
      <c r="AB96" s="1">
        <f t="shared" si="39"/>
        <v>1</v>
      </c>
      <c r="AD96" s="1">
        <f t="shared" si="44"/>
        <v>185</v>
      </c>
      <c r="AE96" s="2">
        <f t="shared" si="40"/>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41"/>
        <v>1</v>
      </c>
      <c r="AK96" s="1">
        <f t="shared" si="45"/>
        <v>1</v>
      </c>
      <c r="AL96" s="1">
        <f t="shared" si="46"/>
        <v>1</v>
      </c>
      <c r="AM96" s="1">
        <f t="shared" si="47"/>
        <v>1</v>
      </c>
    </row>
    <row r="97" spans="1:39" ht="12" customHeight="1" x14ac:dyDescent="0.15">
      <c r="A97" s="64">
        <f t="shared" si="28"/>
        <v>0</v>
      </c>
      <c r="B97" s="64">
        <f t="shared" si="29"/>
        <v>0</v>
      </c>
      <c r="C97" s="57">
        <f t="shared" si="42"/>
        <v>184</v>
      </c>
      <c r="F97" s="59">
        <f>IF(C97&lt;C$6,0,VLOOKUP(C97,index!$A:$M,2,0))</f>
        <v>211</v>
      </c>
      <c r="G97" s="57" t="str">
        <f t="shared" si="30"/>
        <v/>
      </c>
      <c r="H97" s="58" t="str">
        <f>IF(G97="I",$K97,IF(G97="II",$K97-SUM(H$8:H96),IF(G97="III",$K97-SUM(H$8:H96),IF(G97="IV",$K97-SUM(H$8:H96),IF(G97="V",1-SUM(H$8:H96)," ")))))</f>
        <v xml:space="preserve"> </v>
      </c>
      <c r="I97" s="66" t="str">
        <f t="shared" si="31"/>
        <v/>
      </c>
      <c r="J97" s="61" t="str">
        <f>IF(I97="A",$K97,IF(I97="B",$K97-SUM(J$8:J96),IF(I97="C",$K97-SUM(J$8:J96),IF(I97="D",$K97-SUM(J$8:J96),IF(I97="E",1-SUM(J$8:J96)," ")))))</f>
        <v xml:space="preserve"> </v>
      </c>
      <c r="K97" s="58">
        <f>IF(C$4=0,0,(SUM(D$8:D97)/C$4))</f>
        <v>0</v>
      </c>
      <c r="L97" s="62" t="str">
        <f t="shared" si="32"/>
        <v xml:space="preserve"> </v>
      </c>
      <c r="M97" s="58" t="str">
        <f>IF(U97=2,K97,IF(W97=2,K97-SUM(M$8:M96),IF(X97=2,K97-SUM(M$8:M96),IF(X96=2,1-SUM(M$8:M96)," "))))</f>
        <v xml:space="preserve"> </v>
      </c>
      <c r="N97" s="58" t="str">
        <f t="shared" si="33"/>
        <v xml:space="preserve"> </v>
      </c>
      <c r="P97" s="58" t="str">
        <f>IF(O97="Plus",$K97,IF(O97="Basis",$K97-SUM(P$8:P96),IF(O97="Breedte",$K97-SUM(P$8:P96),IF(O96="Breedte",1-SUM(P$8:P96)," "))))</f>
        <v xml:space="preserve"> </v>
      </c>
      <c r="Q97" s="56" t="str">
        <f t="shared" si="48"/>
        <v/>
      </c>
      <c r="R97" s="196">
        <f t="shared" si="34"/>
        <v>211</v>
      </c>
      <c r="S97" s="1">
        <f t="shared" si="43"/>
        <v>184</v>
      </c>
      <c r="T97" s="2">
        <f t="shared" si="35"/>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6"/>
        <v>1</v>
      </c>
      <c r="Z97" s="1">
        <f t="shared" si="37"/>
        <v>1</v>
      </c>
      <c r="AA97" s="1">
        <f t="shared" si="38"/>
        <v>1</v>
      </c>
      <c r="AB97" s="1">
        <f t="shared" si="39"/>
        <v>1</v>
      </c>
      <c r="AD97" s="1">
        <f t="shared" si="44"/>
        <v>184</v>
      </c>
      <c r="AE97" s="2">
        <f t="shared" si="40"/>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41"/>
        <v>1</v>
      </c>
      <c r="AK97" s="1">
        <f t="shared" si="45"/>
        <v>1</v>
      </c>
      <c r="AL97" s="1">
        <f t="shared" si="46"/>
        <v>1</v>
      </c>
      <c r="AM97" s="1">
        <f t="shared" si="47"/>
        <v>1</v>
      </c>
    </row>
    <row r="98" spans="1:39" ht="12" customHeight="1" x14ac:dyDescent="0.15">
      <c r="A98" s="64">
        <f t="shared" si="28"/>
        <v>0</v>
      </c>
      <c r="B98" s="64">
        <f t="shared" si="29"/>
        <v>0</v>
      </c>
      <c r="C98" s="57">
        <f t="shared" si="42"/>
        <v>183</v>
      </c>
      <c r="F98" s="59">
        <f>IF(C98&lt;C$6,0,VLOOKUP(C98,index!$A:$M,2,0))</f>
        <v>211</v>
      </c>
      <c r="G98" s="57" t="str">
        <f t="shared" si="30"/>
        <v/>
      </c>
      <c r="H98" s="58" t="str">
        <f>IF(G98="I",$K98,IF(G98="II",$K98-SUM(H$8:H97),IF(G98="III",$K98-SUM(H$8:H97),IF(G98="IV",$K98-SUM(H$8:H97),IF(G98="V",1-SUM(H$8:H97)," ")))))</f>
        <v xml:space="preserve"> </v>
      </c>
      <c r="I98" s="66" t="str">
        <f t="shared" si="31"/>
        <v/>
      </c>
      <c r="J98" s="61" t="str">
        <f>IF(I98="A",$K98,IF(I98="B",$K98-SUM(J$8:J97),IF(I98="C",$K98-SUM(J$8:J97),IF(I98="D",$K98-SUM(J$8:J97),IF(I98="E",1-SUM(J$8:J97)," ")))))</f>
        <v xml:space="preserve"> </v>
      </c>
      <c r="K98" s="58">
        <f>IF(C$4=0,0,(SUM(D$8:D98)/C$4))</f>
        <v>0</v>
      </c>
      <c r="L98" s="62" t="str">
        <f t="shared" si="32"/>
        <v xml:space="preserve"> </v>
      </c>
      <c r="M98" s="58" t="str">
        <f>IF(U98=2,K98,IF(W98=2,K98-SUM(M$8:M97),IF(X98=2,K98-SUM(M$8:M97),IF(X97=2,1-SUM(M$8:M97)," "))))</f>
        <v xml:space="preserve"> </v>
      </c>
      <c r="N98" s="58" t="str">
        <f t="shared" si="33"/>
        <v xml:space="preserve"> </v>
      </c>
      <c r="P98" s="58" t="str">
        <f>IF(O98="Plus",$K98,IF(O98="Basis",$K98-SUM(P$8:P97),IF(O98="Breedte",$K98-SUM(P$8:P97),IF(O97="Breedte",1-SUM(P$8:P97)," "))))</f>
        <v xml:space="preserve"> </v>
      </c>
      <c r="Q98" s="56" t="str">
        <f t="shared" si="48"/>
        <v/>
      </c>
      <c r="R98" s="196">
        <f t="shared" si="34"/>
        <v>211</v>
      </c>
      <c r="S98" s="1">
        <f t="shared" si="43"/>
        <v>183</v>
      </c>
      <c r="T98" s="2">
        <f t="shared" si="35"/>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6"/>
        <v>1</v>
      </c>
      <c r="Z98" s="1">
        <f t="shared" si="37"/>
        <v>1</v>
      </c>
      <c r="AA98" s="1">
        <f t="shared" si="38"/>
        <v>1</v>
      </c>
      <c r="AB98" s="1">
        <f t="shared" si="39"/>
        <v>1</v>
      </c>
      <c r="AD98" s="1">
        <f t="shared" si="44"/>
        <v>183</v>
      </c>
      <c r="AE98" s="2">
        <f t="shared" si="40"/>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41"/>
        <v>1</v>
      </c>
      <c r="AK98" s="1">
        <f t="shared" si="45"/>
        <v>1</v>
      </c>
      <c r="AL98" s="1">
        <f t="shared" si="46"/>
        <v>1</v>
      </c>
      <c r="AM98" s="1">
        <f t="shared" si="47"/>
        <v>1</v>
      </c>
    </row>
    <row r="99" spans="1:39" ht="12" customHeight="1" x14ac:dyDescent="0.15">
      <c r="A99" s="64">
        <f t="shared" si="28"/>
        <v>0</v>
      </c>
      <c r="B99" s="64">
        <f t="shared" si="29"/>
        <v>0</v>
      </c>
      <c r="C99" s="57">
        <f t="shared" si="42"/>
        <v>182</v>
      </c>
      <c r="F99" s="59">
        <f>IF(C99&lt;C$6,0,VLOOKUP(C99,index!$A:$M,2,0))</f>
        <v>210</v>
      </c>
      <c r="G99" s="57" t="str">
        <f t="shared" si="30"/>
        <v/>
      </c>
      <c r="H99" s="58" t="str">
        <f>IF(G99="I",$K99,IF(G99="II",$K99-SUM(H$8:H98),IF(G99="III",$K99-SUM(H$8:H98),IF(G99="IV",$K99-SUM(H$8:H98),IF(G99="V",1-SUM(H$8:H98)," ")))))</f>
        <v xml:space="preserve"> </v>
      </c>
      <c r="I99" s="66" t="str">
        <f t="shared" si="31"/>
        <v/>
      </c>
      <c r="J99" s="61" t="str">
        <f>IF(I99="A",$K99,IF(I99="B",$K99-SUM(J$8:J98),IF(I99="C",$K99-SUM(J$8:J98),IF(I99="D",$K99-SUM(J$8:J98),IF(I99="E",1-SUM(J$8:J98)," ")))))</f>
        <v xml:space="preserve"> </v>
      </c>
      <c r="K99" s="58">
        <f>IF(C$4=0,0,(SUM(D$8:D99)/C$4))</f>
        <v>0</v>
      </c>
      <c r="L99" s="62" t="str">
        <f t="shared" si="32"/>
        <v xml:space="preserve"> </v>
      </c>
      <c r="M99" s="58" t="str">
        <f>IF(U99=2,K99,IF(W99=2,K99-SUM(M$8:M98),IF(X99=2,K99-SUM(M$8:M98),IF(X98=2,1-SUM(M$8:M98)," "))))</f>
        <v xml:space="preserve"> </v>
      </c>
      <c r="N99" s="58" t="str">
        <f t="shared" si="33"/>
        <v xml:space="preserve"> </v>
      </c>
      <c r="P99" s="58" t="str">
        <f>IF(O99="Plus",$K99,IF(O99="Basis",$K99-SUM(P$8:P98),IF(O99="Breedte",$K99-SUM(P$8:P98),IF(O98="Breedte",1-SUM(P$8:P98)," "))))</f>
        <v xml:space="preserve"> </v>
      </c>
      <c r="Q99" s="56" t="str">
        <f t="shared" si="48"/>
        <v/>
      </c>
      <c r="R99" s="196">
        <f t="shared" si="34"/>
        <v>210</v>
      </c>
      <c r="S99" s="1">
        <f t="shared" si="43"/>
        <v>182</v>
      </c>
      <c r="T99" s="2">
        <f t="shared" si="35"/>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6"/>
        <v>1</v>
      </c>
      <c r="Z99" s="1">
        <f t="shared" si="37"/>
        <v>1</v>
      </c>
      <c r="AA99" s="1">
        <f t="shared" si="38"/>
        <v>1</v>
      </c>
      <c r="AB99" s="1">
        <f t="shared" si="39"/>
        <v>1</v>
      </c>
      <c r="AD99" s="1">
        <f t="shared" si="44"/>
        <v>182</v>
      </c>
      <c r="AE99" s="2">
        <f t="shared" si="40"/>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41"/>
        <v>1</v>
      </c>
      <c r="AK99" s="1">
        <f t="shared" si="45"/>
        <v>1</v>
      </c>
      <c r="AL99" s="1">
        <f t="shared" si="46"/>
        <v>1</v>
      </c>
      <c r="AM99" s="1">
        <f t="shared" si="47"/>
        <v>1</v>
      </c>
    </row>
    <row r="100" spans="1:39" ht="12" customHeight="1" x14ac:dyDescent="0.15">
      <c r="A100" s="64">
        <f t="shared" si="28"/>
        <v>0</v>
      </c>
      <c r="B100" s="64">
        <f t="shared" si="29"/>
        <v>0</v>
      </c>
      <c r="C100" s="57">
        <f t="shared" si="42"/>
        <v>181</v>
      </c>
      <c r="F100" s="59">
        <f>IF(C100&lt;C$6,0,VLOOKUP(C100,index!$A:$M,2,0))</f>
        <v>210</v>
      </c>
      <c r="G100" s="57" t="str">
        <f t="shared" si="30"/>
        <v/>
      </c>
      <c r="H100" s="58" t="str">
        <f>IF(G100="I",$K100,IF(G100="II",$K100-SUM(H$8:H99),IF(G100="III",$K100-SUM(H$8:H99),IF(G100="IV",$K100-SUM(H$8:H99),IF(G100="V",1-SUM(H$8:H99)," ")))))</f>
        <v xml:space="preserve"> </v>
      </c>
      <c r="I100" s="66" t="str">
        <f t="shared" si="31"/>
        <v/>
      </c>
      <c r="J100" s="61" t="str">
        <f>IF(I100="A",$K100,IF(I100="B",$K100-SUM(J$8:J99),IF(I100="C",$K100-SUM(J$8:J99),IF(I100="D",$K100-SUM(J$8:J99),IF(I100="E",1-SUM(J$8:J99)," ")))))</f>
        <v xml:space="preserve"> </v>
      </c>
      <c r="K100" s="58">
        <f>IF(C$4=0,0,(SUM(D$8:D100)/C$4))</f>
        <v>0</v>
      </c>
      <c r="L100" s="62" t="str">
        <f t="shared" si="32"/>
        <v xml:space="preserve"> </v>
      </c>
      <c r="M100" s="58" t="str">
        <f>IF(U100=2,K100,IF(W100=2,K100-SUM(M$8:M99),IF(X100=2,K100-SUM(M$8:M99),IF(X99=2,1-SUM(M$8:M99)," "))))</f>
        <v xml:space="preserve"> </v>
      </c>
      <c r="N100" s="58" t="str">
        <f t="shared" si="33"/>
        <v xml:space="preserve"> </v>
      </c>
      <c r="P100" s="58" t="str">
        <f>IF(O100="Plus",$K100,IF(O100="Basis",$K100-SUM(P$8:P99),IF(O100="Breedte",$K100-SUM(P$8:P99),IF(O99="Breedte",1-SUM(P$8:P99)," "))))</f>
        <v xml:space="preserve"> </v>
      </c>
      <c r="Q100" s="56" t="str">
        <f t="shared" si="48"/>
        <v/>
      </c>
      <c r="R100" s="196">
        <f t="shared" si="34"/>
        <v>210</v>
      </c>
      <c r="S100" s="1">
        <f t="shared" si="43"/>
        <v>181</v>
      </c>
      <c r="T100" s="2">
        <f t="shared" si="35"/>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6"/>
        <v>1</v>
      </c>
      <c r="Z100" s="1">
        <f t="shared" si="37"/>
        <v>1</v>
      </c>
      <c r="AA100" s="1">
        <f t="shared" si="38"/>
        <v>1</v>
      </c>
      <c r="AB100" s="1">
        <f t="shared" si="39"/>
        <v>1</v>
      </c>
      <c r="AD100" s="1">
        <f t="shared" si="44"/>
        <v>181</v>
      </c>
      <c r="AE100" s="2">
        <f t="shared" si="40"/>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41"/>
        <v>1</v>
      </c>
      <c r="AK100" s="1">
        <f t="shared" si="45"/>
        <v>1</v>
      </c>
      <c r="AL100" s="1">
        <f t="shared" si="46"/>
        <v>1</v>
      </c>
      <c r="AM100" s="1">
        <f t="shared" si="47"/>
        <v>1</v>
      </c>
    </row>
    <row r="101" spans="1:39" ht="12" customHeight="1" x14ac:dyDescent="0.15">
      <c r="A101" s="64">
        <f t="shared" si="28"/>
        <v>25</v>
      </c>
      <c r="B101" s="64">
        <f t="shared" si="29"/>
        <v>0</v>
      </c>
      <c r="C101" s="57">
        <f t="shared" si="42"/>
        <v>180</v>
      </c>
      <c r="F101" s="59">
        <f>IF(C101&lt;C$6,0,VLOOKUP(C101,index!$A:$M,2,0))</f>
        <v>210</v>
      </c>
      <c r="G101" s="57" t="str">
        <f t="shared" si="30"/>
        <v/>
      </c>
      <c r="H101" s="58" t="str">
        <f>IF(G101="I",$K101,IF(G101="II",$K101-SUM(H$8:H100),IF(G101="III",$K101-SUM(H$8:H100),IF(G101="IV",$K101-SUM(H$8:H100),IF(G101="V",1-SUM(H$8:H100)," ")))))</f>
        <v xml:space="preserve"> </v>
      </c>
      <c r="I101" s="66" t="str">
        <f t="shared" si="31"/>
        <v>A</v>
      </c>
      <c r="J101" s="61">
        <f>IF(I101="A",$K101,IF(I101="B",$K101-SUM(J$8:J100),IF(I101="C",$K101-SUM(J$8:J100),IF(I101="D",$K101-SUM(J$8:J100),IF(I101="E",1-SUM(J$8:J100)," ")))))</f>
        <v>0</v>
      </c>
      <c r="K101" s="58">
        <f>IF(C$4=0,0,(SUM(D$8:D101)/C$4))</f>
        <v>0</v>
      </c>
      <c r="L101" s="62" t="str">
        <f t="shared" si="32"/>
        <v xml:space="preserve"> </v>
      </c>
      <c r="M101" s="58" t="str">
        <f>IF(U101=2,K101,IF(W101=2,K101-SUM(M$8:M100),IF(X101=2,K101-SUM(M$8:M100),IF(X100=2,1-SUM(M$8:M100)," "))))</f>
        <v xml:space="preserve"> </v>
      </c>
      <c r="N101" s="58" t="str">
        <f t="shared" si="33"/>
        <v xml:space="preserve"> </v>
      </c>
      <c r="P101" s="58" t="str">
        <f>IF(O101="Plus",$K101,IF(O101="Basis",$K101-SUM(P$8:P100),IF(O101="Breedte",$K101-SUM(P$8:P100),IF(O100="Breedte",1-SUM(P$8:P100)," "))))</f>
        <v xml:space="preserve"> </v>
      </c>
      <c r="Q101" s="56" t="str">
        <f t="shared" si="48"/>
        <v/>
      </c>
      <c r="R101" s="196">
        <f t="shared" si="34"/>
        <v>210</v>
      </c>
      <c r="S101" s="1">
        <f t="shared" si="43"/>
        <v>180</v>
      </c>
      <c r="T101" s="2">
        <f t="shared" si="35"/>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6"/>
        <v>1</v>
      </c>
      <c r="Z101" s="1">
        <f t="shared" si="37"/>
        <v>1</v>
      </c>
      <c r="AA101" s="1">
        <f t="shared" si="38"/>
        <v>1</v>
      </c>
      <c r="AB101" s="1">
        <f t="shared" si="39"/>
        <v>1</v>
      </c>
      <c r="AD101" s="1">
        <f t="shared" si="44"/>
        <v>180</v>
      </c>
      <c r="AE101" s="2">
        <f t="shared" si="40"/>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41"/>
        <v>1</v>
      </c>
      <c r="AK101" s="1">
        <f t="shared" si="45"/>
        <v>1</v>
      </c>
      <c r="AL101" s="1">
        <f t="shared" si="46"/>
        <v>1</v>
      </c>
      <c r="AM101" s="1">
        <f t="shared" si="47"/>
        <v>1</v>
      </c>
    </row>
    <row r="102" spans="1:39" ht="12" customHeight="1" x14ac:dyDescent="0.15">
      <c r="A102" s="64">
        <f t="shared" si="28"/>
        <v>0</v>
      </c>
      <c r="B102" s="64">
        <f t="shared" si="29"/>
        <v>0</v>
      </c>
      <c r="C102" s="57">
        <f t="shared" si="42"/>
        <v>179</v>
      </c>
      <c r="F102" s="59">
        <f>IF(C102&lt;C$6,0,VLOOKUP(C102,index!$A:$M,2,0))</f>
        <v>209</v>
      </c>
      <c r="G102" s="57" t="str">
        <f t="shared" si="30"/>
        <v/>
      </c>
      <c r="H102" s="58" t="str">
        <f>IF(G102="I",$K102,IF(G102="II",$K102-SUM(H$8:H101),IF(G102="III",$K102-SUM(H$8:H101),IF(G102="IV",$K102-SUM(H$8:H101),IF(G102="V",1-SUM(H$8:H101)," ")))))</f>
        <v xml:space="preserve"> </v>
      </c>
      <c r="I102" s="66" t="str">
        <f t="shared" si="31"/>
        <v/>
      </c>
      <c r="J102" s="61" t="str">
        <f>IF(I102="A",$K102,IF(I102="B",$K102-SUM(J$8:J101),IF(I102="C",$K102-SUM(J$8:J101),IF(I102="D",$K102-SUM(J$8:J101),IF(I102="E",1-SUM(J$8:J101)," ")))))</f>
        <v xml:space="preserve"> </v>
      </c>
      <c r="K102" s="58">
        <f>IF(C$4=0,0,(SUM(D$8:D102)/C$4))</f>
        <v>0</v>
      </c>
      <c r="L102" s="62" t="str">
        <f t="shared" si="32"/>
        <v xml:space="preserve"> </v>
      </c>
      <c r="M102" s="58" t="str">
        <f>IF(U102=2,K102,IF(W102=2,K102-SUM(M$8:M101),IF(X102=2,K102-SUM(M$8:M101),IF(X101=2,1-SUM(M$8:M101)," "))))</f>
        <v xml:space="preserve"> </v>
      </c>
      <c r="N102" s="58" t="str">
        <f t="shared" si="33"/>
        <v xml:space="preserve"> </v>
      </c>
      <c r="P102" s="58" t="str">
        <f>IF(O102="Plus",$K102,IF(O102="Basis",$K102-SUM(P$8:P101),IF(O102="Breedte",$K102-SUM(P$8:P101),IF(O101="Breedte",1-SUM(P$8:P101)," "))))</f>
        <v xml:space="preserve"> </v>
      </c>
      <c r="Q102" s="56" t="str">
        <f t="shared" si="48"/>
        <v/>
      </c>
      <c r="R102" s="196">
        <f t="shared" si="34"/>
        <v>209</v>
      </c>
      <c r="S102" s="1">
        <f t="shared" si="43"/>
        <v>179</v>
      </c>
      <c r="T102" s="2">
        <f t="shared" si="35"/>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6"/>
        <v>1</v>
      </c>
      <c r="Z102" s="1">
        <f t="shared" si="37"/>
        <v>1</v>
      </c>
      <c r="AA102" s="1">
        <f t="shared" si="38"/>
        <v>1</v>
      </c>
      <c r="AB102" s="1">
        <f t="shared" si="39"/>
        <v>1</v>
      </c>
      <c r="AD102" s="1">
        <f t="shared" si="44"/>
        <v>179</v>
      </c>
      <c r="AE102" s="2">
        <f t="shared" si="40"/>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41"/>
        <v>1</v>
      </c>
      <c r="AK102" s="1">
        <f t="shared" si="45"/>
        <v>1</v>
      </c>
      <c r="AL102" s="1">
        <f t="shared" si="46"/>
        <v>1</v>
      </c>
      <c r="AM102" s="1">
        <f t="shared" si="47"/>
        <v>1</v>
      </c>
    </row>
    <row r="103" spans="1:39" ht="12" customHeight="1" x14ac:dyDescent="0.15">
      <c r="A103" s="64">
        <f t="shared" si="28"/>
        <v>0</v>
      </c>
      <c r="B103" s="64">
        <f t="shared" si="29"/>
        <v>0</v>
      </c>
      <c r="C103" s="57">
        <f t="shared" si="42"/>
        <v>178</v>
      </c>
      <c r="F103" s="59">
        <f>IF(C103&lt;C$6,0,VLOOKUP(C103,index!$A:$M,2,0))</f>
        <v>209</v>
      </c>
      <c r="G103" s="57" t="str">
        <f t="shared" si="30"/>
        <v/>
      </c>
      <c r="H103" s="58" t="str">
        <f>IF(G103="I",$K103,IF(G103="II",$K103-SUM(H$8:H102),IF(G103="III",$K103-SUM(H$8:H102),IF(G103="IV",$K103-SUM(H$8:H102),IF(G103="V",1-SUM(H$8:H102)," ")))))</f>
        <v xml:space="preserve"> </v>
      </c>
      <c r="I103" s="66" t="str">
        <f t="shared" si="31"/>
        <v/>
      </c>
      <c r="J103" s="61" t="str">
        <f>IF(I103="A",$K103,IF(I103="B",$K103-SUM(J$8:J102),IF(I103="C",$K103-SUM(J$8:J102),IF(I103="D",$K103-SUM(J$8:J102),IF(I103="E",1-SUM(J$8:J102)," ")))))</f>
        <v xml:space="preserve"> </v>
      </c>
      <c r="K103" s="58">
        <f>IF(C$4=0,0,(SUM(D$8:D103)/C$4))</f>
        <v>0</v>
      </c>
      <c r="L103" s="62" t="str">
        <f t="shared" si="32"/>
        <v xml:space="preserve"> </v>
      </c>
      <c r="M103" s="58" t="str">
        <f>IF(U103=2,K103,IF(W103=2,K103-SUM(M$8:M102),IF(X103=2,K103-SUM(M$8:M102),IF(X102=2,1-SUM(M$8:M102)," "))))</f>
        <v xml:space="preserve"> </v>
      </c>
      <c r="N103" s="58" t="str">
        <f t="shared" si="33"/>
        <v xml:space="preserve"> </v>
      </c>
      <c r="P103" s="58" t="str">
        <f>IF(O103="Plus",$K103,IF(O103="Basis",$K103-SUM(P$8:P102),IF(O103="Breedte",$K103-SUM(P$8:P102),IF(O102="Breedte",1-SUM(P$8:P102)," "))))</f>
        <v xml:space="preserve"> </v>
      </c>
      <c r="Q103" s="56" t="str">
        <f t="shared" si="48"/>
        <v/>
      </c>
      <c r="R103" s="196">
        <f t="shared" si="34"/>
        <v>209</v>
      </c>
      <c r="S103" s="1">
        <f t="shared" si="43"/>
        <v>178</v>
      </c>
      <c r="T103" s="2">
        <f t="shared" si="35"/>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6"/>
        <v>1</v>
      </c>
      <c r="Z103" s="1">
        <f t="shared" si="37"/>
        <v>1</v>
      </c>
      <c r="AA103" s="1">
        <f t="shared" si="38"/>
        <v>1</v>
      </c>
      <c r="AB103" s="1">
        <f t="shared" si="39"/>
        <v>1</v>
      </c>
      <c r="AD103" s="1">
        <f t="shared" si="44"/>
        <v>178</v>
      </c>
      <c r="AE103" s="2">
        <f t="shared" si="40"/>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41"/>
        <v>1</v>
      </c>
      <c r="AK103" s="1">
        <f t="shared" si="45"/>
        <v>1</v>
      </c>
      <c r="AL103" s="1">
        <f t="shared" si="46"/>
        <v>1</v>
      </c>
      <c r="AM103" s="1">
        <f t="shared" si="47"/>
        <v>1</v>
      </c>
    </row>
    <row r="104" spans="1:39" ht="12" customHeight="1" x14ac:dyDescent="0.15">
      <c r="A104" s="64">
        <f t="shared" si="28"/>
        <v>0</v>
      </c>
      <c r="B104" s="64">
        <f t="shared" si="29"/>
        <v>0</v>
      </c>
      <c r="C104" s="57">
        <f t="shared" si="42"/>
        <v>177</v>
      </c>
      <c r="F104" s="59">
        <f>IF(C104&lt;C$6,0,VLOOKUP(C104,index!$A:$M,2,0))</f>
        <v>208</v>
      </c>
      <c r="G104" s="57" t="str">
        <f t="shared" si="30"/>
        <v/>
      </c>
      <c r="H104" s="58" t="str">
        <f>IF(G104="I",$K104,IF(G104="II",$K104-SUM(H$8:H103),IF(G104="III",$K104-SUM(H$8:H103),IF(G104="IV",$K104-SUM(H$8:H103),IF(G104="V",1-SUM(H$8:H103)," ")))))</f>
        <v xml:space="preserve"> </v>
      </c>
      <c r="I104" s="66" t="str">
        <f t="shared" si="31"/>
        <v/>
      </c>
      <c r="J104" s="61" t="str">
        <f>IF(I104="A",$K104,IF(I104="B",$K104-SUM(J$8:J103),IF(I104="C",$K104-SUM(J$8:J103),IF(I104="D",$K104-SUM(J$8:J103),IF(I104="E",1-SUM(J$8:J103)," ")))))</f>
        <v xml:space="preserve"> </v>
      </c>
      <c r="K104" s="58">
        <f>IF(C$4=0,0,(SUM(D$8:D104)/C$4))</f>
        <v>0</v>
      </c>
      <c r="L104" s="62" t="str">
        <f t="shared" si="32"/>
        <v xml:space="preserve"> </v>
      </c>
      <c r="M104" s="58" t="str">
        <f>IF(U104=2,K104,IF(W104=2,K104-SUM(M$8:M103),IF(X104=2,K104-SUM(M$8:M103),IF(X103=2,1-SUM(M$8:M103)," "))))</f>
        <v xml:space="preserve"> </v>
      </c>
      <c r="N104" s="58" t="str">
        <f t="shared" si="33"/>
        <v xml:space="preserve"> </v>
      </c>
      <c r="P104" s="58" t="str">
        <f>IF(O104="Plus",$K104,IF(O104="Basis",$K104-SUM(P$8:P103),IF(O104="Breedte",$K104-SUM(P$8:P103),IF(O103="Breedte",1-SUM(P$8:P103)," "))))</f>
        <v xml:space="preserve"> </v>
      </c>
      <c r="Q104" s="56" t="str">
        <f t="shared" si="48"/>
        <v/>
      </c>
      <c r="R104" s="196">
        <f t="shared" si="34"/>
        <v>208</v>
      </c>
      <c r="S104" s="1">
        <f t="shared" si="43"/>
        <v>177</v>
      </c>
      <c r="T104" s="2">
        <f t="shared" si="35"/>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6"/>
        <v>1</v>
      </c>
      <c r="Z104" s="1">
        <f t="shared" si="37"/>
        <v>1</v>
      </c>
      <c r="AA104" s="1">
        <f t="shared" si="38"/>
        <v>1</v>
      </c>
      <c r="AB104" s="1">
        <f t="shared" si="39"/>
        <v>1</v>
      </c>
      <c r="AD104" s="1">
        <f t="shared" si="44"/>
        <v>177</v>
      </c>
      <c r="AE104" s="2">
        <f t="shared" si="40"/>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41"/>
        <v>1</v>
      </c>
      <c r="AK104" s="1">
        <f t="shared" si="45"/>
        <v>1</v>
      </c>
      <c r="AL104" s="1">
        <f t="shared" si="46"/>
        <v>1</v>
      </c>
      <c r="AM104" s="1">
        <f t="shared" si="47"/>
        <v>1</v>
      </c>
    </row>
    <row r="105" spans="1:39" ht="12" customHeight="1" x14ac:dyDescent="0.15">
      <c r="A105" s="64">
        <f t="shared" si="28"/>
        <v>0</v>
      </c>
      <c r="B105" s="64">
        <f t="shared" si="29"/>
        <v>0</v>
      </c>
      <c r="C105" s="57">
        <f t="shared" si="42"/>
        <v>176</v>
      </c>
      <c r="F105" s="59">
        <f>IF(C105&lt;C$6,0,VLOOKUP(C105,index!$A:$M,2,0))</f>
        <v>208</v>
      </c>
      <c r="G105" s="57" t="str">
        <f t="shared" si="30"/>
        <v/>
      </c>
      <c r="H105" s="58" t="str">
        <f>IF(G105="I",$K105,IF(G105="II",$K105-SUM(H$8:H104),IF(G105="III",$K105-SUM(H$8:H104),IF(G105="IV",$K105-SUM(H$8:H104),IF(G105="V",1-SUM(H$8:H104)," ")))))</f>
        <v xml:space="preserve"> </v>
      </c>
      <c r="I105" s="66" t="str">
        <f t="shared" si="31"/>
        <v/>
      </c>
      <c r="J105" s="61" t="str">
        <f>IF(I105="A",$K105,IF(I105="B",$K105-SUM(J$8:J104),IF(I105="C",$K105-SUM(J$8:J104),IF(I105="D",$K105-SUM(J$8:J104),IF(I105="E",1-SUM(J$8:J104)," ")))))</f>
        <v xml:space="preserve"> </v>
      </c>
      <c r="K105" s="58">
        <f>IF(C$4=0,0,(SUM(D$8:D105)/C$4))</f>
        <v>0</v>
      </c>
      <c r="L105" s="62" t="str">
        <f t="shared" si="32"/>
        <v xml:space="preserve"> </v>
      </c>
      <c r="M105" s="58" t="str">
        <f>IF(U105=2,K105,IF(W105=2,K105-SUM(M$8:M104),IF(X105=2,K105-SUM(M$8:M104),IF(X104=2,1-SUM(M$8:M104)," "))))</f>
        <v xml:space="preserve"> </v>
      </c>
      <c r="N105" s="58" t="str">
        <f t="shared" si="33"/>
        <v xml:space="preserve"> </v>
      </c>
      <c r="P105" s="58" t="str">
        <f>IF(O105="Plus",$K105,IF(O105="Basis",$K105-SUM(P$8:P104),IF(O105="Breedte",$K105-SUM(P$8:P104),IF(O104="Breedte",1-SUM(P$8:P104)," "))))</f>
        <v xml:space="preserve"> </v>
      </c>
      <c r="Q105" s="56" t="str">
        <f t="shared" si="48"/>
        <v/>
      </c>
      <c r="R105" s="196">
        <f t="shared" si="34"/>
        <v>208</v>
      </c>
      <c r="S105" s="1">
        <f t="shared" si="43"/>
        <v>176</v>
      </c>
      <c r="T105" s="2">
        <f t="shared" si="35"/>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6"/>
        <v>1</v>
      </c>
      <c r="Z105" s="1">
        <f t="shared" si="37"/>
        <v>1</v>
      </c>
      <c r="AA105" s="1">
        <f t="shared" si="38"/>
        <v>1</v>
      </c>
      <c r="AB105" s="1">
        <f t="shared" si="39"/>
        <v>1</v>
      </c>
      <c r="AD105" s="1">
        <f t="shared" si="44"/>
        <v>176</v>
      </c>
      <c r="AE105" s="2">
        <f t="shared" si="40"/>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41"/>
        <v>1</v>
      </c>
      <c r="AK105" s="1">
        <f t="shared" si="45"/>
        <v>1</v>
      </c>
      <c r="AL105" s="1">
        <f t="shared" si="46"/>
        <v>1</v>
      </c>
      <c r="AM105" s="1">
        <f t="shared" si="47"/>
        <v>1</v>
      </c>
    </row>
    <row r="106" spans="1:39" ht="12" customHeight="1" x14ac:dyDescent="0.15">
      <c r="A106" s="64">
        <f t="shared" si="28"/>
        <v>0</v>
      </c>
      <c r="B106" s="64">
        <f t="shared" si="29"/>
        <v>0</v>
      </c>
      <c r="C106" s="57">
        <f t="shared" si="42"/>
        <v>175</v>
      </c>
      <c r="F106" s="59">
        <f>IF(C106&lt;C$6,0,VLOOKUP(C106,index!$A:$M,2,0))</f>
        <v>208</v>
      </c>
      <c r="G106" s="57" t="str">
        <f t="shared" si="30"/>
        <v/>
      </c>
      <c r="H106" s="58" t="str">
        <f>IF(G106="I",$K106,IF(G106="II",$K106-SUM(H$8:H105),IF(G106="III",$K106-SUM(H$8:H105),IF(G106="IV",$K106-SUM(H$8:H105),IF(G106="V",1-SUM(H$8:H105)," ")))))</f>
        <v xml:space="preserve"> </v>
      </c>
      <c r="I106" s="66" t="str">
        <f t="shared" si="31"/>
        <v/>
      </c>
      <c r="J106" s="61" t="str">
        <f>IF(I106="A",$K106,IF(I106="B",$K106-SUM(J$8:J105),IF(I106="C",$K106-SUM(J$8:J105),IF(I106="D",$K106-SUM(J$8:J105),IF(I106="E",1-SUM(J$8:J105)," ")))))</f>
        <v xml:space="preserve"> </v>
      </c>
      <c r="K106" s="58">
        <f>IF(C$4=0,0,(SUM(D$8:D106)/C$4))</f>
        <v>0</v>
      </c>
      <c r="L106" s="62" t="str">
        <f t="shared" si="32"/>
        <v xml:space="preserve"> </v>
      </c>
      <c r="M106" s="58" t="str">
        <f>IF(U106=2,K106,IF(W106=2,K106-SUM(M$8:M105),IF(X106=2,K106-SUM(M$8:M105),IF(X105=2,1-SUM(M$8:M105)," "))))</f>
        <v xml:space="preserve"> </v>
      </c>
      <c r="N106" s="58" t="str">
        <f t="shared" si="33"/>
        <v xml:space="preserve"> </v>
      </c>
      <c r="P106" s="58" t="str">
        <f>IF(O106="Plus",$K106,IF(O106="Basis",$K106-SUM(P$8:P105),IF(O106="Breedte",$K106-SUM(P$8:P105),IF(O105="Breedte",1-SUM(P$8:P105)," "))))</f>
        <v xml:space="preserve"> </v>
      </c>
      <c r="Q106" s="56" t="str">
        <f t="shared" si="48"/>
        <v/>
      </c>
      <c r="R106" s="196">
        <f t="shared" si="34"/>
        <v>208</v>
      </c>
      <c r="S106" s="1">
        <f t="shared" si="43"/>
        <v>175</v>
      </c>
      <c r="T106" s="2">
        <f t="shared" si="35"/>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6"/>
        <v>1</v>
      </c>
      <c r="Z106" s="1">
        <f t="shared" si="37"/>
        <v>1</v>
      </c>
      <c r="AA106" s="1">
        <f t="shared" si="38"/>
        <v>1</v>
      </c>
      <c r="AB106" s="1">
        <f t="shared" si="39"/>
        <v>1</v>
      </c>
      <c r="AD106" s="1">
        <f t="shared" si="44"/>
        <v>175</v>
      </c>
      <c r="AE106" s="2">
        <f t="shared" si="40"/>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41"/>
        <v>1</v>
      </c>
      <c r="AK106" s="1">
        <f t="shared" si="45"/>
        <v>1</v>
      </c>
      <c r="AL106" s="1">
        <f t="shared" si="46"/>
        <v>1</v>
      </c>
      <c r="AM106" s="1">
        <f t="shared" si="47"/>
        <v>1</v>
      </c>
    </row>
    <row r="107" spans="1:39" ht="12" customHeight="1" x14ac:dyDescent="0.15">
      <c r="A107" s="64">
        <f t="shared" si="28"/>
        <v>0</v>
      </c>
      <c r="B107" s="64">
        <f t="shared" si="29"/>
        <v>0</v>
      </c>
      <c r="C107" s="57">
        <f t="shared" si="42"/>
        <v>174</v>
      </c>
      <c r="F107" s="59">
        <f>IF(C107&lt;C$6,0,VLOOKUP(C107,index!$A:$M,2,0))</f>
        <v>207</v>
      </c>
      <c r="G107" s="57" t="str">
        <f t="shared" si="30"/>
        <v/>
      </c>
      <c r="H107" s="58" t="str">
        <f>IF(G107="I",$K107,IF(G107="II",$K107-SUM(H$8:H106),IF(G107="III",$K107-SUM(H$8:H106),IF(G107="IV",$K107-SUM(H$8:H106),IF(G107="V",1-SUM(H$8:H106)," ")))))</f>
        <v xml:space="preserve"> </v>
      </c>
      <c r="I107" s="66" t="str">
        <f t="shared" si="31"/>
        <v/>
      </c>
      <c r="J107" s="61" t="str">
        <f>IF(I107="A",$K107,IF(I107="B",$K107-SUM(J$8:J106),IF(I107="C",$K107-SUM(J$8:J106),IF(I107="D",$K107-SUM(J$8:J106),IF(I107="E",1-SUM(J$8:J106)," ")))))</f>
        <v xml:space="preserve"> </v>
      </c>
      <c r="K107" s="58">
        <f>IF(C$4=0,0,(SUM(D$8:D107)/C$4))</f>
        <v>0</v>
      </c>
      <c r="L107" s="62" t="str">
        <f t="shared" si="32"/>
        <v xml:space="preserve"> </v>
      </c>
      <c r="M107" s="58" t="str">
        <f>IF(U107=2,K107,IF(W107=2,K107-SUM(M$8:M106),IF(X107=2,K107-SUM(M$8:M106),IF(X106=2,1-SUM(M$8:M106)," "))))</f>
        <v xml:space="preserve"> </v>
      </c>
      <c r="N107" s="58" t="str">
        <f t="shared" si="33"/>
        <v xml:space="preserve"> </v>
      </c>
      <c r="P107" s="58" t="str">
        <f>IF(O107="Plus",$K107,IF(O107="Basis",$K107-SUM(P$8:P106),IF(O107="Breedte",$K107-SUM(P$8:P106),IF(O106="Breedte",1-SUM(P$8:P106)," "))))</f>
        <v xml:space="preserve"> </v>
      </c>
      <c r="Q107" s="56" t="str">
        <f t="shared" si="48"/>
        <v/>
      </c>
      <c r="R107" s="196">
        <f t="shared" si="34"/>
        <v>207</v>
      </c>
      <c r="S107" s="1">
        <f t="shared" si="43"/>
        <v>174</v>
      </c>
      <c r="T107" s="2">
        <f t="shared" si="35"/>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6"/>
        <v>1</v>
      </c>
      <c r="Z107" s="1">
        <f t="shared" si="37"/>
        <v>1</v>
      </c>
      <c r="AA107" s="1">
        <f t="shared" si="38"/>
        <v>1</v>
      </c>
      <c r="AB107" s="1">
        <f t="shared" si="39"/>
        <v>1</v>
      </c>
      <c r="AD107" s="1">
        <f t="shared" si="44"/>
        <v>174</v>
      </c>
      <c r="AE107" s="2">
        <f t="shared" si="40"/>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41"/>
        <v>1</v>
      </c>
      <c r="AK107" s="1">
        <f t="shared" si="45"/>
        <v>1</v>
      </c>
      <c r="AL107" s="1">
        <f t="shared" si="46"/>
        <v>1</v>
      </c>
      <c r="AM107" s="1">
        <f t="shared" si="47"/>
        <v>1</v>
      </c>
    </row>
    <row r="108" spans="1:39" ht="12" customHeight="1" x14ac:dyDescent="0.15">
      <c r="A108" s="64">
        <f t="shared" si="28"/>
        <v>0</v>
      </c>
      <c r="B108" s="64">
        <f t="shared" si="29"/>
        <v>0</v>
      </c>
      <c r="C108" s="57">
        <f t="shared" si="42"/>
        <v>173</v>
      </c>
      <c r="F108" s="59">
        <f>IF(C108&lt;C$6,0,VLOOKUP(C108,index!$A:$M,2,0))</f>
        <v>207</v>
      </c>
      <c r="G108" s="57" t="str">
        <f t="shared" si="30"/>
        <v/>
      </c>
      <c r="H108" s="58" t="str">
        <f>IF(G108="I",$K108,IF(G108="II",$K108-SUM(H$8:H107),IF(G108="III",$K108-SUM(H$8:H107),IF(G108="IV",$K108-SUM(H$8:H107),IF(G108="V",1-SUM(H$8:H107)," ")))))</f>
        <v xml:space="preserve"> </v>
      </c>
      <c r="I108" s="66" t="str">
        <f t="shared" si="31"/>
        <v/>
      </c>
      <c r="J108" s="61" t="str">
        <f>IF(I108="A",$K108,IF(I108="B",$K108-SUM(J$8:J107),IF(I108="C",$K108-SUM(J$8:J107),IF(I108="D",$K108-SUM(J$8:J107),IF(I108="E",1-SUM(J$8:J107)," ")))))</f>
        <v xml:space="preserve"> </v>
      </c>
      <c r="K108" s="58">
        <f>IF(C$4=0,0,(SUM(D$8:D108)/C$4))</f>
        <v>0</v>
      </c>
      <c r="L108" s="62" t="str">
        <f t="shared" si="32"/>
        <v xml:space="preserve"> </v>
      </c>
      <c r="M108" s="58" t="str">
        <f>IF(U108=2,K108,IF(W108=2,K108-SUM(M$8:M107),IF(X108=2,K108-SUM(M$8:M107),IF(X107=2,1-SUM(M$8:M107)," "))))</f>
        <v xml:space="preserve"> </v>
      </c>
      <c r="N108" s="58" t="str">
        <f t="shared" si="33"/>
        <v xml:space="preserve"> </v>
      </c>
      <c r="P108" s="58" t="str">
        <f>IF(O108="Plus",$K108,IF(O108="Basis",$K108-SUM(P$8:P107),IF(O108="Breedte",$K108-SUM(P$8:P107),IF(O107="Breedte",1-SUM(P$8:P107)," "))))</f>
        <v xml:space="preserve"> </v>
      </c>
      <c r="Q108" s="56" t="str">
        <f t="shared" si="48"/>
        <v/>
      </c>
      <c r="R108" s="196">
        <f t="shared" si="34"/>
        <v>207</v>
      </c>
      <c r="S108" s="1">
        <f t="shared" si="43"/>
        <v>173</v>
      </c>
      <c r="T108" s="2">
        <f t="shared" si="35"/>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6"/>
        <v>1</v>
      </c>
      <c r="Z108" s="1">
        <f t="shared" si="37"/>
        <v>1</v>
      </c>
      <c r="AA108" s="1">
        <f t="shared" si="38"/>
        <v>1</v>
      </c>
      <c r="AB108" s="1">
        <f t="shared" si="39"/>
        <v>1</v>
      </c>
      <c r="AD108" s="1">
        <f t="shared" si="44"/>
        <v>173</v>
      </c>
      <c r="AE108" s="2">
        <f t="shared" si="40"/>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41"/>
        <v>1</v>
      </c>
      <c r="AK108" s="1">
        <f t="shared" si="45"/>
        <v>1</v>
      </c>
      <c r="AL108" s="1">
        <f t="shared" si="46"/>
        <v>1</v>
      </c>
      <c r="AM108" s="1">
        <f t="shared" si="47"/>
        <v>1</v>
      </c>
    </row>
    <row r="109" spans="1:39" ht="12" customHeight="1" x14ac:dyDescent="0.15">
      <c r="A109" s="64">
        <f t="shared" si="28"/>
        <v>0</v>
      </c>
      <c r="B109" s="64">
        <f t="shared" si="29"/>
        <v>0</v>
      </c>
      <c r="C109" s="57">
        <f t="shared" si="42"/>
        <v>172</v>
      </c>
      <c r="F109" s="59">
        <f>IF(C109&lt;C$6,0,VLOOKUP(C109,index!$A:$M,2,0))</f>
        <v>207</v>
      </c>
      <c r="G109" s="57" t="str">
        <f t="shared" si="30"/>
        <v/>
      </c>
      <c r="H109" s="58" t="str">
        <f>IF(G109="I",$K109,IF(G109="II",$K109-SUM(H$8:H108),IF(G109="III",$K109-SUM(H$8:H108),IF(G109="IV",$K109-SUM(H$8:H108),IF(G109="V",1-SUM(H$8:H108)," ")))))</f>
        <v xml:space="preserve"> </v>
      </c>
      <c r="I109" s="66" t="str">
        <f t="shared" si="31"/>
        <v/>
      </c>
      <c r="J109" s="61" t="str">
        <f>IF(I109="A",$K109,IF(I109="B",$K109-SUM(J$8:J108),IF(I109="C",$K109-SUM(J$8:J108),IF(I109="D",$K109-SUM(J$8:J108),IF(I109="E",1-SUM(J$8:J108)," ")))))</f>
        <v xml:space="preserve"> </v>
      </c>
      <c r="K109" s="58">
        <f>IF(C$4=0,0,(SUM(D$8:D109)/C$4))</f>
        <v>0</v>
      </c>
      <c r="L109" s="62" t="str">
        <f t="shared" si="32"/>
        <v xml:space="preserve"> </v>
      </c>
      <c r="M109" s="58" t="str">
        <f>IF(U109=2,K109,IF(W109=2,K109-SUM(M$8:M108),IF(X109=2,K109-SUM(M$8:M108),IF(X108=2,1-SUM(M$8:M108)," "))))</f>
        <v xml:space="preserve"> </v>
      </c>
      <c r="N109" s="58" t="str">
        <f t="shared" si="33"/>
        <v xml:space="preserve"> </v>
      </c>
      <c r="P109" s="58" t="str">
        <f>IF(O109="Plus",$K109,IF(O109="Basis",$K109-SUM(P$8:P108),IF(O109="Breedte",$K109-SUM(P$8:P108),IF(O108="Breedte",1-SUM(P$8:P108)," "))))</f>
        <v xml:space="preserve"> </v>
      </c>
      <c r="Q109" s="56" t="str">
        <f t="shared" si="48"/>
        <v/>
      </c>
      <c r="R109" s="196">
        <f t="shared" si="34"/>
        <v>207</v>
      </c>
      <c r="S109" s="1">
        <f t="shared" si="43"/>
        <v>172</v>
      </c>
      <c r="T109" s="2">
        <f t="shared" si="35"/>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6"/>
        <v>1</v>
      </c>
      <c r="Z109" s="1">
        <f t="shared" si="37"/>
        <v>1</v>
      </c>
      <c r="AA109" s="1">
        <f t="shared" si="38"/>
        <v>1</v>
      </c>
      <c r="AB109" s="1">
        <f t="shared" si="39"/>
        <v>1</v>
      </c>
      <c r="AD109" s="1">
        <f t="shared" si="44"/>
        <v>172</v>
      </c>
      <c r="AE109" s="2">
        <f t="shared" si="40"/>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41"/>
        <v>1</v>
      </c>
      <c r="AK109" s="1">
        <f t="shared" si="45"/>
        <v>1</v>
      </c>
      <c r="AL109" s="1">
        <f t="shared" si="46"/>
        <v>1</v>
      </c>
      <c r="AM109" s="1">
        <f t="shared" si="47"/>
        <v>1</v>
      </c>
    </row>
    <row r="110" spans="1:39" ht="12" customHeight="1" x14ac:dyDescent="0.15">
      <c r="A110" s="64">
        <f t="shared" si="28"/>
        <v>0</v>
      </c>
      <c r="B110" s="64">
        <f t="shared" si="29"/>
        <v>0</v>
      </c>
      <c r="C110" s="57">
        <f t="shared" si="42"/>
        <v>171</v>
      </c>
      <c r="F110" s="59">
        <f>IF(C110&lt;C$6,0,VLOOKUP(C110,index!$A:$M,2,0))</f>
        <v>206</v>
      </c>
      <c r="G110" s="57" t="str">
        <f t="shared" si="30"/>
        <v/>
      </c>
      <c r="H110" s="58" t="str">
        <f>IF(G110="I",$K110,IF(G110="II",$K110-SUM(H$8:H109),IF(G110="III",$K110-SUM(H$8:H109),IF(G110="IV",$K110-SUM(H$8:H109),IF(G110="V",1-SUM(H$8:H109)," ")))))</f>
        <v xml:space="preserve"> </v>
      </c>
      <c r="I110" s="66" t="str">
        <f t="shared" si="31"/>
        <v/>
      </c>
      <c r="J110" s="61" t="str">
        <f>IF(I110="A",$K110,IF(I110="B",$K110-SUM(J$8:J109),IF(I110="C",$K110-SUM(J$8:J109),IF(I110="D",$K110-SUM(J$8:J109),IF(I110="E",1-SUM(J$8:J109)," ")))))</f>
        <v xml:space="preserve"> </v>
      </c>
      <c r="K110" s="58">
        <f>IF(C$4=0,0,(SUM(D$8:D110)/C$4))</f>
        <v>0</v>
      </c>
      <c r="L110" s="62" t="str">
        <f t="shared" si="32"/>
        <v xml:space="preserve"> </v>
      </c>
      <c r="M110" s="58" t="str">
        <f>IF(U110=2,K110,IF(W110=2,K110-SUM(M$8:M109),IF(X110=2,K110-SUM(M$8:M109),IF(X109=2,1-SUM(M$8:M109)," "))))</f>
        <v xml:space="preserve"> </v>
      </c>
      <c r="N110" s="58" t="str">
        <f t="shared" si="33"/>
        <v xml:space="preserve"> </v>
      </c>
      <c r="P110" s="58" t="str">
        <f>IF(O110="Plus",$K110,IF(O110="Basis",$K110-SUM(P$8:P109),IF(O110="Breedte",$K110-SUM(P$8:P109),IF(O109="Breedte",1-SUM(P$8:P109)," "))))</f>
        <v xml:space="preserve"> </v>
      </c>
      <c r="Q110" s="56" t="str">
        <f t="shared" ref="Q110:Q141" si="49">IF(L109="plus",IF(E110=0,"",CONCATENATE(E110,",")),IF(L109="basis",IF(E110=0,"",CONCATENATE(E110,",")),CONCATENATE(Q109,IF(E110=0,"",CONCATENATE(E110,", ")))))</f>
        <v/>
      </c>
      <c r="R110" s="196">
        <f t="shared" si="34"/>
        <v>206</v>
      </c>
      <c r="S110" s="1">
        <f t="shared" si="43"/>
        <v>171</v>
      </c>
      <c r="T110" s="2">
        <f t="shared" si="35"/>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6"/>
        <v>1</v>
      </c>
      <c r="Z110" s="1">
        <f t="shared" si="37"/>
        <v>1</v>
      </c>
      <c r="AA110" s="1">
        <f t="shared" si="38"/>
        <v>1</v>
      </c>
      <c r="AB110" s="1">
        <f t="shared" si="39"/>
        <v>1</v>
      </c>
      <c r="AD110" s="1">
        <f t="shared" si="44"/>
        <v>171</v>
      </c>
      <c r="AE110" s="2">
        <f t="shared" si="40"/>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41"/>
        <v>1</v>
      </c>
      <c r="AK110" s="1">
        <f t="shared" si="45"/>
        <v>1</v>
      </c>
      <c r="AL110" s="1">
        <f t="shared" si="46"/>
        <v>1</v>
      </c>
      <c r="AM110" s="1">
        <f t="shared" si="47"/>
        <v>1</v>
      </c>
    </row>
    <row r="111" spans="1:39" ht="12" customHeight="1" x14ac:dyDescent="0.15">
      <c r="A111" s="64">
        <f t="shared" si="28"/>
        <v>0</v>
      </c>
      <c r="B111" s="64">
        <f t="shared" si="29"/>
        <v>0</v>
      </c>
      <c r="C111" s="57">
        <f t="shared" si="42"/>
        <v>170</v>
      </c>
      <c r="F111" s="59">
        <f>IF(C111&lt;C$6,0,VLOOKUP(C111,index!$A:$M,2,0))</f>
        <v>206</v>
      </c>
      <c r="G111" s="57" t="str">
        <f t="shared" si="30"/>
        <v/>
      </c>
      <c r="H111" s="58" t="str">
        <f>IF(G111="I",$K111,IF(G111="II",$K111-SUM(H$8:H110),IF(G111="III",$K111-SUM(H$8:H110),IF(G111="IV",$K111-SUM(H$8:H110),IF(G111="V",1-SUM(H$8:H110)," ")))))</f>
        <v xml:space="preserve"> </v>
      </c>
      <c r="I111" s="66" t="str">
        <f t="shared" si="31"/>
        <v/>
      </c>
      <c r="J111" s="61" t="str">
        <f>IF(I111="A",$K111,IF(I111="B",$K111-SUM(J$8:J110),IF(I111="C",$K111-SUM(J$8:J110),IF(I111="D",$K111-SUM(J$8:J110),IF(I111="E",1-SUM(J$8:J110)," ")))))</f>
        <v xml:space="preserve"> </v>
      </c>
      <c r="K111" s="58">
        <f>IF(C$4=0,0,(SUM(D$8:D111)/C$4))</f>
        <v>0</v>
      </c>
      <c r="L111" s="62" t="str">
        <f t="shared" si="32"/>
        <v xml:space="preserve"> </v>
      </c>
      <c r="M111" s="58" t="str">
        <f>IF(U111=2,K111,IF(W111=2,K111-SUM(M$8:M110),IF(X111=2,K111-SUM(M$8:M110),IF(X110=2,1-SUM(M$8:M110)," "))))</f>
        <v xml:space="preserve"> </v>
      </c>
      <c r="N111" s="58" t="str">
        <f t="shared" si="33"/>
        <v xml:space="preserve"> </v>
      </c>
      <c r="P111" s="58" t="str">
        <f>IF(O111="Plus",$K111,IF(O111="Basis",$K111-SUM(P$8:P110),IF(O111="Breedte",$K111-SUM(P$8:P110),IF(O110="Breedte",1-SUM(P$8:P110)," "))))</f>
        <v xml:space="preserve"> </v>
      </c>
      <c r="Q111" s="56" t="str">
        <f t="shared" si="49"/>
        <v/>
      </c>
      <c r="R111" s="196">
        <f t="shared" si="34"/>
        <v>206</v>
      </c>
      <c r="S111" s="1">
        <f t="shared" si="43"/>
        <v>170</v>
      </c>
      <c r="T111" s="2">
        <f t="shared" si="35"/>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6"/>
        <v>1</v>
      </c>
      <c r="Z111" s="1">
        <f t="shared" si="37"/>
        <v>1</v>
      </c>
      <c r="AA111" s="1">
        <f t="shared" si="38"/>
        <v>1</v>
      </c>
      <c r="AB111" s="1">
        <f t="shared" si="39"/>
        <v>1</v>
      </c>
      <c r="AD111" s="1">
        <f t="shared" si="44"/>
        <v>170</v>
      </c>
      <c r="AE111" s="2">
        <f t="shared" si="40"/>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41"/>
        <v>1</v>
      </c>
      <c r="AK111" s="1">
        <f t="shared" si="45"/>
        <v>1</v>
      </c>
      <c r="AL111" s="1">
        <f t="shared" si="46"/>
        <v>1</v>
      </c>
      <c r="AM111" s="1">
        <f t="shared" si="47"/>
        <v>1</v>
      </c>
    </row>
    <row r="112" spans="1:39" ht="12" customHeight="1" x14ac:dyDescent="0.15">
      <c r="A112" s="64">
        <f t="shared" si="28"/>
        <v>0</v>
      </c>
      <c r="B112" s="64">
        <f t="shared" si="29"/>
        <v>0</v>
      </c>
      <c r="C112" s="57">
        <f t="shared" si="42"/>
        <v>169</v>
      </c>
      <c r="F112" s="59">
        <f>IF(C112&lt;C$6,0,VLOOKUP(C112,index!$A:$M,2,0))</f>
        <v>206</v>
      </c>
      <c r="G112" s="57" t="str">
        <f t="shared" si="30"/>
        <v/>
      </c>
      <c r="H112" s="58" t="str">
        <f>IF(G112="I",$K112,IF(G112="II",$K112-SUM(H$8:H111),IF(G112="III",$K112-SUM(H$8:H111),IF(G112="IV",$K112-SUM(H$8:H111),IF(G112="V",1-SUM(H$8:H111)," ")))))</f>
        <v xml:space="preserve"> </v>
      </c>
      <c r="I112" s="66" t="str">
        <f t="shared" si="31"/>
        <v/>
      </c>
      <c r="J112" s="61" t="str">
        <f>IF(I112="A",$K112,IF(I112="B",$K112-SUM(J$8:J111),IF(I112="C",$K112-SUM(J$8:J111),IF(I112="D",$K112-SUM(J$8:J111),IF(I112="E",1-SUM(J$8:J111)," ")))))</f>
        <v xml:space="preserve"> </v>
      </c>
      <c r="K112" s="58">
        <f>IF(C$4=0,0,(SUM(D$8:D112)/C$4))</f>
        <v>0</v>
      </c>
      <c r="L112" s="62" t="str">
        <f t="shared" si="32"/>
        <v xml:space="preserve"> </v>
      </c>
      <c r="M112" s="58" t="str">
        <f>IF(U112=2,K112,IF(W112=2,K112-SUM(M$8:M111),IF(X112=2,K112-SUM(M$8:M111),IF(X111=2,1-SUM(M$8:M111)," "))))</f>
        <v xml:space="preserve"> </v>
      </c>
      <c r="N112" s="58" t="str">
        <f t="shared" si="33"/>
        <v xml:space="preserve"> </v>
      </c>
      <c r="P112" s="58" t="str">
        <f>IF(O112="Plus",$K112,IF(O112="Basis",$K112-SUM(P$8:P111),IF(O112="Breedte",$K112-SUM(P$8:P111),IF(O111="Breedte",1-SUM(P$8:P111)," "))))</f>
        <v xml:space="preserve"> </v>
      </c>
      <c r="Q112" s="56" t="str">
        <f t="shared" si="49"/>
        <v/>
      </c>
      <c r="R112" s="196">
        <f t="shared" si="34"/>
        <v>206</v>
      </c>
      <c r="S112" s="1">
        <f t="shared" si="43"/>
        <v>169</v>
      </c>
      <c r="T112" s="2">
        <f t="shared" si="35"/>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6"/>
        <v>1</v>
      </c>
      <c r="Z112" s="1">
        <f t="shared" si="37"/>
        <v>1</v>
      </c>
      <c r="AA112" s="1">
        <f t="shared" si="38"/>
        <v>1</v>
      </c>
      <c r="AB112" s="1">
        <f t="shared" si="39"/>
        <v>1</v>
      </c>
      <c r="AD112" s="1">
        <f t="shared" si="44"/>
        <v>169</v>
      </c>
      <c r="AE112" s="2">
        <f t="shared" si="40"/>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41"/>
        <v>1</v>
      </c>
      <c r="AK112" s="1">
        <f t="shared" si="45"/>
        <v>1</v>
      </c>
      <c r="AL112" s="1">
        <f t="shared" si="46"/>
        <v>1</v>
      </c>
      <c r="AM112" s="1">
        <f t="shared" si="47"/>
        <v>1</v>
      </c>
    </row>
    <row r="113" spans="1:39" ht="12" customHeight="1" x14ac:dyDescent="0.15">
      <c r="A113" s="64">
        <f t="shared" si="28"/>
        <v>0</v>
      </c>
      <c r="B113" s="64">
        <f t="shared" si="29"/>
        <v>0</v>
      </c>
      <c r="C113" s="57">
        <f t="shared" si="42"/>
        <v>168</v>
      </c>
      <c r="F113" s="59">
        <f>IF(C113&lt;C$6,0,VLOOKUP(C113,index!$A:$M,2,0))</f>
        <v>205</v>
      </c>
      <c r="G113" s="57" t="str">
        <f t="shared" si="30"/>
        <v/>
      </c>
      <c r="H113" s="58" t="str">
        <f>IF(G113="I",$K113,IF(G113="II",$K113-SUM(H$8:H112),IF(G113="III",$K113-SUM(H$8:H112),IF(G113="IV",$K113-SUM(H$8:H112),IF(G113="V",1-SUM(H$8:H112)," ")))))</f>
        <v xml:space="preserve"> </v>
      </c>
      <c r="I113" s="66" t="str">
        <f t="shared" si="31"/>
        <v/>
      </c>
      <c r="J113" s="61" t="str">
        <f>IF(I113="A",$K113,IF(I113="B",$K113-SUM(J$8:J112),IF(I113="C",$K113-SUM(J$8:J112),IF(I113="D",$K113-SUM(J$8:J112),IF(I113="E",1-SUM(J$8:J112)," ")))))</f>
        <v xml:space="preserve"> </v>
      </c>
      <c r="K113" s="58">
        <f>IF(C$4=0,0,(SUM(D$8:D113)/C$4))</f>
        <v>0</v>
      </c>
      <c r="L113" s="62" t="str">
        <f t="shared" si="32"/>
        <v xml:space="preserve"> </v>
      </c>
      <c r="M113" s="58" t="str">
        <f>IF(U113=2,K113,IF(W113=2,K113-SUM(M$8:M112),IF(X113=2,K113-SUM(M$8:M112),IF(X112=2,1-SUM(M$8:M112)," "))))</f>
        <v xml:space="preserve"> </v>
      </c>
      <c r="N113" s="58" t="str">
        <f t="shared" si="33"/>
        <v xml:space="preserve"> </v>
      </c>
      <c r="P113" s="58" t="str">
        <f>IF(O113="Plus",$K113,IF(O113="Basis",$K113-SUM(P$8:P112),IF(O113="Breedte",$K113-SUM(P$8:P112),IF(O112="Breedte",1-SUM(P$8:P112)," "))))</f>
        <v xml:space="preserve"> </v>
      </c>
      <c r="Q113" s="56" t="str">
        <f t="shared" si="49"/>
        <v/>
      </c>
      <c r="R113" s="196">
        <f t="shared" si="34"/>
        <v>205</v>
      </c>
      <c r="S113" s="1">
        <f t="shared" si="43"/>
        <v>168</v>
      </c>
      <c r="T113" s="2">
        <f t="shared" si="35"/>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6"/>
        <v>1</v>
      </c>
      <c r="Z113" s="1">
        <f t="shared" si="37"/>
        <v>1</v>
      </c>
      <c r="AA113" s="1">
        <f t="shared" si="38"/>
        <v>1</v>
      </c>
      <c r="AB113" s="1">
        <f t="shared" si="39"/>
        <v>1</v>
      </c>
      <c r="AD113" s="1">
        <f t="shared" si="44"/>
        <v>168</v>
      </c>
      <c r="AE113" s="2">
        <f t="shared" si="40"/>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41"/>
        <v>1</v>
      </c>
      <c r="AK113" s="1">
        <f t="shared" si="45"/>
        <v>1</v>
      </c>
      <c r="AL113" s="1">
        <f t="shared" si="46"/>
        <v>1</v>
      </c>
      <c r="AM113" s="1">
        <f t="shared" si="47"/>
        <v>1</v>
      </c>
    </row>
    <row r="114" spans="1:39" ht="12" customHeight="1" x14ac:dyDescent="0.15">
      <c r="A114" s="64">
        <f t="shared" si="28"/>
        <v>0</v>
      </c>
      <c r="B114" s="64">
        <f t="shared" si="29"/>
        <v>0</v>
      </c>
      <c r="C114" s="57">
        <f t="shared" si="42"/>
        <v>167</v>
      </c>
      <c r="F114" s="59">
        <f>IF(C114&lt;C$6,0,VLOOKUP(C114,index!$A:$M,2,0))</f>
        <v>205</v>
      </c>
      <c r="G114" s="57" t="str">
        <f t="shared" si="30"/>
        <v/>
      </c>
      <c r="H114" s="58" t="str">
        <f>IF(G114="I",$K114,IF(G114="II",$K114-SUM(H$8:H113),IF(G114="III",$K114-SUM(H$8:H113),IF(G114="IV",$K114-SUM(H$8:H113),IF(G114="V",1-SUM(H$8:H113)," ")))))</f>
        <v xml:space="preserve"> </v>
      </c>
      <c r="I114" s="66" t="str">
        <f t="shared" si="31"/>
        <v/>
      </c>
      <c r="J114" s="61" t="str">
        <f>IF(I114="A",$K114,IF(I114="B",$K114-SUM(J$8:J113),IF(I114="C",$K114-SUM(J$8:J113),IF(I114="D",$K114-SUM(J$8:J113),IF(I114="E",1-SUM(J$8:J113)," ")))))</f>
        <v xml:space="preserve"> </v>
      </c>
      <c r="K114" s="58">
        <f>IF(C$4=0,0,(SUM(D$8:D114)/C$4))</f>
        <v>0</v>
      </c>
      <c r="L114" s="62" t="str">
        <f t="shared" si="32"/>
        <v xml:space="preserve"> </v>
      </c>
      <c r="M114" s="58" t="str">
        <f>IF(U114=2,K114,IF(W114=2,K114-SUM(M$8:M113),IF(X114=2,K114-SUM(M$8:M113),IF(X113=2,1-SUM(M$8:M113)," "))))</f>
        <v xml:space="preserve"> </v>
      </c>
      <c r="N114" s="58" t="str">
        <f t="shared" si="33"/>
        <v xml:space="preserve"> </v>
      </c>
      <c r="P114" s="58" t="str">
        <f>IF(O114="Plus",$K114,IF(O114="Basis",$K114-SUM(P$8:P113),IF(O114="Breedte",$K114-SUM(P$8:P113),IF(O113="Breedte",1-SUM(P$8:P113)," "))))</f>
        <v xml:space="preserve"> </v>
      </c>
      <c r="Q114" s="56" t="str">
        <f t="shared" si="49"/>
        <v/>
      </c>
      <c r="R114" s="196">
        <f t="shared" si="34"/>
        <v>205</v>
      </c>
      <c r="S114" s="1">
        <f t="shared" si="43"/>
        <v>167</v>
      </c>
      <c r="T114" s="2">
        <f t="shared" si="35"/>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6"/>
        <v>1</v>
      </c>
      <c r="Z114" s="1">
        <f t="shared" si="37"/>
        <v>1</v>
      </c>
      <c r="AA114" s="1">
        <f t="shared" si="38"/>
        <v>1</v>
      </c>
      <c r="AB114" s="1">
        <f t="shared" si="39"/>
        <v>1</v>
      </c>
      <c r="AD114" s="1">
        <f t="shared" si="44"/>
        <v>167</v>
      </c>
      <c r="AE114" s="2">
        <f t="shared" si="40"/>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41"/>
        <v>1</v>
      </c>
      <c r="AK114" s="1">
        <f t="shared" si="45"/>
        <v>1</v>
      </c>
      <c r="AL114" s="1">
        <f t="shared" si="46"/>
        <v>1</v>
      </c>
      <c r="AM114" s="1">
        <f t="shared" si="47"/>
        <v>1</v>
      </c>
    </row>
    <row r="115" spans="1:39" ht="12" customHeight="1" x14ac:dyDescent="0.15">
      <c r="A115" s="64">
        <f t="shared" si="28"/>
        <v>0</v>
      </c>
      <c r="B115" s="64">
        <f t="shared" si="29"/>
        <v>0</v>
      </c>
      <c r="C115" s="57">
        <f t="shared" si="42"/>
        <v>166</v>
      </c>
      <c r="F115" s="59">
        <f>IF(C115&lt;C$6,0,VLOOKUP(C115,index!$A:$M,2,0))</f>
        <v>205</v>
      </c>
      <c r="G115" s="57" t="str">
        <f t="shared" si="30"/>
        <v/>
      </c>
      <c r="H115" s="58" t="str">
        <f>IF(G115="I",$K115,IF(G115="II",$K115-SUM(H$8:H114),IF(G115="III",$K115-SUM(H$8:H114),IF(G115="IV",$K115-SUM(H$8:H114),IF(G115="V",1-SUM(H$8:H114)," ")))))</f>
        <v xml:space="preserve"> </v>
      </c>
      <c r="I115" s="66" t="str">
        <f t="shared" si="31"/>
        <v/>
      </c>
      <c r="J115" s="61" t="str">
        <f>IF(I115="A",$K115,IF(I115="B",$K115-SUM(J$8:J114),IF(I115="C",$K115-SUM(J$8:J114),IF(I115="D",$K115-SUM(J$8:J114),IF(I115="E",1-SUM(J$8:J114)," ")))))</f>
        <v xml:space="preserve"> </v>
      </c>
      <c r="K115" s="58">
        <f>IF(C$4=0,0,(SUM(D$8:D115)/C$4))</f>
        <v>0</v>
      </c>
      <c r="L115" s="62" t="str">
        <f t="shared" si="32"/>
        <v xml:space="preserve"> </v>
      </c>
      <c r="M115" s="58" t="str">
        <f>IF(U115=2,K115,IF(W115=2,K115-SUM(M$8:M114),IF(X115=2,K115-SUM(M$8:M114),IF(X114=2,1-SUM(M$8:M114)," "))))</f>
        <v xml:space="preserve"> </v>
      </c>
      <c r="N115" s="58" t="str">
        <f t="shared" si="33"/>
        <v xml:space="preserve"> </v>
      </c>
      <c r="P115" s="58" t="str">
        <f>IF(O115="Plus",$K115,IF(O115="Basis",$K115-SUM(P$8:P114),IF(O115="Breedte",$K115-SUM(P$8:P114),IF(O114="Breedte",1-SUM(P$8:P114)," "))))</f>
        <v xml:space="preserve"> </v>
      </c>
      <c r="Q115" s="56" t="str">
        <f t="shared" si="49"/>
        <v/>
      </c>
      <c r="R115" s="196">
        <f t="shared" si="34"/>
        <v>205</v>
      </c>
      <c r="S115" s="1">
        <f t="shared" si="43"/>
        <v>166</v>
      </c>
      <c r="T115" s="2">
        <f t="shared" si="35"/>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6"/>
        <v>1</v>
      </c>
      <c r="Z115" s="1">
        <f t="shared" si="37"/>
        <v>1</v>
      </c>
      <c r="AA115" s="1">
        <f t="shared" si="38"/>
        <v>1</v>
      </c>
      <c r="AB115" s="1">
        <f t="shared" si="39"/>
        <v>1</v>
      </c>
      <c r="AD115" s="1">
        <f t="shared" si="44"/>
        <v>166</v>
      </c>
      <c r="AE115" s="2">
        <f t="shared" si="40"/>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41"/>
        <v>1</v>
      </c>
      <c r="AK115" s="1">
        <f t="shared" si="45"/>
        <v>1</v>
      </c>
      <c r="AL115" s="1">
        <f t="shared" si="46"/>
        <v>1</v>
      </c>
      <c r="AM115" s="1">
        <f t="shared" si="47"/>
        <v>1</v>
      </c>
    </row>
    <row r="116" spans="1:39" ht="12" customHeight="1" x14ac:dyDescent="0.15">
      <c r="A116" s="64">
        <f t="shared" si="28"/>
        <v>0</v>
      </c>
      <c r="B116" s="64">
        <f t="shared" si="29"/>
        <v>0</v>
      </c>
      <c r="C116" s="57">
        <f t="shared" si="42"/>
        <v>165</v>
      </c>
      <c r="F116" s="59">
        <f>IF(C116&lt;C$6,0,VLOOKUP(C116,index!$A:$M,2,0))</f>
        <v>204</v>
      </c>
      <c r="G116" s="57" t="str">
        <f t="shared" si="30"/>
        <v/>
      </c>
      <c r="H116" s="58" t="str">
        <f>IF(G116="I",$K116,IF(G116="II",$K116-SUM(H$8:H115),IF(G116="III",$K116-SUM(H$8:H115),IF(G116="IV",$K116-SUM(H$8:H115),IF(G116="V",1-SUM(H$8:H115)," ")))))</f>
        <v xml:space="preserve"> </v>
      </c>
      <c r="I116" s="66" t="str">
        <f t="shared" si="31"/>
        <v/>
      </c>
      <c r="J116" s="61" t="str">
        <f>IF(I116="A",$K116,IF(I116="B",$K116-SUM(J$8:J115),IF(I116="C",$K116-SUM(J$8:J115),IF(I116="D",$K116-SUM(J$8:J115),IF(I116="E",1-SUM(J$8:J115)," ")))))</f>
        <v xml:space="preserve"> </v>
      </c>
      <c r="K116" s="58">
        <f>IF(C$4=0,0,(SUM(D$8:D116)/C$4))</f>
        <v>0</v>
      </c>
      <c r="L116" s="62" t="str">
        <f t="shared" si="32"/>
        <v xml:space="preserve"> </v>
      </c>
      <c r="M116" s="58" t="str">
        <f>IF(U116=2,K116,IF(W116=2,K116-SUM(M$8:M115),IF(X116=2,K116-SUM(M$8:M115),IF(X115=2,1-SUM(M$8:M115)," "))))</f>
        <v xml:space="preserve"> </v>
      </c>
      <c r="N116" s="58" t="str">
        <f t="shared" si="33"/>
        <v xml:space="preserve"> </v>
      </c>
      <c r="P116" s="58" t="str">
        <f>IF(O116="Plus",$K116,IF(O116="Basis",$K116-SUM(P$8:P115),IF(O116="Breedte",$K116-SUM(P$8:P115),IF(O115="Breedte",1-SUM(P$8:P115)," "))))</f>
        <v xml:space="preserve"> </v>
      </c>
      <c r="Q116" s="56" t="str">
        <f t="shared" si="49"/>
        <v/>
      </c>
      <c r="R116" s="196">
        <f t="shared" si="34"/>
        <v>204</v>
      </c>
      <c r="S116" s="1">
        <f t="shared" si="43"/>
        <v>165</v>
      </c>
      <c r="T116" s="2">
        <f t="shared" si="35"/>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6"/>
        <v>1</v>
      </c>
      <c r="Z116" s="1">
        <f t="shared" si="37"/>
        <v>1</v>
      </c>
      <c r="AA116" s="1">
        <f t="shared" si="38"/>
        <v>1</v>
      </c>
      <c r="AB116" s="1">
        <f t="shared" si="39"/>
        <v>1</v>
      </c>
      <c r="AD116" s="1">
        <f t="shared" si="44"/>
        <v>165</v>
      </c>
      <c r="AE116" s="2">
        <f t="shared" si="40"/>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41"/>
        <v>1</v>
      </c>
      <c r="AK116" s="1">
        <f t="shared" si="45"/>
        <v>1</v>
      </c>
      <c r="AL116" s="1">
        <f t="shared" si="46"/>
        <v>1</v>
      </c>
      <c r="AM116" s="1">
        <f t="shared" si="47"/>
        <v>1</v>
      </c>
    </row>
    <row r="117" spans="1:39" ht="12" customHeight="1" x14ac:dyDescent="0.15">
      <c r="A117" s="64">
        <f t="shared" si="28"/>
        <v>0</v>
      </c>
      <c r="B117" s="64">
        <f t="shared" si="29"/>
        <v>0</v>
      </c>
      <c r="C117" s="57">
        <f t="shared" si="42"/>
        <v>164</v>
      </c>
      <c r="F117" s="59">
        <f>IF(C117&lt;C$6,0,VLOOKUP(C117,index!$A:$M,2,0))</f>
        <v>204</v>
      </c>
      <c r="G117" s="57" t="str">
        <f t="shared" si="30"/>
        <v/>
      </c>
      <c r="H117" s="58" t="str">
        <f>IF(G117="I",$K117,IF(G117="II",$K117-SUM(H$8:H116),IF(G117="III",$K117-SUM(H$8:H116),IF(G117="IV",$K117-SUM(H$8:H116),IF(G117="V",1-SUM(H$8:H116)," ")))))</f>
        <v xml:space="preserve"> </v>
      </c>
      <c r="I117" s="66" t="str">
        <f t="shared" si="31"/>
        <v/>
      </c>
      <c r="J117" s="61" t="str">
        <f>IF(I117="A",$K117,IF(I117="B",$K117-SUM(J$8:J116),IF(I117="C",$K117-SUM(J$8:J116),IF(I117="D",$K117-SUM(J$8:J116),IF(I117="E",1-SUM(J$8:J116)," ")))))</f>
        <v xml:space="preserve"> </v>
      </c>
      <c r="K117" s="58">
        <f>IF(C$4=0,0,(SUM(D$8:D117)/C$4))</f>
        <v>0</v>
      </c>
      <c r="L117" s="62" t="str">
        <f t="shared" si="32"/>
        <v xml:space="preserve"> </v>
      </c>
      <c r="M117" s="58" t="str">
        <f>IF(U117=2,K117,IF(W117=2,K117-SUM(M$8:M116),IF(X117=2,K117-SUM(M$8:M116),IF(X116=2,1-SUM(M$8:M116)," "))))</f>
        <v xml:space="preserve"> </v>
      </c>
      <c r="N117" s="58" t="str">
        <f t="shared" si="33"/>
        <v xml:space="preserve"> </v>
      </c>
      <c r="P117" s="58" t="str">
        <f>IF(O117="Plus",$K117,IF(O117="Basis",$K117-SUM(P$8:P116),IF(O117="Breedte",$K117-SUM(P$8:P116),IF(O116="Breedte",1-SUM(P$8:P116)," "))))</f>
        <v xml:space="preserve"> </v>
      </c>
      <c r="Q117" s="56" t="str">
        <f t="shared" si="49"/>
        <v/>
      </c>
      <c r="R117" s="196">
        <f t="shared" si="34"/>
        <v>204</v>
      </c>
      <c r="S117" s="1">
        <f t="shared" si="43"/>
        <v>164</v>
      </c>
      <c r="T117" s="2">
        <f t="shared" si="35"/>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6"/>
        <v>1</v>
      </c>
      <c r="Z117" s="1">
        <f t="shared" si="37"/>
        <v>1</v>
      </c>
      <c r="AA117" s="1">
        <f t="shared" si="38"/>
        <v>1</v>
      </c>
      <c r="AB117" s="1">
        <f t="shared" si="39"/>
        <v>1</v>
      </c>
      <c r="AD117" s="1">
        <f t="shared" si="44"/>
        <v>164</v>
      </c>
      <c r="AE117" s="2">
        <f t="shared" si="40"/>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41"/>
        <v>1</v>
      </c>
      <c r="AK117" s="1">
        <f t="shared" si="45"/>
        <v>1</v>
      </c>
      <c r="AL117" s="1">
        <f t="shared" si="46"/>
        <v>1</v>
      </c>
      <c r="AM117" s="1">
        <f t="shared" si="47"/>
        <v>1</v>
      </c>
    </row>
    <row r="118" spans="1:39" ht="12" customHeight="1" x14ac:dyDescent="0.15">
      <c r="A118" s="64">
        <f t="shared" si="28"/>
        <v>0</v>
      </c>
      <c r="B118" s="64">
        <f t="shared" si="29"/>
        <v>20</v>
      </c>
      <c r="C118" s="57">
        <f t="shared" si="42"/>
        <v>163</v>
      </c>
      <c r="F118" s="59">
        <f>IF(C118&lt;C$6,0,VLOOKUP(C118,index!$A:$M,2,0))</f>
        <v>204</v>
      </c>
      <c r="G118" s="57" t="str">
        <f t="shared" si="30"/>
        <v>II</v>
      </c>
      <c r="H118" s="58">
        <f>IF(G118="I",$K118,IF(G118="II",$K118-SUM(H$8:H117),IF(G118="III",$K118-SUM(H$8:H117),IF(G118="IV",$K118-SUM(H$8:H117),IF(G118="V",1-SUM(H$8:H117)," ")))))</f>
        <v>0</v>
      </c>
      <c r="I118" s="66" t="str">
        <f t="shared" si="31"/>
        <v/>
      </c>
      <c r="J118" s="61" t="str">
        <f>IF(I118="A",$K118,IF(I118="B",$K118-SUM(J$8:J117),IF(I118="C",$K118-SUM(J$8:J117),IF(I118="D",$K118-SUM(J$8:J117),IF(I118="E",1-SUM(J$8:J117)," ")))))</f>
        <v xml:space="preserve"> </v>
      </c>
      <c r="K118" s="58">
        <f>IF(C$4=0,0,(SUM(D$8:D118)/C$4))</f>
        <v>0</v>
      </c>
      <c r="L118" s="62" t="str">
        <f t="shared" si="32"/>
        <v xml:space="preserve"> </v>
      </c>
      <c r="M118" s="58" t="str">
        <f>IF(U118=2,K118,IF(W118=2,K118-SUM(M$8:M117),IF(X118=2,K118-SUM(M$8:M117),IF(X117=2,1-SUM(M$8:M117)," "))))</f>
        <v xml:space="preserve"> </v>
      </c>
      <c r="N118" s="58" t="str">
        <f t="shared" si="33"/>
        <v xml:space="preserve"> </v>
      </c>
      <c r="P118" s="58" t="str">
        <f>IF(O118="Plus",$K118,IF(O118="Basis",$K118-SUM(P$8:P117),IF(O118="Breedte",$K118-SUM(P$8:P117),IF(O117="Breedte",1-SUM(P$8:P117)," "))))</f>
        <v xml:space="preserve"> </v>
      </c>
      <c r="Q118" s="56" t="str">
        <f t="shared" si="49"/>
        <v/>
      </c>
      <c r="R118" s="196">
        <f t="shared" si="34"/>
        <v>204</v>
      </c>
      <c r="S118" s="1">
        <f t="shared" si="43"/>
        <v>163</v>
      </c>
      <c r="T118" s="2">
        <f t="shared" si="35"/>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6"/>
        <v>1</v>
      </c>
      <c r="Z118" s="1">
        <f t="shared" si="37"/>
        <v>1</v>
      </c>
      <c r="AA118" s="1">
        <f t="shared" si="38"/>
        <v>1</v>
      </c>
      <c r="AB118" s="1">
        <f t="shared" si="39"/>
        <v>1</v>
      </c>
      <c r="AD118" s="1">
        <f t="shared" si="44"/>
        <v>163</v>
      </c>
      <c r="AE118" s="2">
        <f t="shared" si="40"/>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41"/>
        <v>1</v>
      </c>
      <c r="AK118" s="1">
        <f t="shared" si="45"/>
        <v>1</v>
      </c>
      <c r="AL118" s="1">
        <f t="shared" si="46"/>
        <v>1</v>
      </c>
      <c r="AM118" s="1">
        <f t="shared" si="47"/>
        <v>1</v>
      </c>
    </row>
    <row r="119" spans="1:39" ht="12" customHeight="1" x14ac:dyDescent="0.15">
      <c r="A119" s="64">
        <f t="shared" si="28"/>
        <v>0</v>
      </c>
      <c r="B119" s="64">
        <f t="shared" si="29"/>
        <v>0</v>
      </c>
      <c r="C119" s="57">
        <f t="shared" si="42"/>
        <v>162</v>
      </c>
      <c r="F119" s="59">
        <f>IF(C119&lt;C$6,0,VLOOKUP(C119,index!$A:$M,2,0))</f>
        <v>203</v>
      </c>
      <c r="G119" s="57" t="str">
        <f t="shared" si="30"/>
        <v/>
      </c>
      <c r="H119" s="58" t="str">
        <f>IF(G119="I",$K119,IF(G119="II",$K119-SUM(H$8:H118),IF(G119="III",$K119-SUM(H$8:H118),IF(G119="IV",$K119-SUM(H$8:H118),IF(G119="V",1-SUM(H$8:H118)," ")))))</f>
        <v xml:space="preserve"> </v>
      </c>
      <c r="I119" s="66" t="str">
        <f t="shared" si="31"/>
        <v/>
      </c>
      <c r="J119" s="61" t="str">
        <f>IF(I119="A",$K119,IF(I119="B",$K119-SUM(J$8:J118),IF(I119="C",$K119-SUM(J$8:J118),IF(I119="D",$K119-SUM(J$8:J118),IF(I119="E",1-SUM(J$8:J118)," ")))))</f>
        <v xml:space="preserve"> </v>
      </c>
      <c r="K119" s="58">
        <f>IF(C$4=0,0,(SUM(D$8:D119)/C$4))</f>
        <v>0</v>
      </c>
      <c r="L119" s="62" t="str">
        <f t="shared" si="32"/>
        <v xml:space="preserve"> </v>
      </c>
      <c r="M119" s="58" t="str">
        <f>IF(U119=2,K119,IF(W119=2,K119-SUM(M$8:M118),IF(X119=2,K119-SUM(M$8:M118),IF(X118=2,1-SUM(M$8:M118)," "))))</f>
        <v xml:space="preserve"> </v>
      </c>
      <c r="N119" s="58" t="str">
        <f t="shared" si="33"/>
        <v xml:space="preserve"> </v>
      </c>
      <c r="P119" s="58" t="str">
        <f>IF(O119="Plus",$K119,IF(O119="Basis",$K119-SUM(P$8:P118),IF(O119="Breedte",$K119-SUM(P$8:P118),IF(O118="Breedte",1-SUM(P$8:P118)," "))))</f>
        <v xml:space="preserve"> </v>
      </c>
      <c r="Q119" s="56" t="str">
        <f t="shared" si="49"/>
        <v/>
      </c>
      <c r="R119" s="196">
        <f t="shared" si="34"/>
        <v>203</v>
      </c>
      <c r="S119" s="1">
        <f t="shared" si="43"/>
        <v>162</v>
      </c>
      <c r="T119" s="2">
        <f t="shared" si="35"/>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6"/>
        <v>1</v>
      </c>
      <c r="Z119" s="1">
        <f t="shared" si="37"/>
        <v>1</v>
      </c>
      <c r="AA119" s="1">
        <f t="shared" si="38"/>
        <v>1</v>
      </c>
      <c r="AB119" s="1">
        <f t="shared" si="39"/>
        <v>1</v>
      </c>
      <c r="AD119" s="1">
        <f t="shared" si="44"/>
        <v>162</v>
      </c>
      <c r="AE119" s="2">
        <f t="shared" si="40"/>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41"/>
        <v>1</v>
      </c>
      <c r="AK119" s="1">
        <f t="shared" si="45"/>
        <v>1</v>
      </c>
      <c r="AL119" s="1">
        <f t="shared" si="46"/>
        <v>1</v>
      </c>
      <c r="AM119" s="1">
        <f t="shared" si="47"/>
        <v>1</v>
      </c>
    </row>
    <row r="120" spans="1:39" ht="12" customHeight="1" x14ac:dyDescent="0.15">
      <c r="A120" s="64">
        <f t="shared" si="28"/>
        <v>0</v>
      </c>
      <c r="B120" s="64">
        <f t="shared" si="29"/>
        <v>0</v>
      </c>
      <c r="C120" s="57">
        <f t="shared" si="42"/>
        <v>161</v>
      </c>
      <c r="F120" s="59">
        <f>IF(C120&lt;C$6,0,VLOOKUP(C120,index!$A:$M,2,0))</f>
        <v>203</v>
      </c>
      <c r="G120" s="57" t="str">
        <f t="shared" si="30"/>
        <v/>
      </c>
      <c r="H120" s="58" t="str">
        <f>IF(G120="I",$K120,IF(G120="II",$K120-SUM(H$8:H119),IF(G120="III",$K120-SUM(H$8:H119),IF(G120="IV",$K120-SUM(H$8:H119),IF(G120="V",1-SUM(H$8:H119)," ")))))</f>
        <v xml:space="preserve"> </v>
      </c>
      <c r="I120" s="66" t="str">
        <f t="shared" si="31"/>
        <v/>
      </c>
      <c r="J120" s="61" t="str">
        <f>IF(I120="A",$K120,IF(I120="B",$K120-SUM(J$8:J119),IF(I120="C",$K120-SUM(J$8:J119),IF(I120="D",$K120-SUM(J$8:J119),IF(I120="E",1-SUM(J$8:J119)," ")))))</f>
        <v xml:space="preserve"> </v>
      </c>
      <c r="K120" s="58">
        <f>IF(C$4=0,0,(SUM(D$8:D120)/C$4))</f>
        <v>0</v>
      </c>
      <c r="L120" s="62" t="str">
        <f t="shared" si="32"/>
        <v xml:space="preserve"> </v>
      </c>
      <c r="M120" s="58" t="str">
        <f>IF(U120=2,K120,IF(W120=2,K120-SUM(M$8:M119),IF(X120=2,K120-SUM(M$8:M119),IF(X119=2,1-SUM(M$8:M119)," "))))</f>
        <v xml:space="preserve"> </v>
      </c>
      <c r="N120" s="58" t="str">
        <f t="shared" si="33"/>
        <v xml:space="preserve"> </v>
      </c>
      <c r="P120" s="58" t="str">
        <f>IF(O120="Plus",$K120,IF(O120="Basis",$K120-SUM(P$8:P119),IF(O120="Breedte",$K120-SUM(P$8:P119),IF(O119="Breedte",1-SUM(P$8:P119)," "))))</f>
        <v xml:space="preserve"> </v>
      </c>
      <c r="Q120" s="56" t="str">
        <f t="shared" si="49"/>
        <v/>
      </c>
      <c r="R120" s="196">
        <f t="shared" si="34"/>
        <v>203</v>
      </c>
      <c r="S120" s="1">
        <f t="shared" si="43"/>
        <v>161</v>
      </c>
      <c r="T120" s="2">
        <f t="shared" si="35"/>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6"/>
        <v>1</v>
      </c>
      <c r="Z120" s="1">
        <f t="shared" si="37"/>
        <v>1</v>
      </c>
      <c r="AA120" s="1">
        <f t="shared" si="38"/>
        <v>1</v>
      </c>
      <c r="AB120" s="1">
        <f t="shared" si="39"/>
        <v>1</v>
      </c>
      <c r="AD120" s="1">
        <f t="shared" si="44"/>
        <v>161</v>
      </c>
      <c r="AE120" s="2">
        <f t="shared" si="40"/>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41"/>
        <v>1</v>
      </c>
      <c r="AK120" s="1">
        <f t="shared" si="45"/>
        <v>1</v>
      </c>
      <c r="AL120" s="1">
        <f t="shared" si="46"/>
        <v>1</v>
      </c>
      <c r="AM120" s="1">
        <f t="shared" si="47"/>
        <v>1</v>
      </c>
    </row>
    <row r="121" spans="1:39" ht="12" customHeight="1" x14ac:dyDescent="0.15">
      <c r="A121" s="64">
        <f t="shared" si="28"/>
        <v>0</v>
      </c>
      <c r="B121" s="64">
        <f t="shared" si="29"/>
        <v>0</v>
      </c>
      <c r="C121" s="57">
        <f t="shared" si="42"/>
        <v>160</v>
      </c>
      <c r="F121" s="59">
        <f>IF(C121&lt;C$6,0,VLOOKUP(C121,index!$A:$M,2,0))</f>
        <v>203</v>
      </c>
      <c r="G121" s="57" t="str">
        <f t="shared" si="30"/>
        <v/>
      </c>
      <c r="H121" s="58" t="str">
        <f>IF(G121="I",$K121,IF(G121="II",$K121-SUM(H$8:H120),IF(G121="III",$K121-SUM(H$8:H120),IF(G121="IV",$K121-SUM(H$8:H120),IF(G121="V",1-SUM(H$8:H120)," ")))))</f>
        <v xml:space="preserve"> </v>
      </c>
      <c r="I121" s="66" t="str">
        <f t="shared" si="31"/>
        <v/>
      </c>
      <c r="J121" s="61" t="str">
        <f>IF(I121="A",$K121,IF(I121="B",$K121-SUM(J$8:J120),IF(I121="C",$K121-SUM(J$8:J120),IF(I121="D",$K121-SUM(J$8:J120),IF(I121="E",1-SUM(J$8:J120)," ")))))</f>
        <v xml:space="preserve"> </v>
      </c>
      <c r="K121" s="58">
        <f>IF(C$4=0,0,(SUM(D$8:D121)/C$4))</f>
        <v>0</v>
      </c>
      <c r="L121" s="62" t="str">
        <f t="shared" si="32"/>
        <v xml:space="preserve"> </v>
      </c>
      <c r="M121" s="58" t="str">
        <f>IF(U121=2,K121,IF(W121=2,K121-SUM(M$8:M120),IF(X121=2,K121-SUM(M$8:M120),IF(X120=2,1-SUM(M$8:M120)," "))))</f>
        <v xml:space="preserve"> </v>
      </c>
      <c r="N121" s="58" t="str">
        <f t="shared" si="33"/>
        <v xml:space="preserve"> </v>
      </c>
      <c r="P121" s="58" t="str">
        <f>IF(O121="Plus",$K121,IF(O121="Basis",$K121-SUM(P$8:P120),IF(O121="Breedte",$K121-SUM(P$8:P120),IF(O120="Breedte",1-SUM(P$8:P120)," "))))</f>
        <v xml:space="preserve"> </v>
      </c>
      <c r="Q121" s="56" t="str">
        <f t="shared" si="49"/>
        <v/>
      </c>
      <c r="R121" s="196">
        <f t="shared" si="34"/>
        <v>203</v>
      </c>
      <c r="S121" s="1">
        <f t="shared" si="43"/>
        <v>160</v>
      </c>
      <c r="T121" s="2">
        <f t="shared" si="35"/>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6"/>
        <v>1</v>
      </c>
      <c r="Z121" s="1">
        <f t="shared" si="37"/>
        <v>1</v>
      </c>
      <c r="AA121" s="1">
        <f t="shared" si="38"/>
        <v>1</v>
      </c>
      <c r="AB121" s="1">
        <f t="shared" si="39"/>
        <v>1</v>
      </c>
      <c r="AD121" s="1">
        <f t="shared" si="44"/>
        <v>160</v>
      </c>
      <c r="AE121" s="2">
        <f t="shared" si="40"/>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41"/>
        <v>1</v>
      </c>
      <c r="AK121" s="1">
        <f t="shared" si="45"/>
        <v>1</v>
      </c>
      <c r="AL121" s="1">
        <f t="shared" si="46"/>
        <v>1</v>
      </c>
      <c r="AM121" s="1">
        <f t="shared" si="47"/>
        <v>1</v>
      </c>
    </row>
    <row r="122" spans="1:39" ht="12" customHeight="1" x14ac:dyDescent="0.15">
      <c r="A122" s="64">
        <f t="shared" si="28"/>
        <v>0</v>
      </c>
      <c r="B122" s="64">
        <f t="shared" si="29"/>
        <v>0</v>
      </c>
      <c r="C122" s="57">
        <f t="shared" si="42"/>
        <v>159</v>
      </c>
      <c r="F122" s="59">
        <f>IF(C122&lt;C$6,0,VLOOKUP(C122,index!$A:$M,2,0))</f>
        <v>202</v>
      </c>
      <c r="G122" s="57" t="str">
        <f t="shared" si="30"/>
        <v/>
      </c>
      <c r="H122" s="58" t="str">
        <f>IF(G122="I",$K122,IF(G122="II",$K122-SUM(H$8:H121),IF(G122="III",$K122-SUM(H$8:H121),IF(G122="IV",$K122-SUM(H$8:H121),IF(G122="V",1-SUM(H$8:H121)," ")))))</f>
        <v xml:space="preserve"> </v>
      </c>
      <c r="I122" s="66" t="str">
        <f t="shared" si="31"/>
        <v/>
      </c>
      <c r="J122" s="61" t="str">
        <f>IF(I122="A",$K122,IF(I122="B",$K122-SUM(J$8:J121),IF(I122="C",$K122-SUM(J$8:J121),IF(I122="D",$K122-SUM(J$8:J121),IF(I122="E",1-SUM(J$8:J121)," ")))))</f>
        <v xml:space="preserve"> </v>
      </c>
      <c r="K122" s="58">
        <f>IF(C$4=0,0,(SUM(D$8:D122)/C$4))</f>
        <v>0</v>
      </c>
      <c r="L122" s="62" t="str">
        <f t="shared" si="32"/>
        <v xml:space="preserve"> </v>
      </c>
      <c r="M122" s="58" t="str">
        <f>IF(U122=2,K122,IF(W122=2,K122-SUM(M$8:M121),IF(X122=2,K122-SUM(M$8:M121),IF(X121=2,1-SUM(M$8:M121)," "))))</f>
        <v xml:space="preserve"> </v>
      </c>
      <c r="N122" s="58" t="str">
        <f t="shared" si="33"/>
        <v xml:space="preserve"> </v>
      </c>
      <c r="P122" s="58" t="str">
        <f>IF(O122="Plus",$K122,IF(O122="Basis",$K122-SUM(P$8:P121),IF(O122="Breedte",$K122-SUM(P$8:P121),IF(O121="Breedte",1-SUM(P$8:P121)," "))))</f>
        <v xml:space="preserve"> </v>
      </c>
      <c r="Q122" s="56" t="str">
        <f t="shared" si="49"/>
        <v/>
      </c>
      <c r="R122" s="196">
        <f t="shared" si="34"/>
        <v>202</v>
      </c>
      <c r="S122" s="1">
        <f t="shared" si="43"/>
        <v>159</v>
      </c>
      <c r="T122" s="2">
        <f t="shared" si="35"/>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6"/>
        <v>1</v>
      </c>
      <c r="Z122" s="1">
        <f t="shared" si="37"/>
        <v>1</v>
      </c>
      <c r="AA122" s="1">
        <f t="shared" si="38"/>
        <v>1</v>
      </c>
      <c r="AB122" s="1">
        <f t="shared" si="39"/>
        <v>1</v>
      </c>
      <c r="AD122" s="1">
        <f t="shared" si="44"/>
        <v>159</v>
      </c>
      <c r="AE122" s="2">
        <f t="shared" si="40"/>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41"/>
        <v>1</v>
      </c>
      <c r="AK122" s="1">
        <f t="shared" si="45"/>
        <v>1</v>
      </c>
      <c r="AL122" s="1">
        <f t="shared" si="46"/>
        <v>1</v>
      </c>
      <c r="AM122" s="1">
        <f t="shared" si="47"/>
        <v>1</v>
      </c>
    </row>
    <row r="123" spans="1:39" ht="12" customHeight="1" x14ac:dyDescent="0.15">
      <c r="A123" s="64">
        <f t="shared" si="28"/>
        <v>0</v>
      </c>
      <c r="B123" s="64">
        <f t="shared" si="29"/>
        <v>0</v>
      </c>
      <c r="C123" s="57">
        <f t="shared" si="42"/>
        <v>158</v>
      </c>
      <c r="F123" s="59">
        <f>IF(C123&lt;C$6,0,VLOOKUP(C123,index!$A:$M,2,0))</f>
        <v>202</v>
      </c>
      <c r="G123" s="57" t="str">
        <f t="shared" si="30"/>
        <v/>
      </c>
      <c r="H123" s="58" t="str">
        <f>IF(G123="I",$K123,IF(G123="II",$K123-SUM(H$8:H122),IF(G123="III",$K123-SUM(H$8:H122),IF(G123="IV",$K123-SUM(H$8:H122),IF(G123="V",1-SUM(H$8:H122)," ")))))</f>
        <v xml:space="preserve"> </v>
      </c>
      <c r="I123" s="66" t="str">
        <f t="shared" si="31"/>
        <v/>
      </c>
      <c r="J123" s="61" t="str">
        <f>IF(I123="A",$K123,IF(I123="B",$K123-SUM(J$8:J122),IF(I123="C",$K123-SUM(J$8:J122),IF(I123="D",$K123-SUM(J$8:J122),IF(I123="E",1-SUM(J$8:J122)," ")))))</f>
        <v xml:space="preserve"> </v>
      </c>
      <c r="K123" s="58">
        <f>IF(C$4=0,0,(SUM(D$8:D123)/C$4))</f>
        <v>0</v>
      </c>
      <c r="L123" s="62" t="str">
        <f t="shared" si="32"/>
        <v xml:space="preserve"> </v>
      </c>
      <c r="M123" s="58" t="str">
        <f>IF(U123=2,K123,IF(W123=2,K123-SUM(M$8:M122),IF(X123=2,K123-SUM(M$8:M122),IF(X122=2,1-SUM(M$8:M122)," "))))</f>
        <v xml:space="preserve"> </v>
      </c>
      <c r="N123" s="58" t="str">
        <f t="shared" si="33"/>
        <v xml:space="preserve"> </v>
      </c>
      <c r="P123" s="58" t="str">
        <f>IF(O123="Plus",$K123,IF(O123="Basis",$K123-SUM(P$8:P122),IF(O123="Breedte",$K123-SUM(P$8:P122),IF(O122="Breedte",1-SUM(P$8:P122)," "))))</f>
        <v xml:space="preserve"> </v>
      </c>
      <c r="Q123" s="56" t="str">
        <f t="shared" si="49"/>
        <v/>
      </c>
      <c r="R123" s="196">
        <f t="shared" si="34"/>
        <v>202</v>
      </c>
      <c r="S123" s="1">
        <f t="shared" si="43"/>
        <v>158</v>
      </c>
      <c r="T123" s="2">
        <f t="shared" si="35"/>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6"/>
        <v>1</v>
      </c>
      <c r="Z123" s="1">
        <f t="shared" si="37"/>
        <v>1</v>
      </c>
      <c r="AA123" s="1">
        <f t="shared" si="38"/>
        <v>1</v>
      </c>
      <c r="AB123" s="1">
        <f t="shared" si="39"/>
        <v>1</v>
      </c>
      <c r="AD123" s="1">
        <f t="shared" si="44"/>
        <v>158</v>
      </c>
      <c r="AE123" s="2">
        <f t="shared" si="40"/>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41"/>
        <v>1</v>
      </c>
      <c r="AK123" s="1">
        <f t="shared" si="45"/>
        <v>1</v>
      </c>
      <c r="AL123" s="1">
        <f t="shared" si="46"/>
        <v>1</v>
      </c>
      <c r="AM123" s="1">
        <f t="shared" si="47"/>
        <v>1</v>
      </c>
    </row>
    <row r="124" spans="1:39" ht="12" customHeight="1" x14ac:dyDescent="0.15">
      <c r="A124" s="64">
        <f t="shared" si="28"/>
        <v>0</v>
      </c>
      <c r="B124" s="64">
        <f t="shared" si="29"/>
        <v>0</v>
      </c>
      <c r="C124" s="57">
        <f t="shared" si="42"/>
        <v>157</v>
      </c>
      <c r="F124" s="59">
        <f>IF(C124&lt;C$6,0,VLOOKUP(C124,index!$A:$M,2,0))</f>
        <v>202</v>
      </c>
      <c r="G124" s="57" t="str">
        <f t="shared" si="30"/>
        <v/>
      </c>
      <c r="H124" s="58" t="str">
        <f>IF(G124="I",$K124,IF(G124="II",$K124-SUM(H$8:H123),IF(G124="III",$K124-SUM(H$8:H123),IF(G124="IV",$K124-SUM(H$8:H123),IF(G124="V",1-SUM(H$8:H123)," ")))))</f>
        <v xml:space="preserve"> </v>
      </c>
      <c r="I124" s="66" t="str">
        <f t="shared" si="31"/>
        <v/>
      </c>
      <c r="J124" s="61" t="str">
        <f>IF(I124="A",$K124,IF(I124="B",$K124-SUM(J$8:J123),IF(I124="C",$K124-SUM(J$8:J123),IF(I124="D",$K124-SUM(J$8:J123),IF(I124="E",1-SUM(J$8:J123)," ")))))</f>
        <v xml:space="preserve"> </v>
      </c>
      <c r="K124" s="58">
        <f>IF(C$4=0,0,(SUM(D$8:D124)/C$4))</f>
        <v>0</v>
      </c>
      <c r="L124" s="62" t="str">
        <f t="shared" si="32"/>
        <v xml:space="preserve"> </v>
      </c>
      <c r="M124" s="58" t="str">
        <f>IF(U124=2,K124,IF(W124=2,K124-SUM(M$8:M123),IF(X124=2,K124-SUM(M$8:M123),IF(X123=2,1-SUM(M$8:M123)," "))))</f>
        <v xml:space="preserve"> </v>
      </c>
      <c r="N124" s="58" t="str">
        <f t="shared" si="33"/>
        <v xml:space="preserve"> </v>
      </c>
      <c r="P124" s="58" t="str">
        <f>IF(O124="Plus",$K124,IF(O124="Basis",$K124-SUM(P$8:P123),IF(O124="Breedte",$K124-SUM(P$8:P123),IF(O123="Breedte",1-SUM(P$8:P123)," "))))</f>
        <v xml:space="preserve"> </v>
      </c>
      <c r="Q124" s="56" t="str">
        <f t="shared" si="49"/>
        <v/>
      </c>
      <c r="R124" s="196">
        <f t="shared" si="34"/>
        <v>202</v>
      </c>
      <c r="S124" s="1">
        <f t="shared" si="43"/>
        <v>157</v>
      </c>
      <c r="T124" s="2">
        <f t="shared" si="35"/>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6"/>
        <v>1</v>
      </c>
      <c r="Z124" s="1">
        <f t="shared" si="37"/>
        <v>1</v>
      </c>
      <c r="AA124" s="1">
        <f t="shared" si="38"/>
        <v>1</v>
      </c>
      <c r="AB124" s="1">
        <f t="shared" si="39"/>
        <v>1</v>
      </c>
      <c r="AD124" s="1">
        <f t="shared" si="44"/>
        <v>157</v>
      </c>
      <c r="AE124" s="2">
        <f t="shared" si="40"/>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41"/>
        <v>1</v>
      </c>
      <c r="AK124" s="1">
        <f t="shared" si="45"/>
        <v>1</v>
      </c>
      <c r="AL124" s="1">
        <f t="shared" si="46"/>
        <v>1</v>
      </c>
      <c r="AM124" s="1">
        <f t="shared" si="47"/>
        <v>1</v>
      </c>
    </row>
    <row r="125" spans="1:39" ht="12" customHeight="1" x14ac:dyDescent="0.15">
      <c r="A125" s="64">
        <f t="shared" si="28"/>
        <v>0</v>
      </c>
      <c r="B125" s="64">
        <f t="shared" si="29"/>
        <v>0</v>
      </c>
      <c r="C125" s="57">
        <f t="shared" si="42"/>
        <v>156</v>
      </c>
      <c r="F125" s="59">
        <f>IF(C125&lt;C$6,0,VLOOKUP(C125,index!$A:$M,2,0))</f>
        <v>201</v>
      </c>
      <c r="G125" s="57" t="str">
        <f t="shared" si="30"/>
        <v/>
      </c>
      <c r="H125" s="58" t="str">
        <f>IF(G125="I",$K125,IF(G125="II",$K125-SUM(H$8:H124),IF(G125="III",$K125-SUM(H$8:H124),IF(G125="IV",$K125-SUM(H$8:H124),IF(G125="V",1-SUM(H$8:H124)," ")))))</f>
        <v xml:space="preserve"> </v>
      </c>
      <c r="I125" s="66" t="str">
        <f t="shared" si="31"/>
        <v/>
      </c>
      <c r="J125" s="61" t="str">
        <f>IF(I125="A",$K125,IF(I125="B",$K125-SUM(J$8:J124),IF(I125="C",$K125-SUM(J$8:J124),IF(I125="D",$K125-SUM(J$8:J124),IF(I125="E",1-SUM(J$8:J124)," ")))))</f>
        <v xml:space="preserve"> </v>
      </c>
      <c r="K125" s="58">
        <f>IF(C$4=0,0,(SUM(D$8:D125)/C$4))</f>
        <v>0</v>
      </c>
      <c r="L125" s="62" t="str">
        <f t="shared" si="32"/>
        <v xml:space="preserve"> </v>
      </c>
      <c r="M125" s="58" t="str">
        <f>IF(U125=2,K125,IF(W125=2,K125-SUM(M$8:M124),IF(X125=2,K125-SUM(M$8:M124),IF(X124=2,1-SUM(M$8:M124)," "))))</f>
        <v xml:space="preserve"> </v>
      </c>
      <c r="N125" s="58" t="str">
        <f t="shared" si="33"/>
        <v xml:space="preserve"> </v>
      </c>
      <c r="P125" s="58" t="str">
        <f>IF(O125="Plus",$K125,IF(O125="Basis",$K125-SUM(P$8:P124),IF(O125="Breedte",$K125-SUM(P$8:P124),IF(O124="Breedte",1-SUM(P$8:P124)," "))))</f>
        <v xml:space="preserve"> </v>
      </c>
      <c r="Q125" s="56" t="str">
        <f t="shared" si="49"/>
        <v/>
      </c>
      <c r="R125" s="196">
        <f t="shared" si="34"/>
        <v>201</v>
      </c>
      <c r="S125" s="1">
        <f t="shared" si="43"/>
        <v>156</v>
      </c>
      <c r="T125" s="2">
        <f t="shared" si="35"/>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6"/>
        <v>1</v>
      </c>
      <c r="Z125" s="1">
        <f t="shared" si="37"/>
        <v>1</v>
      </c>
      <c r="AA125" s="1">
        <f t="shared" si="38"/>
        <v>1</v>
      </c>
      <c r="AB125" s="1">
        <f t="shared" si="39"/>
        <v>1</v>
      </c>
      <c r="AD125" s="1">
        <f t="shared" si="44"/>
        <v>156</v>
      </c>
      <c r="AE125" s="2">
        <f t="shared" si="40"/>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41"/>
        <v>1</v>
      </c>
      <c r="AK125" s="1">
        <f t="shared" si="45"/>
        <v>1</v>
      </c>
      <c r="AL125" s="1">
        <f t="shared" si="46"/>
        <v>1</v>
      </c>
      <c r="AM125" s="1">
        <f t="shared" si="47"/>
        <v>1</v>
      </c>
    </row>
    <row r="126" spans="1:39" ht="12" customHeight="1" x14ac:dyDescent="0.15">
      <c r="A126" s="64">
        <f t="shared" si="28"/>
        <v>0</v>
      </c>
      <c r="B126" s="64">
        <f t="shared" si="29"/>
        <v>0</v>
      </c>
      <c r="C126" s="57">
        <f t="shared" si="42"/>
        <v>155</v>
      </c>
      <c r="F126" s="59">
        <f>IF(C126&lt;C$6,0,VLOOKUP(C126,index!$A:$M,2,0))</f>
        <v>201</v>
      </c>
      <c r="G126" s="57" t="str">
        <f t="shared" si="30"/>
        <v/>
      </c>
      <c r="H126" s="58" t="str">
        <f>IF(G126="I",$K126,IF(G126="II",$K126-SUM(H$8:H125),IF(G126="III",$K126-SUM(H$8:H125),IF(G126="IV",$K126-SUM(H$8:H125),IF(G126="V",1-SUM(H$8:H125)," ")))))</f>
        <v xml:space="preserve"> </v>
      </c>
      <c r="I126" s="66" t="str">
        <f t="shared" si="31"/>
        <v/>
      </c>
      <c r="J126" s="61" t="str">
        <f>IF(I126="A",$K126,IF(I126="B",$K126-SUM(J$8:J125),IF(I126="C",$K126-SUM(J$8:J125),IF(I126="D",$K126-SUM(J$8:J125),IF(I126="E",1-SUM(J$8:J125)," ")))))</f>
        <v xml:space="preserve"> </v>
      </c>
      <c r="K126" s="58">
        <f>IF(C$4=0,0,(SUM(D$8:D126)/C$4))</f>
        <v>0</v>
      </c>
      <c r="L126" s="62" t="str">
        <f t="shared" si="32"/>
        <v xml:space="preserve"> </v>
      </c>
      <c r="M126" s="58" t="str">
        <f>IF(U126=2,K126,IF(W126=2,K126-SUM(M$8:M125),IF(X126=2,K126-SUM(M$8:M125),IF(X125=2,1-SUM(M$8:M125)," "))))</f>
        <v xml:space="preserve"> </v>
      </c>
      <c r="N126" s="58" t="str">
        <f t="shared" si="33"/>
        <v xml:space="preserve"> </v>
      </c>
      <c r="P126" s="58" t="str">
        <f>IF(O126="Plus",$K126,IF(O126="Basis",$K126-SUM(P$8:P125),IF(O126="Breedte",$K126-SUM(P$8:P125),IF(O125="Breedte",1-SUM(P$8:P125)," "))))</f>
        <v xml:space="preserve"> </v>
      </c>
      <c r="Q126" s="56" t="str">
        <f t="shared" si="49"/>
        <v/>
      </c>
      <c r="R126" s="196">
        <f t="shared" si="34"/>
        <v>201</v>
      </c>
      <c r="S126" s="1">
        <f t="shared" si="43"/>
        <v>155</v>
      </c>
      <c r="T126" s="2">
        <f t="shared" si="35"/>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6"/>
        <v>1</v>
      </c>
      <c r="Z126" s="1">
        <f t="shared" si="37"/>
        <v>1</v>
      </c>
      <c r="AA126" s="1">
        <f t="shared" si="38"/>
        <v>1</v>
      </c>
      <c r="AB126" s="1">
        <f t="shared" si="39"/>
        <v>1</v>
      </c>
      <c r="AD126" s="1">
        <f t="shared" si="44"/>
        <v>155</v>
      </c>
      <c r="AE126" s="2">
        <f t="shared" si="40"/>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41"/>
        <v>1</v>
      </c>
      <c r="AK126" s="1">
        <f t="shared" si="45"/>
        <v>1</v>
      </c>
      <c r="AL126" s="1">
        <f t="shared" si="46"/>
        <v>1</v>
      </c>
      <c r="AM126" s="1">
        <f t="shared" si="47"/>
        <v>1</v>
      </c>
    </row>
    <row r="127" spans="1:39" ht="12" customHeight="1" x14ac:dyDescent="0.15">
      <c r="A127" s="64">
        <f t="shared" si="28"/>
        <v>0</v>
      </c>
      <c r="B127" s="64">
        <f t="shared" si="29"/>
        <v>0</v>
      </c>
      <c r="C127" s="57">
        <f t="shared" si="42"/>
        <v>154</v>
      </c>
      <c r="F127" s="59">
        <f>IF(C127&lt;C$6,0,VLOOKUP(C127,index!$A:$M,2,0))</f>
        <v>201</v>
      </c>
      <c r="G127" s="57" t="str">
        <f t="shared" si="30"/>
        <v/>
      </c>
      <c r="H127" s="58" t="str">
        <f>IF(G127="I",$K127,IF(G127="II",$K127-SUM(H$8:H126),IF(G127="III",$K127-SUM(H$8:H126),IF(G127="IV",$K127-SUM(H$8:H126),IF(G127="V",1-SUM(H$8:H126)," ")))))</f>
        <v xml:space="preserve"> </v>
      </c>
      <c r="I127" s="66" t="str">
        <f t="shared" si="31"/>
        <v/>
      </c>
      <c r="J127" s="61" t="str">
        <f>IF(I127="A",$K127,IF(I127="B",$K127-SUM(J$8:J126),IF(I127="C",$K127-SUM(J$8:J126),IF(I127="D",$K127-SUM(J$8:J126),IF(I127="E",1-SUM(J$8:J126)," ")))))</f>
        <v xml:space="preserve"> </v>
      </c>
      <c r="K127" s="58">
        <f>IF(C$4=0,0,(SUM(D$8:D127)/C$4))</f>
        <v>0</v>
      </c>
      <c r="L127" s="62" t="str">
        <f t="shared" si="32"/>
        <v xml:space="preserve"> </v>
      </c>
      <c r="M127" s="58" t="str">
        <f>IF(U127=2,K127,IF(W127=2,K127-SUM(M$8:M126),IF(X127=2,K127-SUM(M$8:M126),IF(X126=2,1-SUM(M$8:M126)," "))))</f>
        <v xml:space="preserve"> </v>
      </c>
      <c r="N127" s="58" t="str">
        <f t="shared" si="33"/>
        <v xml:space="preserve"> </v>
      </c>
      <c r="P127" s="58" t="str">
        <f>IF(O127="Plus",$K127,IF(O127="Basis",$K127-SUM(P$8:P126),IF(O127="Breedte",$K127-SUM(P$8:P126),IF(O126="Breedte",1-SUM(P$8:P126)," "))))</f>
        <v xml:space="preserve"> </v>
      </c>
      <c r="Q127" s="56" t="str">
        <f t="shared" si="49"/>
        <v/>
      </c>
      <c r="R127" s="196">
        <f t="shared" si="34"/>
        <v>201</v>
      </c>
      <c r="S127" s="1">
        <f t="shared" si="43"/>
        <v>154</v>
      </c>
      <c r="T127" s="2">
        <f t="shared" si="35"/>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6"/>
        <v>1</v>
      </c>
      <c r="Z127" s="1">
        <f t="shared" si="37"/>
        <v>1</v>
      </c>
      <c r="AA127" s="1">
        <f t="shared" si="38"/>
        <v>1</v>
      </c>
      <c r="AB127" s="1">
        <f t="shared" si="39"/>
        <v>1</v>
      </c>
      <c r="AD127" s="1">
        <f t="shared" si="44"/>
        <v>154</v>
      </c>
      <c r="AE127" s="2">
        <f t="shared" si="40"/>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41"/>
        <v>1</v>
      </c>
      <c r="AK127" s="1">
        <f t="shared" si="45"/>
        <v>1</v>
      </c>
      <c r="AL127" s="1">
        <f t="shared" si="46"/>
        <v>1</v>
      </c>
      <c r="AM127" s="1">
        <f t="shared" si="47"/>
        <v>1</v>
      </c>
    </row>
    <row r="128" spans="1:39" ht="12" customHeight="1" x14ac:dyDescent="0.15">
      <c r="A128" s="64">
        <f t="shared" si="28"/>
        <v>0</v>
      </c>
      <c r="B128" s="64">
        <f t="shared" si="29"/>
        <v>0</v>
      </c>
      <c r="C128" s="57">
        <f t="shared" si="42"/>
        <v>153</v>
      </c>
      <c r="F128" s="59">
        <f>IF(C128&lt;C$6,0,VLOOKUP(C128,index!$A:$M,2,0))</f>
        <v>200</v>
      </c>
      <c r="G128" s="57" t="str">
        <f t="shared" si="30"/>
        <v/>
      </c>
      <c r="H128" s="58" t="str">
        <f>IF(G128="I",$K128,IF(G128="II",$K128-SUM(H$8:H127),IF(G128="III",$K128-SUM(H$8:H127),IF(G128="IV",$K128-SUM(H$8:H127),IF(G128="V",1-SUM(H$8:H127)," ")))))</f>
        <v xml:space="preserve"> </v>
      </c>
      <c r="I128" s="66" t="str">
        <f t="shared" si="31"/>
        <v/>
      </c>
      <c r="J128" s="61" t="str">
        <f>IF(I128="A",$K128,IF(I128="B",$K128-SUM(J$8:J127),IF(I128="C",$K128-SUM(J$8:J127),IF(I128="D",$K128-SUM(J$8:J127),IF(I128="E",1-SUM(J$8:J127)," ")))))</f>
        <v xml:space="preserve"> </v>
      </c>
      <c r="K128" s="58">
        <f>IF(C$4=0,0,(SUM(D$8:D128)/C$4))</f>
        <v>0</v>
      </c>
      <c r="L128" s="62" t="str">
        <f t="shared" si="32"/>
        <v xml:space="preserve"> </v>
      </c>
      <c r="M128" s="58" t="str">
        <f>IF(U128=2,K128,IF(W128=2,K128-SUM(M$8:M127),IF(X128=2,K128-SUM(M$8:M127),IF(X127=2,1-SUM(M$8:M127)," "))))</f>
        <v xml:space="preserve"> </v>
      </c>
      <c r="N128" s="58" t="str">
        <f t="shared" si="33"/>
        <v xml:space="preserve"> </v>
      </c>
      <c r="P128" s="58" t="str">
        <f>IF(O128="Plus",$K128,IF(O128="Basis",$K128-SUM(P$8:P127),IF(O128="Breedte",$K128-SUM(P$8:P127),IF(O127="Breedte",1-SUM(P$8:P127)," "))))</f>
        <v xml:space="preserve"> </v>
      </c>
      <c r="Q128" s="56" t="str">
        <f t="shared" si="49"/>
        <v/>
      </c>
      <c r="R128" s="196">
        <f t="shared" si="34"/>
        <v>200</v>
      </c>
      <c r="S128" s="1">
        <f t="shared" si="43"/>
        <v>153</v>
      </c>
      <c r="T128" s="2">
        <f t="shared" si="35"/>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6"/>
        <v>1</v>
      </c>
      <c r="Z128" s="1">
        <f t="shared" si="37"/>
        <v>1</v>
      </c>
      <c r="AA128" s="1">
        <f t="shared" si="38"/>
        <v>1</v>
      </c>
      <c r="AB128" s="1">
        <f t="shared" si="39"/>
        <v>1</v>
      </c>
      <c r="AD128" s="1">
        <f t="shared" si="44"/>
        <v>153</v>
      </c>
      <c r="AE128" s="2">
        <f t="shared" si="40"/>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41"/>
        <v>1</v>
      </c>
      <c r="AK128" s="1">
        <f t="shared" si="45"/>
        <v>1</v>
      </c>
      <c r="AL128" s="1">
        <f t="shared" si="46"/>
        <v>1</v>
      </c>
      <c r="AM128" s="1">
        <f t="shared" si="47"/>
        <v>1</v>
      </c>
    </row>
    <row r="129" spans="1:39" ht="12" customHeight="1" x14ac:dyDescent="0.15">
      <c r="A129" s="64">
        <f t="shared" si="28"/>
        <v>25</v>
      </c>
      <c r="B129" s="64">
        <f t="shared" si="29"/>
        <v>0</v>
      </c>
      <c r="C129" s="57">
        <f t="shared" si="42"/>
        <v>152</v>
      </c>
      <c r="F129" s="59">
        <f>IF(C129&lt;C$6,0,VLOOKUP(C129,index!$A:$M,2,0))</f>
        <v>200</v>
      </c>
      <c r="G129" s="57" t="str">
        <f t="shared" si="30"/>
        <v/>
      </c>
      <c r="H129" s="58" t="str">
        <f>IF(G129="I",$K129,IF(G129="II",$K129-SUM(H$8:H128),IF(G129="III",$K129-SUM(H$8:H128),IF(G129="IV",$K129-SUM(H$8:H128),IF(G129="V",1-SUM(H$8:H128)," ")))))</f>
        <v xml:space="preserve"> </v>
      </c>
      <c r="I129" s="66" t="str">
        <f t="shared" si="31"/>
        <v>B</v>
      </c>
      <c r="J129" s="61">
        <f>IF(I129="A",$K129,IF(I129="B",$K129-SUM(J$8:J128),IF(I129="C",$K129-SUM(J$8:J128),IF(I129="D",$K129-SUM(J$8:J128),IF(I129="E",1-SUM(J$8:J128)," ")))))</f>
        <v>0</v>
      </c>
      <c r="K129" s="58">
        <f>IF(C$4=0,0,(SUM(D$8:D129)/C$4))</f>
        <v>0</v>
      </c>
      <c r="L129" s="62" t="str">
        <f t="shared" si="32"/>
        <v xml:space="preserve"> </v>
      </c>
      <c r="M129" s="58" t="str">
        <f>IF(U129=2,K129,IF(W129=2,K129-SUM(M$8:M128),IF(X129=2,K129-SUM(M$8:M128),IF(X128=2,1-SUM(M$8:M128)," "))))</f>
        <v xml:space="preserve"> </v>
      </c>
      <c r="N129" s="58" t="str">
        <f t="shared" si="33"/>
        <v xml:space="preserve"> </v>
      </c>
      <c r="P129" s="58" t="str">
        <f>IF(O129="Plus",$K129,IF(O129="Basis",$K129-SUM(P$8:P128),IF(O129="Breedte",$K129-SUM(P$8:P128),IF(O128="Breedte",1-SUM(P$8:P128)," "))))</f>
        <v xml:space="preserve"> </v>
      </c>
      <c r="Q129" s="56" t="str">
        <f t="shared" si="49"/>
        <v/>
      </c>
      <c r="R129" s="196">
        <f t="shared" si="34"/>
        <v>200</v>
      </c>
      <c r="S129" s="1">
        <f t="shared" si="43"/>
        <v>152</v>
      </c>
      <c r="T129" s="2">
        <f t="shared" si="35"/>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6"/>
        <v>1</v>
      </c>
      <c r="Z129" s="1">
        <f t="shared" si="37"/>
        <v>1</v>
      </c>
      <c r="AA129" s="1">
        <f t="shared" si="38"/>
        <v>1</v>
      </c>
      <c r="AB129" s="1">
        <f t="shared" si="39"/>
        <v>1</v>
      </c>
      <c r="AD129" s="1">
        <f t="shared" si="44"/>
        <v>152</v>
      </c>
      <c r="AE129" s="2">
        <f t="shared" si="40"/>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41"/>
        <v>1</v>
      </c>
      <c r="AK129" s="1">
        <f t="shared" si="45"/>
        <v>1</v>
      </c>
      <c r="AL129" s="1">
        <f t="shared" si="46"/>
        <v>1</v>
      </c>
      <c r="AM129" s="1">
        <f t="shared" si="47"/>
        <v>1</v>
      </c>
    </row>
    <row r="130" spans="1:39" ht="12" customHeight="1" x14ac:dyDescent="0.15">
      <c r="A130" s="64">
        <f t="shared" si="28"/>
        <v>0</v>
      </c>
      <c r="B130" s="64">
        <f t="shared" si="29"/>
        <v>0</v>
      </c>
      <c r="C130" s="57">
        <f t="shared" si="42"/>
        <v>151</v>
      </c>
      <c r="F130" s="59">
        <f>IF(C130&lt;C$6,0,VLOOKUP(C130,index!$A:$M,2,0))</f>
        <v>199</v>
      </c>
      <c r="G130" s="57" t="str">
        <f t="shared" si="30"/>
        <v/>
      </c>
      <c r="H130" s="58" t="str">
        <f>IF(G130="I",$K130,IF(G130="II",$K130-SUM(H$8:H129),IF(G130="III",$K130-SUM(H$8:H129),IF(G130="IV",$K130-SUM(H$8:H129),IF(G130="V",1-SUM(H$8:H129)," ")))))</f>
        <v xml:space="preserve"> </v>
      </c>
      <c r="I130" s="66" t="str">
        <f t="shared" si="31"/>
        <v/>
      </c>
      <c r="J130" s="61" t="str">
        <f>IF(I130="A",$K130,IF(I130="B",$K130-SUM(J$8:J129),IF(I130="C",$K130-SUM(J$8:J129),IF(I130="D",$K130-SUM(J$8:J129),IF(I130="E",1-SUM(J$8:J129)," ")))))</f>
        <v xml:space="preserve"> </v>
      </c>
      <c r="K130" s="58">
        <f>IF(C$4=0,0,(SUM(D$8:D130)/C$4))</f>
        <v>0</v>
      </c>
      <c r="L130" s="62" t="str">
        <f t="shared" si="32"/>
        <v xml:space="preserve"> </v>
      </c>
      <c r="M130" s="58" t="str">
        <f>IF(U130=2,K130,IF(W130=2,K130-SUM(M$8:M129),IF(X130=2,K130-SUM(M$8:M129),IF(X129=2,1-SUM(M$8:M129)," "))))</f>
        <v xml:space="preserve"> </v>
      </c>
      <c r="N130" s="58" t="str">
        <f t="shared" si="33"/>
        <v xml:space="preserve"> </v>
      </c>
      <c r="P130" s="58" t="str">
        <f>IF(O130="Plus",$K130,IF(O130="Basis",$K130-SUM(P$8:P129),IF(O130="Breedte",$K130-SUM(P$8:P129),IF(O129="Breedte",1-SUM(P$8:P129)," "))))</f>
        <v xml:space="preserve"> </v>
      </c>
      <c r="Q130" s="56" t="str">
        <f t="shared" si="49"/>
        <v/>
      </c>
      <c r="R130" s="196">
        <f t="shared" si="34"/>
        <v>199</v>
      </c>
      <c r="S130" s="1">
        <f t="shared" si="43"/>
        <v>151</v>
      </c>
      <c r="T130" s="2">
        <f t="shared" si="35"/>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6"/>
        <v>1</v>
      </c>
      <c r="Z130" s="1">
        <f t="shared" si="37"/>
        <v>1</v>
      </c>
      <c r="AA130" s="1">
        <f t="shared" si="38"/>
        <v>1</v>
      </c>
      <c r="AB130" s="1">
        <f t="shared" si="39"/>
        <v>1</v>
      </c>
      <c r="AD130" s="1">
        <f t="shared" si="44"/>
        <v>151</v>
      </c>
      <c r="AE130" s="2">
        <f t="shared" si="40"/>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41"/>
        <v>1</v>
      </c>
      <c r="AK130" s="1">
        <f t="shared" si="45"/>
        <v>1</v>
      </c>
      <c r="AL130" s="1">
        <f t="shared" si="46"/>
        <v>1</v>
      </c>
      <c r="AM130" s="1">
        <f t="shared" si="47"/>
        <v>1</v>
      </c>
    </row>
    <row r="131" spans="1:39" ht="12" customHeight="1" x14ac:dyDescent="0.15">
      <c r="A131" s="64">
        <f t="shared" si="28"/>
        <v>0</v>
      </c>
      <c r="B131" s="64">
        <f t="shared" si="29"/>
        <v>0</v>
      </c>
      <c r="C131" s="57">
        <f t="shared" si="42"/>
        <v>150</v>
      </c>
      <c r="F131" s="59">
        <f>IF(C131&lt;C$6,0,VLOOKUP(C131,index!$A:$M,2,0))</f>
        <v>199</v>
      </c>
      <c r="G131" s="57" t="str">
        <f t="shared" si="30"/>
        <v/>
      </c>
      <c r="H131" s="58" t="str">
        <f>IF(G131="I",$K131,IF(G131="II",$K131-SUM(H$8:H130),IF(G131="III",$K131-SUM(H$8:H130),IF(G131="IV",$K131-SUM(H$8:H130),IF(G131="V",1-SUM(H$8:H130)," ")))))</f>
        <v xml:space="preserve"> </v>
      </c>
      <c r="I131" s="66" t="str">
        <f t="shared" si="31"/>
        <v/>
      </c>
      <c r="J131" s="61" t="str">
        <f>IF(I131="A",$K131,IF(I131="B",$K131-SUM(J$8:J130),IF(I131="C",$K131-SUM(J$8:J130),IF(I131="D",$K131-SUM(J$8:J130),IF(I131="E",1-SUM(J$8:J130)," ")))))</f>
        <v xml:space="preserve"> </v>
      </c>
      <c r="K131" s="58">
        <f>IF(C$4=0,0,(SUM(D$8:D131)/C$4))</f>
        <v>0</v>
      </c>
      <c r="L131" s="62" t="str">
        <f t="shared" si="32"/>
        <v xml:space="preserve"> </v>
      </c>
      <c r="M131" s="58" t="str">
        <f>IF(U131=2,K131,IF(W131=2,K131-SUM(M$8:M130),IF(X131=2,K131-SUM(M$8:M130),IF(X130=2,1-SUM(M$8:M130)," "))))</f>
        <v xml:space="preserve"> </v>
      </c>
      <c r="N131" s="58" t="str">
        <f t="shared" si="33"/>
        <v xml:space="preserve"> </v>
      </c>
      <c r="P131" s="58" t="str">
        <f>IF(O131="Plus",$K131,IF(O131="Basis",$K131-SUM(P$8:P130),IF(O131="Breedte",$K131-SUM(P$8:P130),IF(O130="Breedte",1-SUM(P$8:P130)," "))))</f>
        <v xml:space="preserve"> </v>
      </c>
      <c r="Q131" s="56" t="str">
        <f t="shared" si="49"/>
        <v/>
      </c>
      <c r="R131" s="196">
        <f t="shared" si="34"/>
        <v>199</v>
      </c>
      <c r="S131" s="1">
        <f t="shared" si="43"/>
        <v>150</v>
      </c>
      <c r="T131" s="2">
        <f t="shared" si="35"/>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6"/>
        <v>1</v>
      </c>
      <c r="Z131" s="1">
        <f t="shared" si="37"/>
        <v>1</v>
      </c>
      <c r="AA131" s="1">
        <f t="shared" si="38"/>
        <v>1</v>
      </c>
      <c r="AB131" s="1">
        <f t="shared" si="39"/>
        <v>1</v>
      </c>
      <c r="AD131" s="1">
        <f t="shared" si="44"/>
        <v>150</v>
      </c>
      <c r="AE131" s="2">
        <f t="shared" si="40"/>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41"/>
        <v>1</v>
      </c>
      <c r="AK131" s="1">
        <f t="shared" si="45"/>
        <v>1</v>
      </c>
      <c r="AL131" s="1">
        <f t="shared" si="46"/>
        <v>1</v>
      </c>
      <c r="AM131" s="1">
        <f t="shared" si="47"/>
        <v>1</v>
      </c>
    </row>
    <row r="132" spans="1:39" ht="12" customHeight="1" x14ac:dyDescent="0.15">
      <c r="A132" s="64">
        <f t="shared" si="28"/>
        <v>0</v>
      </c>
      <c r="B132" s="64">
        <f t="shared" si="29"/>
        <v>0</v>
      </c>
      <c r="C132" s="57">
        <f t="shared" si="42"/>
        <v>149</v>
      </c>
      <c r="F132" s="59">
        <f>IF(C132&lt;C$6,0,VLOOKUP(C132,index!$A:$M,2,0))</f>
        <v>199</v>
      </c>
      <c r="G132" s="57" t="str">
        <f t="shared" si="30"/>
        <v/>
      </c>
      <c r="H132" s="58" t="str">
        <f>IF(G132="I",$K132,IF(G132="II",$K132-SUM(H$8:H131),IF(G132="III",$K132-SUM(H$8:H131),IF(G132="IV",$K132-SUM(H$8:H131),IF(G132="V",1-SUM(H$8:H131)," ")))))</f>
        <v xml:space="preserve"> </v>
      </c>
      <c r="I132" s="66" t="str">
        <f t="shared" si="31"/>
        <v/>
      </c>
      <c r="J132" s="61" t="str">
        <f>IF(I132="A",$K132,IF(I132="B",$K132-SUM(J$8:J131),IF(I132="C",$K132-SUM(J$8:J131),IF(I132="D",$K132-SUM(J$8:J131),IF(I132="E",1-SUM(J$8:J131)," ")))))</f>
        <v xml:space="preserve"> </v>
      </c>
      <c r="K132" s="58">
        <f>IF(C$4=0,0,(SUM(D$8:D132)/C$4))</f>
        <v>0</v>
      </c>
      <c r="L132" s="62" t="str">
        <f t="shared" si="32"/>
        <v xml:space="preserve"> </v>
      </c>
      <c r="M132" s="58" t="str">
        <f>IF(U132=2,K132,IF(W132=2,K132-SUM(M$8:M131),IF(X132=2,K132-SUM(M$8:M131),IF(X131=2,1-SUM(M$8:M131)," "))))</f>
        <v xml:space="preserve"> </v>
      </c>
      <c r="N132" s="58" t="str">
        <f t="shared" si="33"/>
        <v xml:space="preserve"> </v>
      </c>
      <c r="P132" s="58" t="str">
        <f>IF(O132="Plus",$K132,IF(O132="Basis",$K132-SUM(P$8:P131),IF(O132="Breedte",$K132-SUM(P$8:P131),IF(O131="Breedte",1-SUM(P$8:P131)," "))))</f>
        <v xml:space="preserve"> </v>
      </c>
      <c r="Q132" s="56" t="str">
        <f t="shared" si="49"/>
        <v/>
      </c>
      <c r="R132" s="196">
        <f t="shared" si="34"/>
        <v>199</v>
      </c>
      <c r="S132" s="1">
        <f t="shared" si="43"/>
        <v>149</v>
      </c>
      <c r="T132" s="2">
        <f t="shared" si="35"/>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6"/>
        <v>1</v>
      </c>
      <c r="Z132" s="1">
        <f t="shared" si="37"/>
        <v>1</v>
      </c>
      <c r="AA132" s="1">
        <f t="shared" si="38"/>
        <v>1</v>
      </c>
      <c r="AB132" s="1">
        <f t="shared" si="39"/>
        <v>1</v>
      </c>
      <c r="AD132" s="1">
        <f t="shared" si="44"/>
        <v>149</v>
      </c>
      <c r="AE132" s="2">
        <f t="shared" si="40"/>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41"/>
        <v>1</v>
      </c>
      <c r="AK132" s="1">
        <f t="shared" si="45"/>
        <v>1</v>
      </c>
      <c r="AL132" s="1">
        <f t="shared" si="46"/>
        <v>1</v>
      </c>
      <c r="AM132" s="1">
        <f t="shared" si="47"/>
        <v>1</v>
      </c>
    </row>
    <row r="133" spans="1:39" ht="12" customHeight="1" x14ac:dyDescent="0.15">
      <c r="A133" s="64">
        <f t="shared" si="28"/>
        <v>0</v>
      </c>
      <c r="B133" s="64">
        <f t="shared" si="29"/>
        <v>0</v>
      </c>
      <c r="C133" s="57">
        <f t="shared" si="42"/>
        <v>148</v>
      </c>
      <c r="F133" s="59">
        <f>IF(C133&lt;C$6,0,VLOOKUP(C133,index!$A:$M,2,0))</f>
        <v>198</v>
      </c>
      <c r="G133" s="57" t="str">
        <f t="shared" si="30"/>
        <v/>
      </c>
      <c r="H133" s="58" t="str">
        <f>IF(G133="I",$K133,IF(G133="II",$K133-SUM(H$8:H132),IF(G133="III",$K133-SUM(H$8:H132),IF(G133="IV",$K133-SUM(H$8:H132),IF(G133="V",1-SUM(H$8:H132)," ")))))</f>
        <v xml:space="preserve"> </v>
      </c>
      <c r="I133" s="66" t="str">
        <f t="shared" si="31"/>
        <v/>
      </c>
      <c r="J133" s="61" t="str">
        <f>IF(I133="A",$K133,IF(I133="B",$K133-SUM(J$8:J132),IF(I133="C",$K133-SUM(J$8:J132),IF(I133="D",$K133-SUM(J$8:J132),IF(I133="E",1-SUM(J$8:J132)," ")))))</f>
        <v xml:space="preserve"> </v>
      </c>
      <c r="K133" s="58">
        <f>IF(C$4=0,0,(SUM(D$8:D133)/C$4))</f>
        <v>0</v>
      </c>
      <c r="L133" s="62" t="str">
        <f t="shared" si="32"/>
        <v xml:space="preserve"> </v>
      </c>
      <c r="M133" s="58" t="str">
        <f>IF(U133=2,K133,IF(W133=2,K133-SUM(M$8:M132),IF(X133=2,K133-SUM(M$8:M132),IF(X132=2,1-SUM(M$8:M132)," "))))</f>
        <v xml:space="preserve"> </v>
      </c>
      <c r="N133" s="58" t="str">
        <f t="shared" si="33"/>
        <v xml:space="preserve"> </v>
      </c>
      <c r="P133" s="58" t="str">
        <f>IF(O133="Plus",$K133,IF(O133="Basis",$K133-SUM(P$8:P132),IF(O133="Breedte",$K133-SUM(P$8:P132),IF(O132="Breedte",1-SUM(P$8:P132)," "))))</f>
        <v xml:space="preserve"> </v>
      </c>
      <c r="Q133" s="56" t="str">
        <f t="shared" si="49"/>
        <v/>
      </c>
      <c r="R133" s="196">
        <f t="shared" si="34"/>
        <v>198</v>
      </c>
      <c r="S133" s="1">
        <f t="shared" si="43"/>
        <v>148</v>
      </c>
      <c r="T133" s="2">
        <f t="shared" si="35"/>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6"/>
        <v>1</v>
      </c>
      <c r="Z133" s="1">
        <f t="shared" si="37"/>
        <v>1</v>
      </c>
      <c r="AA133" s="1">
        <f t="shared" si="38"/>
        <v>1</v>
      </c>
      <c r="AB133" s="1">
        <f t="shared" si="39"/>
        <v>1</v>
      </c>
      <c r="AD133" s="1">
        <f t="shared" si="44"/>
        <v>148</v>
      </c>
      <c r="AE133" s="2">
        <f t="shared" si="40"/>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41"/>
        <v>1</v>
      </c>
      <c r="AK133" s="1">
        <f t="shared" si="45"/>
        <v>1</v>
      </c>
      <c r="AL133" s="1">
        <f t="shared" si="46"/>
        <v>1</v>
      </c>
      <c r="AM133" s="1">
        <f t="shared" si="47"/>
        <v>1</v>
      </c>
    </row>
    <row r="134" spans="1:39" ht="12" customHeight="1" x14ac:dyDescent="0.15">
      <c r="A134" s="64">
        <f t="shared" si="28"/>
        <v>0</v>
      </c>
      <c r="B134" s="64">
        <f t="shared" si="29"/>
        <v>0</v>
      </c>
      <c r="C134" s="57">
        <f t="shared" si="42"/>
        <v>147</v>
      </c>
      <c r="F134" s="59">
        <f>IF(C134&lt;C$6,0,VLOOKUP(C134,index!$A:$M,2,0))</f>
        <v>198</v>
      </c>
      <c r="G134" s="57" t="str">
        <f t="shared" si="30"/>
        <v/>
      </c>
      <c r="H134" s="58" t="str">
        <f>IF(G134="I",$K134,IF(G134="II",$K134-SUM(H$8:H133),IF(G134="III",$K134-SUM(H$8:H133),IF(G134="IV",$K134-SUM(H$8:H133),IF(G134="V",1-SUM(H$8:H133)," ")))))</f>
        <v xml:space="preserve"> </v>
      </c>
      <c r="I134" s="66" t="str">
        <f t="shared" si="31"/>
        <v/>
      </c>
      <c r="J134" s="61" t="str">
        <f>IF(I134="A",$K134,IF(I134="B",$K134-SUM(J$8:J133),IF(I134="C",$K134-SUM(J$8:J133),IF(I134="D",$K134-SUM(J$8:J133),IF(I134="E",1-SUM(J$8:J133)," ")))))</f>
        <v xml:space="preserve"> </v>
      </c>
      <c r="K134" s="58">
        <f>IF(C$4=0,0,(SUM(D$8:D134)/C$4))</f>
        <v>0</v>
      </c>
      <c r="L134" s="62" t="str">
        <f t="shared" si="32"/>
        <v xml:space="preserve"> </v>
      </c>
      <c r="M134" s="58" t="str">
        <f>IF(U134=2,K134,IF(W134=2,K134-SUM(M$8:M133),IF(X134=2,K134-SUM(M$8:M133),IF(X133=2,1-SUM(M$8:M133)," "))))</f>
        <v xml:space="preserve"> </v>
      </c>
      <c r="N134" s="58" t="str">
        <f t="shared" si="33"/>
        <v xml:space="preserve"> </v>
      </c>
      <c r="P134" s="58" t="str">
        <f>IF(O134="Plus",$K134,IF(O134="Basis",$K134-SUM(P$8:P133),IF(O134="Breedte",$K134-SUM(P$8:P133),IF(O133="Breedte",1-SUM(P$8:P133)," "))))</f>
        <v xml:space="preserve"> </v>
      </c>
      <c r="Q134" s="56" t="str">
        <f t="shared" si="49"/>
        <v/>
      </c>
      <c r="R134" s="196">
        <f t="shared" si="34"/>
        <v>198</v>
      </c>
      <c r="S134" s="1">
        <f t="shared" si="43"/>
        <v>147</v>
      </c>
      <c r="T134" s="2">
        <f t="shared" si="35"/>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6"/>
        <v>1</v>
      </c>
      <c r="Z134" s="1">
        <f t="shared" si="37"/>
        <v>1</v>
      </c>
      <c r="AA134" s="1">
        <f t="shared" si="38"/>
        <v>1</v>
      </c>
      <c r="AB134" s="1">
        <f t="shared" si="39"/>
        <v>1</v>
      </c>
      <c r="AD134" s="1">
        <f t="shared" si="44"/>
        <v>147</v>
      </c>
      <c r="AE134" s="2">
        <f t="shared" si="40"/>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41"/>
        <v>1</v>
      </c>
      <c r="AK134" s="1">
        <f t="shared" si="45"/>
        <v>1</v>
      </c>
      <c r="AL134" s="1">
        <f t="shared" si="46"/>
        <v>1</v>
      </c>
      <c r="AM134" s="1">
        <f t="shared" si="47"/>
        <v>1</v>
      </c>
    </row>
    <row r="135" spans="1:39" ht="12" customHeight="1" x14ac:dyDescent="0.15">
      <c r="A135" s="64">
        <f t="shared" si="28"/>
        <v>0</v>
      </c>
      <c r="B135" s="64">
        <f t="shared" si="29"/>
        <v>0</v>
      </c>
      <c r="C135" s="57">
        <f t="shared" si="42"/>
        <v>146</v>
      </c>
      <c r="F135" s="59">
        <f>IF(C135&lt;C$6,0,VLOOKUP(C135,index!$A:$M,2,0))</f>
        <v>198</v>
      </c>
      <c r="G135" s="57" t="str">
        <f t="shared" si="30"/>
        <v/>
      </c>
      <c r="H135" s="58" t="str">
        <f>IF(G135="I",$K135,IF(G135="II",$K135-SUM(H$8:H134),IF(G135="III",$K135-SUM(H$8:H134),IF(G135="IV",$K135-SUM(H$8:H134),IF(G135="V",1-SUM(H$8:H134)," ")))))</f>
        <v xml:space="preserve"> </v>
      </c>
      <c r="I135" s="66" t="str">
        <f t="shared" si="31"/>
        <v/>
      </c>
      <c r="J135" s="61" t="str">
        <f>IF(I135="A",$K135,IF(I135="B",$K135-SUM(J$8:J134),IF(I135="C",$K135-SUM(J$8:J134),IF(I135="D",$K135-SUM(J$8:J134),IF(I135="E",1-SUM(J$8:J134)," ")))))</f>
        <v xml:space="preserve"> </v>
      </c>
      <c r="K135" s="58">
        <f>IF(C$4=0,0,(SUM(D$8:D135)/C$4))</f>
        <v>0</v>
      </c>
      <c r="L135" s="62" t="str">
        <f t="shared" si="32"/>
        <v xml:space="preserve"> </v>
      </c>
      <c r="M135" s="58" t="str">
        <f>IF(U135=2,K135,IF(W135=2,K135-SUM(M$8:M134),IF(X135=2,K135-SUM(M$8:M134),IF(X134=2,1-SUM(M$8:M134)," "))))</f>
        <v xml:space="preserve"> </v>
      </c>
      <c r="N135" s="58" t="str">
        <f t="shared" si="33"/>
        <v xml:space="preserve"> </v>
      </c>
      <c r="P135" s="58" t="str">
        <f>IF(O135="Plus",$K135,IF(O135="Basis",$K135-SUM(P$8:P134),IF(O135="Breedte",$K135-SUM(P$8:P134),IF(O134="Breedte",1-SUM(P$8:P134)," "))))</f>
        <v xml:space="preserve"> </v>
      </c>
      <c r="Q135" s="56" t="str">
        <f t="shared" si="49"/>
        <v/>
      </c>
      <c r="R135" s="196">
        <f t="shared" si="34"/>
        <v>198</v>
      </c>
      <c r="S135" s="1">
        <f t="shared" si="43"/>
        <v>146</v>
      </c>
      <c r="T135" s="2">
        <f t="shared" si="35"/>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6"/>
        <v>1</v>
      </c>
      <c r="Z135" s="1">
        <f t="shared" si="37"/>
        <v>1</v>
      </c>
      <c r="AA135" s="1">
        <f t="shared" si="38"/>
        <v>1</v>
      </c>
      <c r="AB135" s="1">
        <f t="shared" si="39"/>
        <v>1</v>
      </c>
      <c r="AD135" s="1">
        <f t="shared" si="44"/>
        <v>146</v>
      </c>
      <c r="AE135" s="2">
        <f t="shared" si="40"/>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41"/>
        <v>1</v>
      </c>
      <c r="AK135" s="1">
        <f t="shared" si="45"/>
        <v>1</v>
      </c>
      <c r="AL135" s="1">
        <f t="shared" si="46"/>
        <v>1</v>
      </c>
      <c r="AM135" s="1">
        <f t="shared" si="47"/>
        <v>1</v>
      </c>
    </row>
    <row r="136" spans="1:39" ht="12" customHeight="1" x14ac:dyDescent="0.15">
      <c r="A136" s="64">
        <f t="shared" si="28"/>
        <v>0</v>
      </c>
      <c r="B136" s="64">
        <f t="shared" si="29"/>
        <v>0</v>
      </c>
      <c r="C136" s="57">
        <f t="shared" si="42"/>
        <v>145</v>
      </c>
      <c r="F136" s="59">
        <f>IF(C136&lt;C$6,0,VLOOKUP(C136,index!$A:$M,2,0))</f>
        <v>197</v>
      </c>
      <c r="G136" s="57" t="str">
        <f t="shared" si="30"/>
        <v/>
      </c>
      <c r="H136" s="58" t="str">
        <f>IF(G136="I",$K136,IF(G136="II",$K136-SUM(H$8:H135),IF(G136="III",$K136-SUM(H$8:H135),IF(G136="IV",$K136-SUM(H$8:H135),IF(G136="V",1-SUM(H$8:H135)," ")))))</f>
        <v xml:space="preserve"> </v>
      </c>
      <c r="I136" s="66" t="str">
        <f t="shared" si="31"/>
        <v/>
      </c>
      <c r="J136" s="61" t="str">
        <f>IF(I136="A",$K136,IF(I136="B",$K136-SUM(J$8:J135),IF(I136="C",$K136-SUM(J$8:J135),IF(I136="D",$K136-SUM(J$8:J135),IF(I136="E",1-SUM(J$8:J135)," ")))))</f>
        <v xml:space="preserve"> </v>
      </c>
      <c r="K136" s="58">
        <f>IF(C$4=0,0,(SUM(D$8:D136)/C$4))</f>
        <v>0</v>
      </c>
      <c r="L136" s="62" t="str">
        <f t="shared" si="32"/>
        <v xml:space="preserve"> </v>
      </c>
      <c r="M136" s="58" t="str">
        <f>IF(U136=2,K136,IF(W136=2,K136-SUM(M$8:M135),IF(X136=2,K136-SUM(M$8:M135),IF(X135=2,1-SUM(M$8:M135)," "))))</f>
        <v xml:space="preserve"> </v>
      </c>
      <c r="N136" s="58" t="str">
        <f t="shared" si="33"/>
        <v xml:space="preserve"> </v>
      </c>
      <c r="P136" s="58" t="str">
        <f>IF(O136="Plus",$K136,IF(O136="Basis",$K136-SUM(P$8:P135),IF(O136="Breedte",$K136-SUM(P$8:P135),IF(O135="Breedte",1-SUM(P$8:P135)," "))))</f>
        <v xml:space="preserve"> </v>
      </c>
      <c r="Q136" s="56" t="str">
        <f t="shared" si="49"/>
        <v/>
      </c>
      <c r="R136" s="196">
        <f t="shared" si="34"/>
        <v>197</v>
      </c>
      <c r="S136" s="1">
        <f t="shared" si="43"/>
        <v>145</v>
      </c>
      <c r="T136" s="2">
        <f t="shared" si="35"/>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6"/>
        <v>1</v>
      </c>
      <c r="Z136" s="1">
        <f t="shared" si="37"/>
        <v>1</v>
      </c>
      <c r="AA136" s="1">
        <f t="shared" si="38"/>
        <v>1</v>
      </c>
      <c r="AB136" s="1">
        <f t="shared" si="39"/>
        <v>1</v>
      </c>
      <c r="AD136" s="1">
        <f t="shared" si="44"/>
        <v>145</v>
      </c>
      <c r="AE136" s="2">
        <f t="shared" si="40"/>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41"/>
        <v>1</v>
      </c>
      <c r="AK136" s="1">
        <f t="shared" si="45"/>
        <v>1</v>
      </c>
      <c r="AL136" s="1">
        <f t="shared" si="46"/>
        <v>1</v>
      </c>
      <c r="AM136" s="1">
        <f t="shared" si="47"/>
        <v>1</v>
      </c>
    </row>
    <row r="137" spans="1:39" ht="12" customHeight="1" x14ac:dyDescent="0.15">
      <c r="A137" s="64">
        <f t="shared" ref="A137:A200" si="50">IF(I137="A",25,IF(I137="B",25,IF(I137="C",25,IF(I137="D",15,IF(I137="E",10,0)))))</f>
        <v>0</v>
      </c>
      <c r="B137" s="64">
        <f t="shared" ref="B137:B200" si="51">IF(G137="I",20,IF(G137="II",20,IF(G137="III",20,IF(G137="IV",20,IF(G137="V",20,0)))))</f>
        <v>0</v>
      </c>
      <c r="C137" s="57">
        <f t="shared" si="42"/>
        <v>144</v>
      </c>
      <c r="F137" s="59">
        <f>IF(C137&lt;C$6,0,VLOOKUP(C137,index!$A:$M,2,0))</f>
        <v>197</v>
      </c>
      <c r="G137" s="57" t="str">
        <f t="shared" ref="G137:G200" si="52">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3">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ref="L137:L200" si="54">IF(U137=2,"Plus",IF(W137=2,"Basis",IF(X137=2,"Breedte"," ")))</f>
        <v xml:space="preserve"> </v>
      </c>
      <c r="M137" s="58" t="str">
        <f>IF(U137=2,K137,IF(W137=2,K137-SUM(M$8:M136),IF(X137=2,K137-SUM(M$8:M136),IF(X136=2,1-SUM(M$8:M136)," "))))</f>
        <v xml:space="preserve"> </v>
      </c>
      <c r="N137" s="58" t="str">
        <f t="shared" ref="N137:N200" si="55">IF(OR(O137="Plus",O137="Basis",O137="Breedte"),K137," ")</f>
        <v xml:space="preserve"> </v>
      </c>
      <c r="P137" s="58" t="str">
        <f>IF(O137="Plus",$K137,IF(O137="Basis",$K137-SUM(P$8:P136),IF(O137="Breedte",$K137-SUM(P$8:P136),IF(O136="Breedte",1-SUM(P$8:P136)," "))))</f>
        <v xml:space="preserve"> </v>
      </c>
      <c r="Q137" s="56" t="str">
        <f t="shared" si="49"/>
        <v/>
      </c>
      <c r="R137" s="196">
        <f t="shared" ref="R137:R200" si="56">F137</f>
        <v>197</v>
      </c>
      <c r="S137" s="1">
        <f t="shared" si="43"/>
        <v>144</v>
      </c>
      <c r="T137" s="2">
        <f t="shared" ref="T137:T200" si="57">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8">IF(D137=0,1,ABS(K137-0.2))</f>
        <v>1</v>
      </c>
      <c r="Z137" s="1">
        <f t="shared" ref="Z137:Z200" si="59">IF(D137=0,1,ABS(K137-0.5))</f>
        <v>1</v>
      </c>
      <c r="AA137" s="1">
        <f t="shared" ref="AA137:AA200" si="60">IF(D137=0,1,ABS(K137-0.8))</f>
        <v>1</v>
      </c>
      <c r="AB137" s="1">
        <f t="shared" ref="AB137:AB200" si="61">IF(D137=0,1,ABS(K137-1))</f>
        <v>1</v>
      </c>
      <c r="AD137" s="1">
        <f t="shared" si="44"/>
        <v>144</v>
      </c>
      <c r="AE137" s="2">
        <f t="shared" ref="AE137:AE200" si="62">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63">IF(AE137=0,1,ABS(AH137-0.25))</f>
        <v>1</v>
      </c>
      <c r="AK137" s="1">
        <f t="shared" si="45"/>
        <v>1</v>
      </c>
      <c r="AL137" s="1">
        <f t="shared" si="46"/>
        <v>1</v>
      </c>
      <c r="AM137" s="1">
        <f t="shared" si="47"/>
        <v>1</v>
      </c>
    </row>
    <row r="138" spans="1:39" ht="12" customHeight="1" x14ac:dyDescent="0.15">
      <c r="A138" s="64">
        <f t="shared" si="50"/>
        <v>0</v>
      </c>
      <c r="B138" s="64">
        <f t="shared" si="51"/>
        <v>0</v>
      </c>
      <c r="C138" s="57">
        <f t="shared" ref="C138:C201" si="64">IF(C137-1&lt;C$6,C$6-1,C137-1)</f>
        <v>143</v>
      </c>
      <c r="F138" s="59">
        <f>IF(C138&lt;C$6,0,VLOOKUP(C138,index!$A:$M,2,0))</f>
        <v>197</v>
      </c>
      <c r="G138" s="57" t="str">
        <f t="shared" si="52"/>
        <v/>
      </c>
      <c r="H138" s="58" t="str">
        <f>IF(G138="I",$K138,IF(G138="II",$K138-SUM(H$8:H137),IF(G138="III",$K138-SUM(H$8:H137),IF(G138="IV",$K138-SUM(H$8:H137),IF(G138="V",1-SUM(H$8:H137)," ")))))</f>
        <v xml:space="preserve"> </v>
      </c>
      <c r="I138" s="66" t="str">
        <f t="shared" si="53"/>
        <v/>
      </c>
      <c r="J138" s="61" t="str">
        <f>IF(I138="A",$K138,IF(I138="B",$K138-SUM(J$8:J137),IF(I138="C",$K138-SUM(J$8:J137),IF(I138="D",$K138-SUM(J$8:J137),IF(I138="E",1-SUM(J$8:J137)," ")))))</f>
        <v xml:space="preserve"> </v>
      </c>
      <c r="K138" s="58">
        <f>IF(C$4=0,0,(SUM(D$8:D138)/C$4))</f>
        <v>0</v>
      </c>
      <c r="L138" s="62" t="str">
        <f t="shared" si="54"/>
        <v xml:space="preserve"> </v>
      </c>
      <c r="M138" s="58" t="str">
        <f>IF(U138=2,K138,IF(W138=2,K138-SUM(M$8:M137),IF(X138=2,K138-SUM(M$8:M137),IF(X137=2,1-SUM(M$8:M137)," "))))</f>
        <v xml:space="preserve"> </v>
      </c>
      <c r="N138" s="58" t="str">
        <f t="shared" si="55"/>
        <v xml:space="preserve"> </v>
      </c>
      <c r="P138" s="58" t="str">
        <f>IF(O138="Plus",$K138,IF(O138="Basis",$K138-SUM(P$8:P137),IF(O138="Breedte",$K138-SUM(P$8:P137),IF(O137="Breedte",1-SUM(P$8:P137)," "))))</f>
        <v xml:space="preserve"> </v>
      </c>
      <c r="Q138" s="56" t="str">
        <f t="shared" si="49"/>
        <v/>
      </c>
      <c r="R138" s="196">
        <f t="shared" si="56"/>
        <v>197</v>
      </c>
      <c r="S138" s="1">
        <f t="shared" ref="S138:S158" si="65">C138</f>
        <v>143</v>
      </c>
      <c r="T138" s="2">
        <f t="shared" si="57"/>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8"/>
        <v>1</v>
      </c>
      <c r="Z138" s="1">
        <f t="shared" si="59"/>
        <v>1</v>
      </c>
      <c r="AA138" s="1">
        <f t="shared" si="60"/>
        <v>1</v>
      </c>
      <c r="AB138" s="1">
        <f t="shared" si="61"/>
        <v>1</v>
      </c>
      <c r="AD138" s="1">
        <f t="shared" ref="AD138:AD201" si="66">S138</f>
        <v>143</v>
      </c>
      <c r="AE138" s="2">
        <f t="shared" si="62"/>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63"/>
        <v>1</v>
      </c>
      <c r="AK138" s="1">
        <f t="shared" ref="AK138:AK201" si="67">IF(T138=0,1,ABS(W138-0.5))</f>
        <v>1</v>
      </c>
      <c r="AL138" s="1">
        <f t="shared" ref="AL138:AL201" si="68">IF(T138=0,1,ABS(W138-0.75))</f>
        <v>1</v>
      </c>
      <c r="AM138" s="1">
        <f t="shared" ref="AM138:AM201" si="69">IF(T138=0,1,ABS(W138-0.9))</f>
        <v>1</v>
      </c>
    </row>
    <row r="139" spans="1:39" ht="12" customHeight="1" x14ac:dyDescent="0.15">
      <c r="A139" s="64">
        <f t="shared" si="50"/>
        <v>0</v>
      </c>
      <c r="B139" s="64">
        <f t="shared" si="51"/>
        <v>0</v>
      </c>
      <c r="C139" s="57">
        <f t="shared" si="64"/>
        <v>142</v>
      </c>
      <c r="F139" s="59">
        <f>IF(C139&lt;C$6,0,VLOOKUP(C139,index!$A:$M,2,0))</f>
        <v>196</v>
      </c>
      <c r="G139" s="57" t="str">
        <f t="shared" si="52"/>
        <v/>
      </c>
      <c r="H139" s="58" t="str">
        <f>IF(G139="I",$K139,IF(G139="II",$K139-SUM(H$8:H138),IF(G139="III",$K139-SUM(H$8:H138),IF(G139="IV",$K139-SUM(H$8:H138),IF(G139="V",1-SUM(H$8:H138)," ")))))</f>
        <v xml:space="preserve"> </v>
      </c>
      <c r="I139" s="66" t="str">
        <f t="shared" si="53"/>
        <v/>
      </c>
      <c r="J139" s="61" t="str">
        <f>IF(I139="A",$K139,IF(I139="B",$K139-SUM(J$8:J138),IF(I139="C",$K139-SUM(J$8:J138),IF(I139="D",$K139-SUM(J$8:J138),IF(I139="E",1-SUM(J$8:J138)," ")))))</f>
        <v xml:space="preserve"> </v>
      </c>
      <c r="K139" s="58">
        <f>IF(C$4=0,0,(SUM(D$8:D139)/C$4))</f>
        <v>0</v>
      </c>
      <c r="L139" s="62" t="str">
        <f t="shared" si="54"/>
        <v xml:space="preserve"> </v>
      </c>
      <c r="M139" s="58" t="str">
        <f>IF(U139=2,K139,IF(W139=2,K139-SUM(M$8:M138),IF(X139=2,K139-SUM(M$8:M138),IF(X138=2,1-SUM(M$8:M138)," "))))</f>
        <v xml:space="preserve"> </v>
      </c>
      <c r="N139" s="58" t="str">
        <f t="shared" si="55"/>
        <v xml:space="preserve"> </v>
      </c>
      <c r="P139" s="58" t="str">
        <f>IF(O139="Plus",$K139,IF(O139="Basis",$K139-SUM(P$8:P138),IF(O139="Breedte",$K139-SUM(P$8:P138),IF(O138="Breedte",1-SUM(P$8:P138)," "))))</f>
        <v xml:space="preserve"> </v>
      </c>
      <c r="Q139" s="56" t="str">
        <f t="shared" si="49"/>
        <v/>
      </c>
      <c r="R139" s="196">
        <f t="shared" si="56"/>
        <v>196</v>
      </c>
      <c r="S139" s="1">
        <f t="shared" si="65"/>
        <v>142</v>
      </c>
      <c r="T139" s="2">
        <f t="shared" si="57"/>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8"/>
        <v>1</v>
      </c>
      <c r="Z139" s="1">
        <f t="shared" si="59"/>
        <v>1</v>
      </c>
      <c r="AA139" s="1">
        <f t="shared" si="60"/>
        <v>1</v>
      </c>
      <c r="AB139" s="1">
        <f t="shared" si="61"/>
        <v>1</v>
      </c>
      <c r="AD139" s="1">
        <f t="shared" si="66"/>
        <v>142</v>
      </c>
      <c r="AE139" s="2">
        <f t="shared" si="62"/>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63"/>
        <v>1</v>
      </c>
      <c r="AK139" s="1">
        <f t="shared" si="67"/>
        <v>1</v>
      </c>
      <c r="AL139" s="1">
        <f t="shared" si="68"/>
        <v>1</v>
      </c>
      <c r="AM139" s="1">
        <f t="shared" si="69"/>
        <v>1</v>
      </c>
    </row>
    <row r="140" spans="1:39" ht="12" customHeight="1" x14ac:dyDescent="0.15">
      <c r="A140" s="64">
        <f t="shared" si="50"/>
        <v>0</v>
      </c>
      <c r="B140" s="64">
        <f t="shared" si="51"/>
        <v>0</v>
      </c>
      <c r="C140" s="57">
        <f t="shared" si="64"/>
        <v>141</v>
      </c>
      <c r="F140" s="59">
        <f>IF(C140&lt;C$6,0,VLOOKUP(C140,index!$A:$M,2,0))</f>
        <v>196</v>
      </c>
      <c r="G140" s="57" t="str">
        <f t="shared" si="52"/>
        <v/>
      </c>
      <c r="H140" s="58" t="str">
        <f>IF(G140="I",$K140,IF(G140="II",$K140-SUM(H$8:H139),IF(G140="III",$K140-SUM(H$8:H139),IF(G140="IV",$K140-SUM(H$8:H139),IF(G140="V",1-SUM(H$8:H139)," ")))))</f>
        <v xml:space="preserve"> </v>
      </c>
      <c r="I140" s="66" t="str">
        <f t="shared" si="53"/>
        <v/>
      </c>
      <c r="J140" s="61" t="str">
        <f>IF(I140="A",$K140,IF(I140="B",$K140-SUM(J$8:J139),IF(I140="C",$K140-SUM(J$8:J139),IF(I140="D",$K140-SUM(J$8:J139),IF(I140="E",1-SUM(J$8:J139)," ")))))</f>
        <v xml:space="preserve"> </v>
      </c>
      <c r="K140" s="58">
        <f>IF(C$4=0,0,(SUM(D$8:D140)/C$4))</f>
        <v>0</v>
      </c>
      <c r="L140" s="62" t="str">
        <f t="shared" si="54"/>
        <v xml:space="preserve"> </v>
      </c>
      <c r="M140" s="58" t="str">
        <f>IF(U140=2,K140,IF(W140=2,K140-SUM(M$8:M139),IF(X140=2,K140-SUM(M$8:M139),IF(X139=2,1-SUM(M$8:M139)," "))))</f>
        <v xml:space="preserve"> </v>
      </c>
      <c r="N140" s="58" t="str">
        <f t="shared" si="55"/>
        <v xml:space="preserve"> </v>
      </c>
      <c r="P140" s="58" t="str">
        <f>IF(O140="Plus",$K140,IF(O140="Basis",$K140-SUM(P$8:P139),IF(O140="Breedte",$K140-SUM(P$8:P139),IF(O139="Breedte",1-SUM(P$8:P139)," "))))</f>
        <v xml:space="preserve"> </v>
      </c>
      <c r="Q140" s="56" t="str">
        <f t="shared" si="49"/>
        <v/>
      </c>
      <c r="R140" s="196">
        <f t="shared" si="56"/>
        <v>196</v>
      </c>
      <c r="S140" s="1">
        <f t="shared" si="65"/>
        <v>141</v>
      </c>
      <c r="T140" s="2">
        <f t="shared" si="57"/>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8"/>
        <v>1</v>
      </c>
      <c r="Z140" s="1">
        <f t="shared" si="59"/>
        <v>1</v>
      </c>
      <c r="AA140" s="1">
        <f t="shared" si="60"/>
        <v>1</v>
      </c>
      <c r="AB140" s="1">
        <f t="shared" si="61"/>
        <v>1</v>
      </c>
      <c r="AD140" s="1">
        <f t="shared" si="66"/>
        <v>141</v>
      </c>
      <c r="AE140" s="2">
        <f t="shared" si="62"/>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63"/>
        <v>1</v>
      </c>
      <c r="AK140" s="1">
        <f t="shared" si="67"/>
        <v>1</v>
      </c>
      <c r="AL140" s="1">
        <f t="shared" si="68"/>
        <v>1</v>
      </c>
      <c r="AM140" s="1">
        <f t="shared" si="69"/>
        <v>1</v>
      </c>
    </row>
    <row r="141" spans="1:39" ht="12" customHeight="1" x14ac:dyDescent="0.15">
      <c r="A141" s="64">
        <f t="shared" si="50"/>
        <v>0</v>
      </c>
      <c r="B141" s="64">
        <f t="shared" si="51"/>
        <v>20</v>
      </c>
      <c r="C141" s="57">
        <f t="shared" si="64"/>
        <v>140</v>
      </c>
      <c r="F141" s="59">
        <f>IF(C141&lt;C$6,0,VLOOKUP(C141,index!$A:$M,2,0))</f>
        <v>196</v>
      </c>
      <c r="G141" s="57" t="str">
        <f t="shared" si="52"/>
        <v>III</v>
      </c>
      <c r="H141" s="58">
        <f>IF(G141="I",$K141,IF(G141="II",$K141-SUM(H$8:H140),IF(G141="III",$K141-SUM(H$8:H140),IF(G141="IV",$K141-SUM(H$8:H140),IF(G141="V",1-SUM(H$8:H140)," ")))))</f>
        <v>0</v>
      </c>
      <c r="I141" s="66" t="str">
        <f t="shared" si="53"/>
        <v/>
      </c>
      <c r="J141" s="61" t="str">
        <f>IF(I141="A",$K141,IF(I141="B",$K141-SUM(J$8:J140),IF(I141="C",$K141-SUM(J$8:J140),IF(I141="D",$K141-SUM(J$8:J140),IF(I141="E",1-SUM(J$8:J140)," ")))))</f>
        <v xml:space="preserve"> </v>
      </c>
      <c r="K141" s="58">
        <f>IF(C$4=0,0,(SUM(D$8:D141)/C$4))</f>
        <v>0</v>
      </c>
      <c r="L141" s="62" t="str">
        <f t="shared" si="54"/>
        <v xml:space="preserve"> </v>
      </c>
      <c r="M141" s="58" t="str">
        <f>IF(U141=2,K141,IF(W141=2,K141-SUM(M$8:M140),IF(X141=2,K141-SUM(M$8:M140),IF(X140=2,1-SUM(M$8:M140)," "))))</f>
        <v xml:space="preserve"> </v>
      </c>
      <c r="N141" s="58" t="str">
        <f t="shared" si="55"/>
        <v xml:space="preserve"> </v>
      </c>
      <c r="P141" s="58" t="str">
        <f>IF(O141="Plus",$K141,IF(O141="Basis",$K141-SUM(P$8:P140),IF(O141="Breedte",$K141-SUM(P$8:P140),IF(O140="Breedte",1-SUM(P$8:P140)," "))))</f>
        <v xml:space="preserve"> </v>
      </c>
      <c r="Q141" s="56" t="str">
        <f t="shared" si="49"/>
        <v/>
      </c>
      <c r="R141" s="196">
        <f t="shared" si="56"/>
        <v>196</v>
      </c>
      <c r="S141" s="1">
        <f t="shared" si="65"/>
        <v>140</v>
      </c>
      <c r="T141" s="2">
        <f t="shared" si="57"/>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8"/>
        <v>1</v>
      </c>
      <c r="Z141" s="1">
        <f t="shared" si="59"/>
        <v>1</v>
      </c>
      <c r="AA141" s="1">
        <f t="shared" si="60"/>
        <v>1</v>
      </c>
      <c r="AB141" s="1">
        <f t="shared" si="61"/>
        <v>1</v>
      </c>
      <c r="AD141" s="1">
        <f t="shared" si="66"/>
        <v>140</v>
      </c>
      <c r="AE141" s="2">
        <f t="shared" si="62"/>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63"/>
        <v>1</v>
      </c>
      <c r="AK141" s="1">
        <f t="shared" si="67"/>
        <v>1</v>
      </c>
      <c r="AL141" s="1">
        <f t="shared" si="68"/>
        <v>1</v>
      </c>
      <c r="AM141" s="1">
        <f t="shared" si="69"/>
        <v>1</v>
      </c>
    </row>
    <row r="142" spans="1:39" ht="12" customHeight="1" x14ac:dyDescent="0.15">
      <c r="A142" s="64">
        <f t="shared" si="50"/>
        <v>0</v>
      </c>
      <c r="B142" s="64">
        <f t="shared" si="51"/>
        <v>0</v>
      </c>
      <c r="C142" s="57">
        <f t="shared" si="64"/>
        <v>139</v>
      </c>
      <c r="F142" s="59">
        <f>IF(C142&lt;C$6,0,VLOOKUP(C142,index!$A:$M,2,0))</f>
        <v>195</v>
      </c>
      <c r="G142" s="57" t="str">
        <f t="shared" si="52"/>
        <v/>
      </c>
      <c r="H142" s="58" t="str">
        <f>IF(G142="I",$K142,IF(G142="II",$K142-SUM(H$8:H141),IF(G142="III",$K142-SUM(H$8:H141),IF(G142="IV",$K142-SUM(H$8:H141),IF(G142="V",1-SUM(H$8:H141)," ")))))</f>
        <v xml:space="preserve"> </v>
      </c>
      <c r="I142" s="66" t="str">
        <f t="shared" si="53"/>
        <v/>
      </c>
      <c r="J142" s="61" t="str">
        <f>IF(I142="A",$K142,IF(I142="B",$K142-SUM(J$8:J141),IF(I142="C",$K142-SUM(J$8:J141),IF(I142="D",$K142-SUM(J$8:J141),IF(I142="E",1-SUM(J$8:J141)," ")))))</f>
        <v xml:space="preserve"> </v>
      </c>
      <c r="K142" s="58">
        <f>IF(C$4=0,0,(SUM(D$8:D142)/C$4))</f>
        <v>0</v>
      </c>
      <c r="L142" s="62" t="str">
        <f t="shared" si="54"/>
        <v xml:space="preserve"> </v>
      </c>
      <c r="M142" s="58" t="str">
        <f>IF(U142=2,K142,IF(W142=2,K142-SUM(M$8:M141),IF(X142=2,K142-SUM(M$8:M141),IF(X141=2,1-SUM(M$8:M141)," "))))</f>
        <v xml:space="preserve"> </v>
      </c>
      <c r="N142" s="58" t="str">
        <f t="shared" si="55"/>
        <v xml:space="preserve"> </v>
      </c>
      <c r="P142" s="58" t="str">
        <f>IF(O142="Plus",$K142,IF(O142="Basis",$K142-SUM(P$8:P141),IF(O142="Breedte",$K142-SUM(P$8:P141),IF(O141="Breedte",1-SUM(P$8:P141)," "))))</f>
        <v xml:space="preserve"> </v>
      </c>
      <c r="Q142" s="56" t="str">
        <f t="shared" ref="Q142:Q173" si="70">IF(L141="plus",IF(E142=0,"",CONCATENATE(E142,",")),IF(L141="basis",IF(E142=0,"",CONCATENATE(E142,",")),CONCATENATE(Q141,IF(E142=0,"",CONCATENATE(E142,", ")))))</f>
        <v/>
      </c>
      <c r="R142" s="196">
        <f t="shared" si="56"/>
        <v>195</v>
      </c>
      <c r="S142" s="1">
        <f t="shared" si="65"/>
        <v>139</v>
      </c>
      <c r="T142" s="2">
        <f t="shared" si="57"/>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8"/>
        <v>1</v>
      </c>
      <c r="Z142" s="1">
        <f t="shared" si="59"/>
        <v>1</v>
      </c>
      <c r="AA142" s="1">
        <f t="shared" si="60"/>
        <v>1</v>
      </c>
      <c r="AB142" s="1">
        <f t="shared" si="61"/>
        <v>1</v>
      </c>
      <c r="AD142" s="1">
        <f t="shared" si="66"/>
        <v>139</v>
      </c>
      <c r="AE142" s="2">
        <f t="shared" si="62"/>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63"/>
        <v>1</v>
      </c>
      <c r="AK142" s="1">
        <f t="shared" si="67"/>
        <v>1</v>
      </c>
      <c r="AL142" s="1">
        <f t="shared" si="68"/>
        <v>1</v>
      </c>
      <c r="AM142" s="1">
        <f t="shared" si="69"/>
        <v>1</v>
      </c>
    </row>
    <row r="143" spans="1:39" ht="12" customHeight="1" x14ac:dyDescent="0.15">
      <c r="A143" s="64">
        <f t="shared" si="50"/>
        <v>0</v>
      </c>
      <c r="B143" s="64">
        <f t="shared" si="51"/>
        <v>0</v>
      </c>
      <c r="C143" s="57">
        <f t="shared" si="64"/>
        <v>138</v>
      </c>
      <c r="F143" s="59">
        <f>IF(C143&lt;C$6,0,VLOOKUP(C143,index!$A:$M,2,0))</f>
        <v>195</v>
      </c>
      <c r="G143" s="57" t="str">
        <f t="shared" si="52"/>
        <v/>
      </c>
      <c r="H143" s="58" t="str">
        <f>IF(G143="I",$K143,IF(G143="II",$K143-SUM(H$8:H142),IF(G143="III",$K143-SUM(H$8:H142),IF(G143="IV",$K143-SUM(H$8:H142),IF(G143="V",1-SUM(H$8:H142)," ")))))</f>
        <v xml:space="preserve"> </v>
      </c>
      <c r="I143" s="66" t="str">
        <f t="shared" si="53"/>
        <v/>
      </c>
      <c r="J143" s="61" t="str">
        <f>IF(I143="A",$K143,IF(I143="B",$K143-SUM(J$8:J142),IF(I143="C",$K143-SUM(J$8:J142),IF(I143="D",$K143-SUM(J$8:J142),IF(I143="E",1-SUM(J$8:J142)," ")))))</f>
        <v xml:space="preserve"> </v>
      </c>
      <c r="K143" s="58">
        <f>IF(C$4=0,0,(SUM(D$8:D143)/C$4))</f>
        <v>0</v>
      </c>
      <c r="L143" s="62" t="str">
        <f t="shared" si="54"/>
        <v xml:space="preserve"> </v>
      </c>
      <c r="M143" s="58" t="str">
        <f>IF(U143=2,K143,IF(W143=2,K143-SUM(M$8:M142),IF(X143=2,K143-SUM(M$8:M142),IF(X142=2,1-SUM(M$8:M142)," "))))</f>
        <v xml:space="preserve"> </v>
      </c>
      <c r="N143" s="58" t="str">
        <f t="shared" si="55"/>
        <v xml:space="preserve"> </v>
      </c>
      <c r="P143" s="58" t="str">
        <f>IF(O143="Plus",$K143,IF(O143="Basis",$K143-SUM(P$8:P142),IF(O143="Breedte",$K143-SUM(P$8:P142),IF(O142="Breedte",1-SUM(P$8:P142)," "))))</f>
        <v xml:space="preserve"> </v>
      </c>
      <c r="Q143" s="56" t="str">
        <f t="shared" si="70"/>
        <v/>
      </c>
      <c r="R143" s="196">
        <f t="shared" si="56"/>
        <v>195</v>
      </c>
      <c r="S143" s="1">
        <f t="shared" si="65"/>
        <v>138</v>
      </c>
      <c r="T143" s="2">
        <f t="shared" si="57"/>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8"/>
        <v>1</v>
      </c>
      <c r="Z143" s="1">
        <f t="shared" si="59"/>
        <v>1</v>
      </c>
      <c r="AA143" s="1">
        <f t="shared" si="60"/>
        <v>1</v>
      </c>
      <c r="AB143" s="1">
        <f t="shared" si="61"/>
        <v>1</v>
      </c>
      <c r="AD143" s="1">
        <f t="shared" si="66"/>
        <v>138</v>
      </c>
      <c r="AE143" s="2">
        <f t="shared" si="62"/>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63"/>
        <v>1</v>
      </c>
      <c r="AK143" s="1">
        <f t="shared" si="67"/>
        <v>1</v>
      </c>
      <c r="AL143" s="1">
        <f t="shared" si="68"/>
        <v>1</v>
      </c>
      <c r="AM143" s="1">
        <f t="shared" si="69"/>
        <v>1</v>
      </c>
    </row>
    <row r="144" spans="1:39" ht="12" customHeight="1" x14ac:dyDescent="0.15">
      <c r="A144" s="64">
        <f t="shared" si="50"/>
        <v>0</v>
      </c>
      <c r="B144" s="64">
        <f t="shared" si="51"/>
        <v>0</v>
      </c>
      <c r="C144" s="57">
        <f t="shared" si="64"/>
        <v>137</v>
      </c>
      <c r="F144" s="59">
        <f>IF(C144&lt;C$6,0,VLOOKUP(C144,index!$A:$M,2,0))</f>
        <v>195</v>
      </c>
      <c r="G144" s="57" t="str">
        <f t="shared" si="52"/>
        <v/>
      </c>
      <c r="H144" s="58" t="str">
        <f>IF(G144="I",$K144,IF(G144="II",$K144-SUM(H$8:H143),IF(G144="III",$K144-SUM(H$8:H143),IF(G144="IV",$K144-SUM(H$8:H143),IF(G144="V",1-SUM(H$8:H143)," ")))))</f>
        <v xml:space="preserve"> </v>
      </c>
      <c r="I144" s="66" t="str">
        <f t="shared" si="53"/>
        <v/>
      </c>
      <c r="J144" s="61" t="str">
        <f>IF(I144="A",$K144,IF(I144="B",$K144-SUM(J$8:J143),IF(I144="C",$K144-SUM(J$8:J143),IF(I144="D",$K144-SUM(J$8:J143),IF(I144="E",1-SUM(J$8:J143)," ")))))</f>
        <v xml:space="preserve"> </v>
      </c>
      <c r="K144" s="58">
        <f>IF(C$4=0,0,(SUM(D$8:D144)/C$4))</f>
        <v>0</v>
      </c>
      <c r="L144" s="62" t="str">
        <f t="shared" si="54"/>
        <v xml:space="preserve"> </v>
      </c>
      <c r="M144" s="58" t="str">
        <f>IF(U144=2,K144,IF(W144=2,K144-SUM(M$8:M143),IF(X144=2,K144-SUM(M$8:M143),IF(X143=2,1-SUM(M$8:M143)," "))))</f>
        <v xml:space="preserve"> </v>
      </c>
      <c r="N144" s="58" t="str">
        <f t="shared" si="55"/>
        <v xml:space="preserve"> </v>
      </c>
      <c r="P144" s="58" t="str">
        <f>IF(O144="Plus",$K144,IF(O144="Basis",$K144-SUM(P$8:P143),IF(O144="Breedte",$K144-SUM(P$8:P143),IF(O143="Breedte",1-SUM(P$8:P143)," "))))</f>
        <v xml:space="preserve"> </v>
      </c>
      <c r="Q144" s="56" t="str">
        <f t="shared" si="70"/>
        <v/>
      </c>
      <c r="R144" s="196">
        <f t="shared" si="56"/>
        <v>195</v>
      </c>
      <c r="S144" s="1">
        <f t="shared" si="65"/>
        <v>137</v>
      </c>
      <c r="T144" s="2">
        <f t="shared" si="57"/>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8"/>
        <v>1</v>
      </c>
      <c r="Z144" s="1">
        <f t="shared" si="59"/>
        <v>1</v>
      </c>
      <c r="AA144" s="1">
        <f t="shared" si="60"/>
        <v>1</v>
      </c>
      <c r="AB144" s="1">
        <f t="shared" si="61"/>
        <v>1</v>
      </c>
      <c r="AD144" s="1">
        <f t="shared" si="66"/>
        <v>137</v>
      </c>
      <c r="AE144" s="2">
        <f t="shared" si="62"/>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63"/>
        <v>1</v>
      </c>
      <c r="AK144" s="1">
        <f t="shared" si="67"/>
        <v>1</v>
      </c>
      <c r="AL144" s="1">
        <f t="shared" si="68"/>
        <v>1</v>
      </c>
      <c r="AM144" s="1">
        <f t="shared" si="69"/>
        <v>1</v>
      </c>
    </row>
    <row r="145" spans="1:39" ht="12" customHeight="1" x14ac:dyDescent="0.15">
      <c r="A145" s="64">
        <f t="shared" si="50"/>
        <v>0</v>
      </c>
      <c r="B145" s="64">
        <f t="shared" si="51"/>
        <v>0</v>
      </c>
      <c r="C145" s="57">
        <f t="shared" si="64"/>
        <v>136</v>
      </c>
      <c r="F145" s="59">
        <f>IF(C145&lt;C$6,0,VLOOKUP(C145,index!$A:$M,2,0))</f>
        <v>194</v>
      </c>
      <c r="G145" s="57" t="str">
        <f t="shared" si="52"/>
        <v/>
      </c>
      <c r="H145" s="58" t="str">
        <f>IF(G145="I",$K145,IF(G145="II",$K145-SUM(H$8:H144),IF(G145="III",$K145-SUM(H$8:H144),IF(G145="IV",$K145-SUM(H$8:H144),IF(G145="V",1-SUM(H$8:H144)," ")))))</f>
        <v xml:space="preserve"> </v>
      </c>
      <c r="I145" s="66" t="str">
        <f t="shared" si="53"/>
        <v/>
      </c>
      <c r="J145" s="61" t="str">
        <f>IF(I145="A",$K145,IF(I145="B",$K145-SUM(J$8:J144),IF(I145="C",$K145-SUM(J$8:J144),IF(I145="D",$K145-SUM(J$8:J144),IF(I145="E",1-SUM(J$8:J144)," ")))))</f>
        <v xml:space="preserve"> </v>
      </c>
      <c r="K145" s="58">
        <f>IF(C$4=0,0,(SUM(D$8:D145)/C$4))</f>
        <v>0</v>
      </c>
      <c r="L145" s="62" t="str">
        <f t="shared" si="54"/>
        <v xml:space="preserve"> </v>
      </c>
      <c r="M145" s="58" t="str">
        <f>IF(U145=2,K145,IF(W145=2,K145-SUM(M$8:M144),IF(X145=2,K145-SUM(M$8:M144),IF(X144=2,1-SUM(M$8:M144)," "))))</f>
        <v xml:space="preserve"> </v>
      </c>
      <c r="N145" s="58" t="str">
        <f t="shared" si="55"/>
        <v xml:space="preserve"> </v>
      </c>
      <c r="P145" s="58" t="str">
        <f>IF(O145="Plus",$K145,IF(O145="Basis",$K145-SUM(P$8:P144),IF(O145="Breedte",$K145-SUM(P$8:P144),IF(O144="Breedte",1-SUM(P$8:P144)," "))))</f>
        <v xml:space="preserve"> </v>
      </c>
      <c r="Q145" s="56" t="str">
        <f t="shared" si="70"/>
        <v/>
      </c>
      <c r="R145" s="196">
        <f t="shared" si="56"/>
        <v>194</v>
      </c>
      <c r="S145" s="1">
        <f t="shared" si="65"/>
        <v>136</v>
      </c>
      <c r="T145" s="2">
        <f t="shared" si="57"/>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8"/>
        <v>1</v>
      </c>
      <c r="Z145" s="1">
        <f t="shared" si="59"/>
        <v>1</v>
      </c>
      <c r="AA145" s="1">
        <f t="shared" si="60"/>
        <v>1</v>
      </c>
      <c r="AB145" s="1">
        <f t="shared" si="61"/>
        <v>1</v>
      </c>
      <c r="AD145" s="1">
        <f t="shared" si="66"/>
        <v>136</v>
      </c>
      <c r="AE145" s="2">
        <f t="shared" si="62"/>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63"/>
        <v>1</v>
      </c>
      <c r="AK145" s="1">
        <f t="shared" si="67"/>
        <v>1</v>
      </c>
      <c r="AL145" s="1">
        <f t="shared" si="68"/>
        <v>1</v>
      </c>
      <c r="AM145" s="1">
        <f t="shared" si="69"/>
        <v>1</v>
      </c>
    </row>
    <row r="146" spans="1:39" ht="12" customHeight="1" x14ac:dyDescent="0.15">
      <c r="A146" s="64">
        <f t="shared" si="50"/>
        <v>0</v>
      </c>
      <c r="B146" s="64">
        <f t="shared" si="51"/>
        <v>0</v>
      </c>
      <c r="C146" s="57">
        <f t="shared" si="64"/>
        <v>135</v>
      </c>
      <c r="F146" s="59">
        <f>IF(C146&lt;C$6,0,VLOOKUP(C146,index!$A:$M,2,0))</f>
        <v>194</v>
      </c>
      <c r="G146" s="57" t="str">
        <f t="shared" si="52"/>
        <v/>
      </c>
      <c r="H146" s="58" t="str">
        <f>IF(G146="I",$K146,IF(G146="II",$K146-SUM(H$8:H145),IF(G146="III",$K146-SUM(H$8:H145),IF(G146="IV",$K146-SUM(H$8:H145),IF(G146="V",1-SUM(H$8:H145)," ")))))</f>
        <v xml:space="preserve"> </v>
      </c>
      <c r="I146" s="66" t="str">
        <f t="shared" si="53"/>
        <v/>
      </c>
      <c r="J146" s="61" t="str">
        <f>IF(I146="A",$K146,IF(I146="B",$K146-SUM(J$8:J145),IF(I146="C",$K146-SUM(J$8:J145),IF(I146="D",$K146-SUM(J$8:J145),IF(I146="E",1-SUM(J$8:J145)," ")))))</f>
        <v xml:space="preserve"> </v>
      </c>
      <c r="K146" s="58">
        <f>IF(C$4=0,0,(SUM(D$8:D146)/C$4))</f>
        <v>0</v>
      </c>
      <c r="L146" s="62" t="str">
        <f t="shared" si="54"/>
        <v xml:space="preserve"> </v>
      </c>
      <c r="M146" s="58" t="str">
        <f>IF(U146=2,K146,IF(W146=2,K146-SUM(M$8:M145),IF(X146=2,K146-SUM(M$8:M145),IF(X145=2,1-SUM(M$8:M145)," "))))</f>
        <v xml:space="preserve"> </v>
      </c>
      <c r="N146" s="58" t="str">
        <f t="shared" si="55"/>
        <v xml:space="preserve"> </v>
      </c>
      <c r="P146" s="58" t="str">
        <f>IF(O146="Plus",$K146,IF(O146="Basis",$K146-SUM(P$8:P145),IF(O146="Breedte",$K146-SUM(P$8:P145),IF(O145="Breedte",1-SUM(P$8:P145)," "))))</f>
        <v xml:space="preserve"> </v>
      </c>
      <c r="Q146" s="56" t="str">
        <f t="shared" si="70"/>
        <v/>
      </c>
      <c r="R146" s="196">
        <f t="shared" si="56"/>
        <v>194</v>
      </c>
      <c r="S146" s="1">
        <f t="shared" si="65"/>
        <v>135</v>
      </c>
      <c r="T146" s="2">
        <f t="shared" si="57"/>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8"/>
        <v>1</v>
      </c>
      <c r="Z146" s="1">
        <f t="shared" si="59"/>
        <v>1</v>
      </c>
      <c r="AA146" s="1">
        <f t="shared" si="60"/>
        <v>1</v>
      </c>
      <c r="AB146" s="1">
        <f t="shared" si="61"/>
        <v>1</v>
      </c>
      <c r="AD146" s="1">
        <f t="shared" si="66"/>
        <v>135</v>
      </c>
      <c r="AE146" s="2">
        <f t="shared" si="62"/>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63"/>
        <v>1</v>
      </c>
      <c r="AK146" s="1">
        <f t="shared" si="67"/>
        <v>1</v>
      </c>
      <c r="AL146" s="1">
        <f t="shared" si="68"/>
        <v>1</v>
      </c>
      <c r="AM146" s="1">
        <f t="shared" si="69"/>
        <v>1</v>
      </c>
    </row>
    <row r="147" spans="1:39" ht="12" customHeight="1" x14ac:dyDescent="0.15">
      <c r="A147" s="64">
        <f t="shared" si="50"/>
        <v>0</v>
      </c>
      <c r="B147" s="64">
        <f t="shared" si="51"/>
        <v>0</v>
      </c>
      <c r="C147" s="57">
        <f t="shared" si="64"/>
        <v>134</v>
      </c>
      <c r="F147" s="59">
        <f>IF(C147&lt;C$6,0,VLOOKUP(C147,index!$A:$M,2,0))</f>
        <v>194</v>
      </c>
      <c r="G147" s="57" t="str">
        <f t="shared" si="52"/>
        <v/>
      </c>
      <c r="H147" s="58" t="str">
        <f>IF(G147="I",$K147,IF(G147="II",$K147-SUM(H$8:H146),IF(G147="III",$K147-SUM(H$8:H146),IF(G147="IV",$K147-SUM(H$8:H146),IF(G147="V",1-SUM(H$8:H146)," ")))))</f>
        <v xml:space="preserve"> </v>
      </c>
      <c r="I147" s="66" t="str">
        <f t="shared" si="53"/>
        <v/>
      </c>
      <c r="J147" s="61" t="str">
        <f>IF(I147="A",$K147,IF(I147="B",$K147-SUM(J$8:J146),IF(I147="C",$K147-SUM(J$8:J146),IF(I147="D",$K147-SUM(J$8:J146),IF(I147="E",1-SUM(J$8:J146)," ")))))</f>
        <v xml:space="preserve"> </v>
      </c>
      <c r="K147" s="58">
        <f>IF(C$4=0,0,(SUM(D$8:D147)/C$4))</f>
        <v>0</v>
      </c>
      <c r="L147" s="62" t="str">
        <f t="shared" si="54"/>
        <v xml:space="preserve"> </v>
      </c>
      <c r="M147" s="58" t="str">
        <f>IF(U147=2,K147,IF(W147=2,K147-SUM(M$8:M146),IF(X147=2,K147-SUM(M$8:M146),IF(X146=2,1-SUM(M$8:M146)," "))))</f>
        <v xml:space="preserve"> </v>
      </c>
      <c r="N147" s="58" t="str">
        <f t="shared" si="55"/>
        <v xml:space="preserve"> </v>
      </c>
      <c r="P147" s="58" t="str">
        <f>IF(O147="Plus",$K147,IF(O147="Basis",$K147-SUM(P$8:P146),IF(O147="Breedte",$K147-SUM(P$8:P146),IF(O146="Breedte",1-SUM(P$8:P146)," "))))</f>
        <v xml:space="preserve"> </v>
      </c>
      <c r="Q147" s="56" t="str">
        <f t="shared" si="70"/>
        <v/>
      </c>
      <c r="R147" s="196">
        <f t="shared" si="56"/>
        <v>194</v>
      </c>
      <c r="S147" s="1">
        <f t="shared" si="65"/>
        <v>134</v>
      </c>
      <c r="T147" s="2">
        <f t="shared" si="57"/>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8"/>
        <v>1</v>
      </c>
      <c r="Z147" s="1">
        <f t="shared" si="59"/>
        <v>1</v>
      </c>
      <c r="AA147" s="1">
        <f t="shared" si="60"/>
        <v>1</v>
      </c>
      <c r="AB147" s="1">
        <f t="shared" si="61"/>
        <v>1</v>
      </c>
      <c r="AD147" s="1">
        <f t="shared" si="66"/>
        <v>134</v>
      </c>
      <c r="AE147" s="2">
        <f t="shared" si="62"/>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63"/>
        <v>1</v>
      </c>
      <c r="AK147" s="1">
        <f t="shared" si="67"/>
        <v>1</v>
      </c>
      <c r="AL147" s="1">
        <f t="shared" si="68"/>
        <v>1</v>
      </c>
      <c r="AM147" s="1">
        <f t="shared" si="69"/>
        <v>1</v>
      </c>
    </row>
    <row r="148" spans="1:39" ht="12" customHeight="1" x14ac:dyDescent="0.15">
      <c r="A148" s="64">
        <f t="shared" si="50"/>
        <v>0</v>
      </c>
      <c r="B148" s="64">
        <f t="shared" si="51"/>
        <v>0</v>
      </c>
      <c r="C148" s="57">
        <f t="shared" si="64"/>
        <v>133</v>
      </c>
      <c r="F148" s="59">
        <f>IF(C148&lt;C$6,0,VLOOKUP(C148,index!$A:$M,2,0))</f>
        <v>193</v>
      </c>
      <c r="G148" s="57" t="str">
        <f t="shared" si="52"/>
        <v/>
      </c>
      <c r="H148" s="58" t="str">
        <f>IF(G148="I",$K148,IF(G148="II",$K148-SUM(H$8:H147),IF(G148="III",$K148-SUM(H$8:H147),IF(G148="IV",$K148-SUM(H$8:H147),IF(G148="V",1-SUM(H$8:H147)," ")))))</f>
        <v xml:space="preserve"> </v>
      </c>
      <c r="I148" s="66" t="str">
        <f t="shared" si="53"/>
        <v/>
      </c>
      <c r="J148" s="61" t="str">
        <f>IF(I148="A",$K148,IF(I148="B",$K148-SUM(J$8:J147),IF(I148="C",$K148-SUM(J$8:J147),IF(I148="D",$K148-SUM(J$8:J147),IF(I148="E",1-SUM(J$8:J147)," ")))))</f>
        <v xml:space="preserve"> </v>
      </c>
      <c r="K148" s="58">
        <f>IF(C$4=0,0,(SUM(D$8:D148)/C$4))</f>
        <v>0</v>
      </c>
      <c r="L148" s="62" t="str">
        <f t="shared" si="54"/>
        <v xml:space="preserve"> </v>
      </c>
      <c r="M148" s="58" t="str">
        <f>IF(U148=2,K148,IF(W148=2,K148-SUM(M$8:M147),IF(X148=2,K148-SUM(M$8:M147),IF(X147=2,1-SUM(M$8:M147)," "))))</f>
        <v xml:space="preserve"> </v>
      </c>
      <c r="N148" s="58" t="str">
        <f t="shared" si="55"/>
        <v xml:space="preserve"> </v>
      </c>
      <c r="P148" s="58" t="str">
        <f>IF(O148="Plus",$K148,IF(O148="Basis",$K148-SUM(P$8:P147),IF(O148="Breedte",$K148-SUM(P$8:P147),IF(O147="Breedte",1-SUM(P$8:P147)," "))))</f>
        <v xml:space="preserve"> </v>
      </c>
      <c r="Q148" s="56" t="str">
        <f t="shared" si="70"/>
        <v/>
      </c>
      <c r="R148" s="196">
        <f t="shared" si="56"/>
        <v>193</v>
      </c>
      <c r="S148" s="1">
        <f t="shared" si="65"/>
        <v>133</v>
      </c>
      <c r="T148" s="2">
        <f t="shared" si="57"/>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8"/>
        <v>1</v>
      </c>
      <c r="Z148" s="1">
        <f t="shared" si="59"/>
        <v>1</v>
      </c>
      <c r="AA148" s="1">
        <f t="shared" si="60"/>
        <v>1</v>
      </c>
      <c r="AB148" s="1">
        <f t="shared" si="61"/>
        <v>1</v>
      </c>
      <c r="AD148" s="1">
        <f t="shared" si="66"/>
        <v>133</v>
      </c>
      <c r="AE148" s="2">
        <f t="shared" si="62"/>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63"/>
        <v>1</v>
      </c>
      <c r="AK148" s="1">
        <f t="shared" si="67"/>
        <v>1</v>
      </c>
      <c r="AL148" s="1">
        <f t="shared" si="68"/>
        <v>1</v>
      </c>
      <c r="AM148" s="1">
        <f t="shared" si="69"/>
        <v>1</v>
      </c>
    </row>
    <row r="149" spans="1:39" ht="12" customHeight="1" x14ac:dyDescent="0.15">
      <c r="A149" s="64">
        <f t="shared" si="50"/>
        <v>0</v>
      </c>
      <c r="B149" s="64">
        <f t="shared" si="51"/>
        <v>0</v>
      </c>
      <c r="C149" s="57">
        <f t="shared" si="64"/>
        <v>132</v>
      </c>
      <c r="F149" s="59">
        <f>IF(C149&lt;C$6,0,VLOOKUP(C149,index!$A:$M,2,0))</f>
        <v>193</v>
      </c>
      <c r="G149" s="57" t="str">
        <f t="shared" si="52"/>
        <v/>
      </c>
      <c r="H149" s="58" t="str">
        <f>IF(G149="I",$K149,IF(G149="II",$K149-SUM(H$8:H148),IF(G149="III",$K149-SUM(H$8:H148),IF(G149="IV",$K149-SUM(H$8:H148),IF(G149="V",1-SUM(H$8:H148)," ")))))</f>
        <v xml:space="preserve"> </v>
      </c>
      <c r="I149" s="66" t="str">
        <f t="shared" si="53"/>
        <v/>
      </c>
      <c r="J149" s="61" t="str">
        <f>IF(I149="A",$K149,IF(I149="B",$K149-SUM(J$8:J148),IF(I149="C",$K149-SUM(J$8:J148),IF(I149="D",$K149-SUM(J$8:J148),IF(I149="E",1-SUM(J$8:J148)," ")))))</f>
        <v xml:space="preserve"> </v>
      </c>
      <c r="K149" s="58">
        <f>IF(C$4=0,0,(SUM(D$8:D149)/C$4))</f>
        <v>0</v>
      </c>
      <c r="L149" s="62" t="str">
        <f t="shared" si="54"/>
        <v xml:space="preserve"> </v>
      </c>
      <c r="M149" s="58" t="str">
        <f>IF(U149=2,K149,IF(W149=2,K149-SUM(M$8:M148),IF(X149=2,K149-SUM(M$8:M148),IF(X148=2,1-SUM(M$8:M148)," "))))</f>
        <v xml:space="preserve"> </v>
      </c>
      <c r="N149" s="58" t="str">
        <f t="shared" si="55"/>
        <v xml:space="preserve"> </v>
      </c>
      <c r="P149" s="58" t="str">
        <f>IF(O149="Plus",$K149,IF(O149="Basis",$K149-SUM(P$8:P148),IF(O149="Breedte",$K149-SUM(P$8:P148),IF(O148="Breedte",1-SUM(P$8:P148)," "))))</f>
        <v xml:space="preserve"> </v>
      </c>
      <c r="Q149" s="56" t="str">
        <f t="shared" si="70"/>
        <v/>
      </c>
      <c r="R149" s="196">
        <f t="shared" si="56"/>
        <v>193</v>
      </c>
      <c r="S149" s="1">
        <f t="shared" si="65"/>
        <v>132</v>
      </c>
      <c r="T149" s="2">
        <f t="shared" si="57"/>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8"/>
        <v>1</v>
      </c>
      <c r="Z149" s="1">
        <f t="shared" si="59"/>
        <v>1</v>
      </c>
      <c r="AA149" s="1">
        <f t="shared" si="60"/>
        <v>1</v>
      </c>
      <c r="AB149" s="1">
        <f t="shared" si="61"/>
        <v>1</v>
      </c>
      <c r="AD149" s="1">
        <f t="shared" si="66"/>
        <v>132</v>
      </c>
      <c r="AE149" s="2">
        <f t="shared" si="62"/>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63"/>
        <v>1</v>
      </c>
      <c r="AK149" s="1">
        <f t="shared" si="67"/>
        <v>1</v>
      </c>
      <c r="AL149" s="1">
        <f t="shared" si="68"/>
        <v>1</v>
      </c>
      <c r="AM149" s="1">
        <f t="shared" si="69"/>
        <v>1</v>
      </c>
    </row>
    <row r="150" spans="1:39" ht="12" customHeight="1" x14ac:dyDescent="0.15">
      <c r="A150" s="64">
        <f t="shared" si="50"/>
        <v>0</v>
      </c>
      <c r="B150" s="64">
        <f t="shared" si="51"/>
        <v>0</v>
      </c>
      <c r="C150" s="57">
        <f t="shared" si="64"/>
        <v>131</v>
      </c>
      <c r="F150" s="59">
        <f>IF(C150&lt;C$6,0,VLOOKUP(C150,index!$A:$M,2,0))</f>
        <v>193</v>
      </c>
      <c r="G150" s="57" t="str">
        <f t="shared" si="52"/>
        <v/>
      </c>
      <c r="H150" s="58" t="str">
        <f>IF(G150="I",$K150,IF(G150="II",$K150-SUM(H$8:H149),IF(G150="III",$K150-SUM(H$8:H149),IF(G150="IV",$K150-SUM(H$8:H149),IF(G150="V",1-SUM(H$8:H149)," ")))))</f>
        <v xml:space="preserve"> </v>
      </c>
      <c r="I150" s="66" t="str">
        <f t="shared" si="53"/>
        <v/>
      </c>
      <c r="J150" s="61" t="str">
        <f>IF(I150="A",$K150,IF(I150="B",$K150-SUM(J$8:J149),IF(I150="C",$K150-SUM(J$8:J149),IF(I150="D",$K150-SUM(J$8:J149),IF(I150="E",1-SUM(J$8:J149)," ")))))</f>
        <v xml:space="preserve"> </v>
      </c>
      <c r="K150" s="58">
        <f>IF(C$4=0,0,(SUM(D$8:D150)/C$4))</f>
        <v>0</v>
      </c>
      <c r="L150" s="62" t="str">
        <f t="shared" si="54"/>
        <v xml:space="preserve"> </v>
      </c>
      <c r="M150" s="58" t="str">
        <f>IF(U150=2,K150,IF(W150=2,K150-SUM(M$8:M149),IF(X150=2,K150-SUM(M$8:M149),IF(X149=2,1-SUM(M$8:M149)," "))))</f>
        <v xml:space="preserve"> </v>
      </c>
      <c r="N150" s="58" t="str">
        <f t="shared" si="55"/>
        <v xml:space="preserve"> </v>
      </c>
      <c r="P150" s="58" t="str">
        <f>IF(O150="Plus",$K150,IF(O150="Basis",$K150-SUM(P$8:P149),IF(O150="Breedte",$K150-SUM(P$8:P149),IF(O149="Breedte",1-SUM(P$8:P149)," "))))</f>
        <v xml:space="preserve"> </v>
      </c>
      <c r="Q150" s="56" t="str">
        <f t="shared" si="70"/>
        <v/>
      </c>
      <c r="R150" s="196">
        <f t="shared" si="56"/>
        <v>193</v>
      </c>
      <c r="S150" s="1">
        <f t="shared" si="65"/>
        <v>131</v>
      </c>
      <c r="T150" s="2">
        <f t="shared" si="57"/>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8"/>
        <v>1</v>
      </c>
      <c r="Z150" s="1">
        <f t="shared" si="59"/>
        <v>1</v>
      </c>
      <c r="AA150" s="1">
        <f t="shared" si="60"/>
        <v>1</v>
      </c>
      <c r="AB150" s="1">
        <f t="shared" si="61"/>
        <v>1</v>
      </c>
      <c r="AD150" s="1">
        <f t="shared" si="66"/>
        <v>131</v>
      </c>
      <c r="AE150" s="2">
        <f t="shared" si="62"/>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63"/>
        <v>1</v>
      </c>
      <c r="AK150" s="1">
        <f t="shared" si="67"/>
        <v>1</v>
      </c>
      <c r="AL150" s="1">
        <f t="shared" si="68"/>
        <v>1</v>
      </c>
      <c r="AM150" s="1">
        <f t="shared" si="69"/>
        <v>1</v>
      </c>
    </row>
    <row r="151" spans="1:39" ht="12" customHeight="1" x14ac:dyDescent="0.15">
      <c r="A151" s="64">
        <f t="shared" si="50"/>
        <v>0</v>
      </c>
      <c r="B151" s="64">
        <f t="shared" si="51"/>
        <v>0</v>
      </c>
      <c r="C151" s="57">
        <f t="shared" si="64"/>
        <v>130</v>
      </c>
      <c r="F151" s="59">
        <f>IF(C151&lt;C$6,0,VLOOKUP(C151,index!$A:$M,2,0))</f>
        <v>192</v>
      </c>
      <c r="G151" s="57" t="str">
        <f t="shared" si="52"/>
        <v/>
      </c>
      <c r="H151" s="58" t="str">
        <f>IF(G151="I",$K151,IF(G151="II",$K151-SUM(H$8:H150),IF(G151="III",$K151-SUM(H$8:H150),IF(G151="IV",$K151-SUM(H$8:H150),IF(G151="V",1-SUM(H$8:H150)," ")))))</f>
        <v xml:space="preserve"> </v>
      </c>
      <c r="I151" s="66" t="str">
        <f t="shared" si="53"/>
        <v/>
      </c>
      <c r="J151" s="61" t="str">
        <f>IF(I151="A",$K151,IF(I151="B",$K151-SUM(J$8:J150),IF(I151="C",$K151-SUM(J$8:J150),IF(I151="D",$K151-SUM(J$8:J150),IF(I151="E",1-SUM(J$8:J150)," ")))))</f>
        <v xml:space="preserve"> </v>
      </c>
      <c r="K151" s="58">
        <f>IF(C$4=0,0,(SUM(D$8:D151)/C$4))</f>
        <v>0</v>
      </c>
      <c r="L151" s="62" t="str">
        <f t="shared" si="54"/>
        <v xml:space="preserve"> </v>
      </c>
      <c r="M151" s="58" t="str">
        <f>IF(U151=2,K151,IF(W151=2,K151-SUM(M$8:M150),IF(X151=2,K151-SUM(M$8:M150),IF(X150=2,1-SUM(M$8:M150)," "))))</f>
        <v xml:space="preserve"> </v>
      </c>
      <c r="N151" s="58" t="str">
        <f t="shared" si="55"/>
        <v xml:space="preserve"> </v>
      </c>
      <c r="P151" s="58" t="str">
        <f>IF(O151="Plus",$K151,IF(O151="Basis",$K151-SUM(P$8:P150),IF(O151="Breedte",$K151-SUM(P$8:P150),IF(O150="Breedte",1-SUM(P$8:P150)," "))))</f>
        <v xml:space="preserve"> </v>
      </c>
      <c r="Q151" s="56" t="str">
        <f t="shared" si="70"/>
        <v/>
      </c>
      <c r="R151" s="196">
        <f t="shared" si="56"/>
        <v>192</v>
      </c>
      <c r="S151" s="1">
        <f t="shared" si="65"/>
        <v>130</v>
      </c>
      <c r="T151" s="2">
        <f t="shared" si="57"/>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8"/>
        <v>1</v>
      </c>
      <c r="Z151" s="1">
        <f t="shared" si="59"/>
        <v>1</v>
      </c>
      <c r="AA151" s="1">
        <f t="shared" si="60"/>
        <v>1</v>
      </c>
      <c r="AB151" s="1">
        <f t="shared" si="61"/>
        <v>1</v>
      </c>
      <c r="AD151" s="1">
        <f t="shared" si="66"/>
        <v>130</v>
      </c>
      <c r="AE151" s="2">
        <f t="shared" si="62"/>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63"/>
        <v>1</v>
      </c>
      <c r="AK151" s="1">
        <f t="shared" si="67"/>
        <v>1</v>
      </c>
      <c r="AL151" s="1">
        <f t="shared" si="68"/>
        <v>1</v>
      </c>
      <c r="AM151" s="1">
        <f t="shared" si="69"/>
        <v>1</v>
      </c>
    </row>
    <row r="152" spans="1:39" ht="12" customHeight="1" x14ac:dyDescent="0.15">
      <c r="A152" s="64">
        <f t="shared" si="50"/>
        <v>0</v>
      </c>
      <c r="B152" s="64">
        <f t="shared" si="51"/>
        <v>0</v>
      </c>
      <c r="C152" s="57">
        <f t="shared" si="64"/>
        <v>129</v>
      </c>
      <c r="F152" s="59">
        <f>IF(C152&lt;C$6,0,VLOOKUP(C152,index!$A:$M,2,0))</f>
        <v>192</v>
      </c>
      <c r="G152" s="57" t="str">
        <f t="shared" si="52"/>
        <v/>
      </c>
      <c r="H152" s="58" t="str">
        <f>IF(G152="I",$K152,IF(G152="II",$K152-SUM(H$8:H151),IF(G152="III",$K152-SUM(H$8:H151),IF(G152="IV",$K152-SUM(H$8:H151),IF(G152="V",1-SUM(H$8:H151)," ")))))</f>
        <v xml:space="preserve"> </v>
      </c>
      <c r="I152" s="66" t="str">
        <f t="shared" si="53"/>
        <v/>
      </c>
      <c r="J152" s="61" t="str">
        <f>IF(I152="A",$K152,IF(I152="B",$K152-SUM(J$8:J151),IF(I152="C",$K152-SUM(J$8:J151),IF(I152="D",$K152-SUM(J$8:J151),IF(I152="E",1-SUM(J$8:J151)," ")))))</f>
        <v xml:space="preserve"> </v>
      </c>
      <c r="K152" s="58">
        <f>IF(C$4=0,0,(SUM(D$8:D152)/C$4))</f>
        <v>0</v>
      </c>
      <c r="L152" s="62" t="str">
        <f t="shared" si="54"/>
        <v xml:space="preserve"> </v>
      </c>
      <c r="M152" s="58" t="str">
        <f>IF(U152=2,K152,IF(W152=2,K152-SUM(M$8:M151),IF(X152=2,K152-SUM(M$8:M151),IF(X151=2,1-SUM(M$8:M151)," "))))</f>
        <v xml:space="preserve"> </v>
      </c>
      <c r="N152" s="58" t="str">
        <f t="shared" si="55"/>
        <v xml:space="preserve"> </v>
      </c>
      <c r="P152" s="58" t="str">
        <f>IF(O152="Plus",$K152,IF(O152="Basis",$K152-SUM(P$8:P151),IF(O152="Breedte",$K152-SUM(P$8:P151),IF(O151="Breedte",1-SUM(P$8:P151)," "))))</f>
        <v xml:space="preserve"> </v>
      </c>
      <c r="Q152" s="56" t="str">
        <f t="shared" si="70"/>
        <v/>
      </c>
      <c r="R152" s="196">
        <f t="shared" si="56"/>
        <v>192</v>
      </c>
      <c r="S152" s="1">
        <f t="shared" si="65"/>
        <v>129</v>
      </c>
      <c r="T152" s="2">
        <f t="shared" si="57"/>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8"/>
        <v>1</v>
      </c>
      <c r="Z152" s="1">
        <f t="shared" si="59"/>
        <v>1</v>
      </c>
      <c r="AA152" s="1">
        <f t="shared" si="60"/>
        <v>1</v>
      </c>
      <c r="AB152" s="1">
        <f t="shared" si="61"/>
        <v>1</v>
      </c>
      <c r="AD152" s="1">
        <f t="shared" si="66"/>
        <v>129</v>
      </c>
      <c r="AE152" s="2">
        <f t="shared" si="62"/>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63"/>
        <v>1</v>
      </c>
      <c r="AK152" s="1">
        <f t="shared" si="67"/>
        <v>1</v>
      </c>
      <c r="AL152" s="1">
        <f t="shared" si="68"/>
        <v>1</v>
      </c>
      <c r="AM152" s="1">
        <f t="shared" si="69"/>
        <v>1</v>
      </c>
    </row>
    <row r="153" spans="1:39" ht="12" customHeight="1" x14ac:dyDescent="0.15">
      <c r="A153" s="64">
        <f t="shared" si="50"/>
        <v>0</v>
      </c>
      <c r="B153" s="64">
        <f t="shared" si="51"/>
        <v>0</v>
      </c>
      <c r="C153" s="57">
        <f t="shared" si="64"/>
        <v>128</v>
      </c>
      <c r="F153" s="59">
        <f>IF(C153&lt;C$6,0,VLOOKUP(C153,index!$A:$M,2,0))</f>
        <v>192</v>
      </c>
      <c r="G153" s="57" t="str">
        <f t="shared" si="52"/>
        <v/>
      </c>
      <c r="H153" s="58" t="str">
        <f>IF(G153="I",$K153,IF(G153="II",$K153-SUM(H$8:H152),IF(G153="III",$K153-SUM(H$8:H152),IF(G153="IV",$K153-SUM(H$8:H152),IF(G153="V",1-SUM(H$8:H152)," ")))))</f>
        <v xml:space="preserve"> </v>
      </c>
      <c r="I153" s="66" t="str">
        <f t="shared" si="53"/>
        <v/>
      </c>
      <c r="J153" s="61" t="str">
        <f>IF(I153="A",$K153,IF(I153="B",$K153-SUM(J$8:J152),IF(I153="C",$K153-SUM(J$8:J152),IF(I153="D",$K153-SUM(J$8:J152),IF(I153="E",1-SUM(J$8:J152)," ")))))</f>
        <v xml:space="preserve"> </v>
      </c>
      <c r="K153" s="58">
        <f>IF(C$4=0,0,(SUM(D$8:D153)/C$4))</f>
        <v>0</v>
      </c>
      <c r="L153" s="62" t="str">
        <f t="shared" si="54"/>
        <v xml:space="preserve"> </v>
      </c>
      <c r="M153" s="58" t="str">
        <f>IF(U153=2,K153,IF(W153=2,K153-SUM(M$8:M152),IF(X153=2,K153-SUM(M$8:M152),IF(X152=2,1-SUM(M$8:M152)," "))))</f>
        <v xml:space="preserve"> </v>
      </c>
      <c r="N153" s="58" t="str">
        <f t="shared" si="55"/>
        <v xml:space="preserve"> </v>
      </c>
      <c r="P153" s="58" t="str">
        <f>IF(O153="Plus",$K153,IF(O153="Basis",$K153-SUM(P$8:P152),IF(O153="Breedte",$K153-SUM(P$8:P152),IF(O152="Breedte",1-SUM(P$8:P152)," "))))</f>
        <v xml:space="preserve"> </v>
      </c>
      <c r="Q153" s="56" t="str">
        <f t="shared" si="70"/>
        <v/>
      </c>
      <c r="R153" s="196">
        <f t="shared" si="56"/>
        <v>192</v>
      </c>
      <c r="S153" s="1">
        <f t="shared" si="65"/>
        <v>128</v>
      </c>
      <c r="T153" s="2">
        <f t="shared" si="57"/>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8"/>
        <v>1</v>
      </c>
      <c r="Z153" s="1">
        <f t="shared" si="59"/>
        <v>1</v>
      </c>
      <c r="AA153" s="1">
        <f t="shared" si="60"/>
        <v>1</v>
      </c>
      <c r="AB153" s="1">
        <f t="shared" si="61"/>
        <v>1</v>
      </c>
      <c r="AD153" s="1">
        <f t="shared" si="66"/>
        <v>128</v>
      </c>
      <c r="AE153" s="2">
        <f t="shared" si="62"/>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63"/>
        <v>1</v>
      </c>
      <c r="AK153" s="1">
        <f t="shared" si="67"/>
        <v>1</v>
      </c>
      <c r="AL153" s="1">
        <f t="shared" si="68"/>
        <v>1</v>
      </c>
      <c r="AM153" s="1">
        <f t="shared" si="69"/>
        <v>1</v>
      </c>
    </row>
    <row r="154" spans="1:39" ht="12" customHeight="1" x14ac:dyDescent="0.15">
      <c r="A154" s="64">
        <f t="shared" si="50"/>
        <v>0</v>
      </c>
      <c r="B154" s="64">
        <f t="shared" si="51"/>
        <v>0</v>
      </c>
      <c r="C154" s="57">
        <f t="shared" si="64"/>
        <v>127</v>
      </c>
      <c r="F154" s="59">
        <f>IF(C154&lt;C$6,0,VLOOKUP(C154,index!$A:$M,2,0))</f>
        <v>191</v>
      </c>
      <c r="G154" s="57" t="str">
        <f t="shared" si="52"/>
        <v/>
      </c>
      <c r="H154" s="58" t="str">
        <f>IF(G154="I",$K154,IF(G154="II",$K154-SUM(H$8:H153),IF(G154="III",$K154-SUM(H$8:H153),IF(G154="IV",$K154-SUM(H$8:H153),IF(G154="V",1-SUM(H$8:H153)," ")))))</f>
        <v xml:space="preserve"> </v>
      </c>
      <c r="I154" s="66" t="str">
        <f t="shared" si="53"/>
        <v/>
      </c>
      <c r="J154" s="61" t="str">
        <f>IF(I154="A",$K154,IF(I154="B",$K154-SUM(J$8:J153),IF(I154="C",$K154-SUM(J$8:J153),IF(I154="D",$K154-SUM(J$8:J153),IF(I154="E",1-SUM(J$8:J153)," ")))))</f>
        <v xml:space="preserve"> </v>
      </c>
      <c r="K154" s="58">
        <f>IF(C$4=0,0,(SUM(D$8:D154)/C$4))</f>
        <v>0</v>
      </c>
      <c r="L154" s="62" t="str">
        <f t="shared" si="54"/>
        <v xml:space="preserve"> </v>
      </c>
      <c r="M154" s="58" t="str">
        <f>IF(U154=2,K154,IF(W154=2,K154-SUM(M$8:M153),IF(X154=2,K154-SUM(M$8:M153),IF(X153=2,1-SUM(M$8:M153)," "))))</f>
        <v xml:space="preserve"> </v>
      </c>
      <c r="N154" s="58" t="str">
        <f t="shared" si="55"/>
        <v xml:space="preserve"> </v>
      </c>
      <c r="P154" s="58" t="str">
        <f>IF(O154="Plus",$K154,IF(O154="Basis",$K154-SUM(P$8:P153),IF(O154="Breedte",$K154-SUM(P$8:P153),IF(O153="Breedte",1-SUM(P$8:P153)," "))))</f>
        <v xml:space="preserve"> </v>
      </c>
      <c r="Q154" s="56" t="str">
        <f t="shared" si="70"/>
        <v/>
      </c>
      <c r="R154" s="196">
        <f t="shared" si="56"/>
        <v>191</v>
      </c>
      <c r="S154" s="1">
        <f t="shared" si="65"/>
        <v>127</v>
      </c>
      <c r="T154" s="2">
        <f t="shared" si="57"/>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8"/>
        <v>1</v>
      </c>
      <c r="Z154" s="1">
        <f t="shared" si="59"/>
        <v>1</v>
      </c>
      <c r="AA154" s="1">
        <f t="shared" si="60"/>
        <v>1</v>
      </c>
      <c r="AB154" s="1">
        <f t="shared" si="61"/>
        <v>1</v>
      </c>
      <c r="AD154" s="1">
        <f t="shared" si="66"/>
        <v>127</v>
      </c>
      <c r="AE154" s="2">
        <f t="shared" si="62"/>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63"/>
        <v>1</v>
      </c>
      <c r="AK154" s="1">
        <f t="shared" si="67"/>
        <v>1</v>
      </c>
      <c r="AL154" s="1">
        <f t="shared" si="68"/>
        <v>1</v>
      </c>
      <c r="AM154" s="1">
        <f t="shared" si="69"/>
        <v>1</v>
      </c>
    </row>
    <row r="155" spans="1:39" ht="12" customHeight="1" x14ac:dyDescent="0.15">
      <c r="A155" s="64">
        <f t="shared" si="50"/>
        <v>0</v>
      </c>
      <c r="B155" s="64">
        <f t="shared" si="51"/>
        <v>0</v>
      </c>
      <c r="C155" s="57">
        <f t="shared" si="64"/>
        <v>126</v>
      </c>
      <c r="F155" s="59">
        <f>IF(C155&lt;C$6,0,VLOOKUP(C155,index!$A:$M,2,0))</f>
        <v>191</v>
      </c>
      <c r="G155" s="57" t="str">
        <f t="shared" si="52"/>
        <v/>
      </c>
      <c r="H155" s="58" t="str">
        <f>IF(G155="I",$K155,IF(G155="II",$K155-SUM(H$8:H154),IF(G155="III",$K155-SUM(H$8:H154),IF(G155="IV",$K155-SUM(H$8:H154),IF(G155="V",1-SUM(H$8:H154)," ")))))</f>
        <v xml:space="preserve"> </v>
      </c>
      <c r="I155" s="66" t="str">
        <f t="shared" si="53"/>
        <v/>
      </c>
      <c r="J155" s="61" t="str">
        <f>IF(I155="A",$K155,IF(I155="B",$K155-SUM(J$8:J154),IF(I155="C",$K155-SUM(J$8:J154),IF(I155="D",$K155-SUM(J$8:J154),IF(I155="E",1-SUM(J$8:J154)," ")))))</f>
        <v xml:space="preserve"> </v>
      </c>
      <c r="K155" s="58">
        <f>IF(C$4=0,0,(SUM(D$8:D155)/C$4))</f>
        <v>0</v>
      </c>
      <c r="L155" s="62" t="str">
        <f t="shared" si="54"/>
        <v xml:space="preserve"> </v>
      </c>
      <c r="M155" s="58" t="str">
        <f>IF(U155=2,K155,IF(W155=2,K155-SUM(M$8:M154),IF(X155=2,K155-SUM(M$8:M154),IF(X154=2,1-SUM(M$8:M154)," "))))</f>
        <v xml:space="preserve"> </v>
      </c>
      <c r="N155" s="58" t="str">
        <f t="shared" si="55"/>
        <v xml:space="preserve"> </v>
      </c>
      <c r="P155" s="58" t="str">
        <f>IF(O155="Plus",$K155,IF(O155="Basis",$K155-SUM(P$8:P154),IF(O155="Breedte",$K155-SUM(P$8:P154),IF(O154="Breedte",1-SUM(P$8:P154)," "))))</f>
        <v xml:space="preserve"> </v>
      </c>
      <c r="Q155" s="56" t="str">
        <f t="shared" si="70"/>
        <v/>
      </c>
      <c r="R155" s="196">
        <f t="shared" si="56"/>
        <v>191</v>
      </c>
      <c r="S155" s="1">
        <f t="shared" si="65"/>
        <v>126</v>
      </c>
      <c r="T155" s="2">
        <f t="shared" si="57"/>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8"/>
        <v>1</v>
      </c>
      <c r="Z155" s="1">
        <f t="shared" si="59"/>
        <v>1</v>
      </c>
      <c r="AA155" s="1">
        <f t="shared" si="60"/>
        <v>1</v>
      </c>
      <c r="AB155" s="1">
        <f t="shared" si="61"/>
        <v>1</v>
      </c>
      <c r="AD155" s="1">
        <f t="shared" si="66"/>
        <v>126</v>
      </c>
      <c r="AE155" s="2">
        <f t="shared" si="62"/>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63"/>
        <v>1</v>
      </c>
      <c r="AK155" s="1">
        <f t="shared" si="67"/>
        <v>1</v>
      </c>
      <c r="AL155" s="1">
        <f t="shared" si="68"/>
        <v>1</v>
      </c>
      <c r="AM155" s="1">
        <f t="shared" si="69"/>
        <v>1</v>
      </c>
    </row>
    <row r="156" spans="1:39" ht="12" customHeight="1" x14ac:dyDescent="0.15">
      <c r="A156" s="64">
        <f t="shared" si="50"/>
        <v>0</v>
      </c>
      <c r="B156" s="64">
        <f t="shared" si="51"/>
        <v>0</v>
      </c>
      <c r="C156" s="57">
        <f t="shared" si="64"/>
        <v>125</v>
      </c>
      <c r="F156" s="59">
        <f>IF(C156&lt;C$6,0,VLOOKUP(C156,index!$A:$M,2,0))</f>
        <v>191</v>
      </c>
      <c r="G156" s="57" t="str">
        <f t="shared" si="52"/>
        <v/>
      </c>
      <c r="H156" s="58" t="str">
        <f>IF(G156="I",$K156,IF(G156="II",$K156-SUM(H$8:H155),IF(G156="III",$K156-SUM(H$8:H155),IF(G156="IV",$K156-SUM(H$8:H155),IF(G156="V",1-SUM(H$8:H155)," ")))))</f>
        <v xml:space="preserve"> </v>
      </c>
      <c r="I156" s="66" t="str">
        <f t="shared" si="53"/>
        <v/>
      </c>
      <c r="J156" s="61" t="str">
        <f>IF(I156="A",$K156,IF(I156="B",$K156-SUM(J$8:J155),IF(I156="C",$K156-SUM(J$8:J155),IF(I156="D",$K156-SUM(J$8:J155),IF(I156="E",1-SUM(J$8:J155)," ")))))</f>
        <v xml:space="preserve"> </v>
      </c>
      <c r="K156" s="58">
        <f>IF(C$4=0,0,(SUM(D$8:D156)/C$4))</f>
        <v>0</v>
      </c>
      <c r="L156" s="62" t="str">
        <f t="shared" si="54"/>
        <v xml:space="preserve"> </v>
      </c>
      <c r="M156" s="58" t="str">
        <f>IF(U156=2,K156,IF(W156=2,K156-SUM(M$8:M155),IF(X156=2,K156-SUM(M$8:M155),IF(X155=2,1-SUM(M$8:M155)," "))))</f>
        <v xml:space="preserve"> </v>
      </c>
      <c r="N156" s="58" t="str">
        <f t="shared" si="55"/>
        <v xml:space="preserve"> </v>
      </c>
      <c r="P156" s="58" t="str">
        <f>IF(O156="Plus",$K156,IF(O156="Basis",$K156-SUM(P$8:P155),IF(O156="Breedte",$K156-SUM(P$8:P155),IF(O155="Breedte",1-SUM(P$8:P155)," "))))</f>
        <v xml:space="preserve"> </v>
      </c>
      <c r="Q156" s="56" t="str">
        <f t="shared" si="70"/>
        <v/>
      </c>
      <c r="R156" s="196">
        <f t="shared" si="56"/>
        <v>191</v>
      </c>
      <c r="S156" s="1">
        <f t="shared" si="65"/>
        <v>125</v>
      </c>
      <c r="T156" s="2">
        <f t="shared" si="57"/>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8"/>
        <v>1</v>
      </c>
      <c r="Z156" s="1">
        <f t="shared" si="59"/>
        <v>1</v>
      </c>
      <c r="AA156" s="1">
        <f t="shared" si="60"/>
        <v>1</v>
      </c>
      <c r="AB156" s="1">
        <f t="shared" si="61"/>
        <v>1</v>
      </c>
      <c r="AD156" s="1">
        <f t="shared" si="66"/>
        <v>125</v>
      </c>
      <c r="AE156" s="2">
        <f t="shared" si="62"/>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63"/>
        <v>1</v>
      </c>
      <c r="AK156" s="1">
        <f t="shared" si="67"/>
        <v>1</v>
      </c>
      <c r="AL156" s="1">
        <f t="shared" si="68"/>
        <v>1</v>
      </c>
      <c r="AM156" s="1">
        <f t="shared" si="69"/>
        <v>1</v>
      </c>
    </row>
    <row r="157" spans="1:39" ht="12" customHeight="1" x14ac:dyDescent="0.15">
      <c r="A157" s="64">
        <f t="shared" si="50"/>
        <v>0</v>
      </c>
      <c r="B157" s="64">
        <f t="shared" si="51"/>
        <v>0</v>
      </c>
      <c r="C157" s="57">
        <f t="shared" si="64"/>
        <v>124</v>
      </c>
      <c r="F157" s="59">
        <f>IF(C157&lt;C$6,0,VLOOKUP(C157,index!$A:$M,2,0))</f>
        <v>190</v>
      </c>
      <c r="G157" s="57" t="str">
        <f t="shared" si="52"/>
        <v/>
      </c>
      <c r="H157" s="58" t="str">
        <f>IF(G157="I",$K157,IF(G157="II",$K157-SUM(H$8:H156),IF(G157="III",$K157-SUM(H$8:H156),IF(G157="IV",$K157-SUM(H$8:H156),IF(G157="V",1-SUM(H$8:H156)," ")))))</f>
        <v xml:space="preserve"> </v>
      </c>
      <c r="I157" s="66" t="str">
        <f t="shared" si="53"/>
        <v/>
      </c>
      <c r="J157" s="61" t="str">
        <f>IF(I157="A",$K157,IF(I157="B",$K157-SUM(J$8:J156),IF(I157="C",$K157-SUM(J$8:J156),IF(I157="D",$K157-SUM(J$8:J156),IF(I157="E",1-SUM(J$8:J156)," ")))))</f>
        <v xml:space="preserve"> </v>
      </c>
      <c r="K157" s="58">
        <f>IF(C$4=0,0,(SUM(D$8:D157)/C$4))</f>
        <v>0</v>
      </c>
      <c r="L157" s="62" t="str">
        <f t="shared" si="54"/>
        <v xml:space="preserve"> </v>
      </c>
      <c r="M157" s="58" t="str">
        <f>IF(U157=2,K157,IF(W157=2,K157-SUM(M$8:M156),IF(X157=2,K157-SUM(M$8:M156),IF(X156=2,1-SUM(M$8:M156)," "))))</f>
        <v xml:space="preserve"> </v>
      </c>
      <c r="N157" s="58" t="str">
        <f t="shared" si="55"/>
        <v xml:space="preserve"> </v>
      </c>
      <c r="P157" s="58" t="str">
        <f>IF(O157="Plus",$K157,IF(O157="Basis",$K157-SUM(P$8:P156),IF(O157="Breedte",$K157-SUM(P$8:P156),IF(O156="Breedte",1-SUM(P$8:P156)," "))))</f>
        <v xml:space="preserve"> </v>
      </c>
      <c r="Q157" s="56" t="str">
        <f t="shared" si="70"/>
        <v/>
      </c>
      <c r="R157" s="196">
        <f t="shared" si="56"/>
        <v>190</v>
      </c>
      <c r="S157" s="1">
        <f t="shared" si="65"/>
        <v>124</v>
      </c>
      <c r="T157" s="2">
        <f t="shared" si="57"/>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8"/>
        <v>1</v>
      </c>
      <c r="Z157" s="1">
        <f t="shared" si="59"/>
        <v>1</v>
      </c>
      <c r="AA157" s="1">
        <f t="shared" si="60"/>
        <v>1</v>
      </c>
      <c r="AB157" s="1">
        <f t="shared" si="61"/>
        <v>1</v>
      </c>
      <c r="AD157" s="1">
        <f t="shared" si="66"/>
        <v>124</v>
      </c>
      <c r="AE157" s="2">
        <f t="shared" si="62"/>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63"/>
        <v>1</v>
      </c>
      <c r="AK157" s="1">
        <f t="shared" si="67"/>
        <v>1</v>
      </c>
      <c r="AL157" s="1">
        <f t="shared" si="68"/>
        <v>1</v>
      </c>
      <c r="AM157" s="1">
        <f t="shared" si="69"/>
        <v>1</v>
      </c>
    </row>
    <row r="158" spans="1:39" ht="12" customHeight="1" x14ac:dyDescent="0.15">
      <c r="A158" s="64">
        <f t="shared" si="50"/>
        <v>0</v>
      </c>
      <c r="B158" s="64">
        <f t="shared" si="51"/>
        <v>0</v>
      </c>
      <c r="C158" s="57">
        <f t="shared" si="64"/>
        <v>123</v>
      </c>
      <c r="F158" s="59">
        <f>IF(C158&lt;C$6,0,VLOOKUP(C158,index!$A:$M,2,0))</f>
        <v>190</v>
      </c>
      <c r="G158" s="57" t="str">
        <f t="shared" si="52"/>
        <v/>
      </c>
      <c r="H158" s="58" t="str">
        <f>IF(G158="I",$K158,IF(G158="II",$K158-SUM(H$8:H157),IF(G158="III",$K158-SUM(H$8:H157),IF(G158="IV",$K158-SUM(H$8:H157),IF(G158="V",1-SUM(H$8:H157)," ")))))</f>
        <v xml:space="preserve"> </v>
      </c>
      <c r="I158" s="66" t="str">
        <f t="shared" si="53"/>
        <v/>
      </c>
      <c r="J158" s="61" t="str">
        <f>IF(I158="A",$K158,IF(I158="B",$K158-SUM(J$8:J157),IF(I158="C",$K158-SUM(J$8:J157),IF(I158="D",$K158-SUM(J$8:J157),IF(I158="E",1-SUM(J$8:J157)," ")))))</f>
        <v xml:space="preserve"> </v>
      </c>
      <c r="K158" s="58">
        <f>IF(C$4=0,0,(SUM(D$8:D158)/C$4))</f>
        <v>0</v>
      </c>
      <c r="L158" s="62" t="str">
        <f t="shared" si="54"/>
        <v xml:space="preserve"> </v>
      </c>
      <c r="M158" s="58" t="str">
        <f>IF(U158=2,K158,IF(W158=2,K158-SUM(M$8:M157),IF(X158=2,K158-SUM(M$8:M157),IF(X157=2,1-SUM(M$8:M157)," "))))</f>
        <v xml:space="preserve"> </v>
      </c>
      <c r="N158" s="58" t="str">
        <f t="shared" si="55"/>
        <v xml:space="preserve"> </v>
      </c>
      <c r="P158" s="58" t="str">
        <f>IF(O158="Plus",$K158,IF(O158="Basis",$K158-SUM(P$8:P157),IF(O158="Breedte",$K158-SUM(P$8:P157),IF(O157="Breedte",1-SUM(P$8:P157)," "))))</f>
        <v xml:space="preserve"> </v>
      </c>
      <c r="Q158" s="56" t="str">
        <f t="shared" si="70"/>
        <v/>
      </c>
      <c r="R158" s="196">
        <f t="shared" si="56"/>
        <v>190</v>
      </c>
      <c r="S158" s="1">
        <f t="shared" si="65"/>
        <v>123</v>
      </c>
      <c r="T158" s="2">
        <f t="shared" si="57"/>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8"/>
        <v>1</v>
      </c>
      <c r="Z158" s="1">
        <f t="shared" si="59"/>
        <v>1</v>
      </c>
      <c r="AA158" s="1">
        <f t="shared" si="60"/>
        <v>1</v>
      </c>
      <c r="AB158" s="1">
        <f t="shared" si="61"/>
        <v>1</v>
      </c>
      <c r="AD158" s="1">
        <f t="shared" si="66"/>
        <v>123</v>
      </c>
      <c r="AE158" s="2">
        <f t="shared" si="62"/>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63"/>
        <v>1</v>
      </c>
      <c r="AK158" s="1">
        <f t="shared" si="67"/>
        <v>1</v>
      </c>
      <c r="AL158" s="1">
        <f t="shared" si="68"/>
        <v>1</v>
      </c>
      <c r="AM158" s="1">
        <f t="shared" si="69"/>
        <v>1</v>
      </c>
    </row>
    <row r="159" spans="1:39" ht="12" customHeight="1" x14ac:dyDescent="0.15">
      <c r="A159" s="64">
        <f t="shared" si="50"/>
        <v>25</v>
      </c>
      <c r="B159" s="64">
        <f t="shared" si="51"/>
        <v>0</v>
      </c>
      <c r="C159" s="57">
        <f t="shared" si="64"/>
        <v>122</v>
      </c>
      <c r="F159" s="59">
        <f>IF(C159&lt;C$6,0,VLOOKUP(C159,index!$A:$M,2,0))</f>
        <v>190</v>
      </c>
      <c r="G159" s="57" t="str">
        <f t="shared" si="52"/>
        <v/>
      </c>
      <c r="H159" s="58" t="str">
        <f>IF(G159="I",$K159,IF(G159="II",$K159-SUM(H$8:H158),IF(G159="III",$K159-SUM(H$8:H158),IF(G159="IV",$K159-SUM(H$8:H158),IF(G159="V",1-SUM(H$8:H158)," ")))))</f>
        <v xml:space="preserve"> </v>
      </c>
      <c r="I159" s="66" t="str">
        <f t="shared" si="53"/>
        <v>C</v>
      </c>
      <c r="J159" s="61">
        <f>IF(I159="A",$K159,IF(I159="B",$K159-SUM(J$8:J158),IF(I159="C",$K159-SUM(J$8:J158),IF(I159="D",$K159-SUM(J$8:J158),IF(I159="E",1-SUM(J$8:J158)," ")))))</f>
        <v>0</v>
      </c>
      <c r="K159" s="58">
        <f>IF(C$4=0,0,(SUM(D$8:D159)/C$4))</f>
        <v>0</v>
      </c>
      <c r="L159" s="62" t="str">
        <f t="shared" si="54"/>
        <v xml:space="preserve"> </v>
      </c>
      <c r="M159" s="58" t="str">
        <f>IF(U159=2,K159,IF(W159=2,K159-SUM(M$8:M158),IF(X159=2,K159-SUM(M$8:M158),IF(X158=2,1-SUM(M$8:M158)," "))))</f>
        <v xml:space="preserve"> </v>
      </c>
      <c r="N159" s="58" t="str">
        <f t="shared" si="55"/>
        <v xml:space="preserve"> </v>
      </c>
      <c r="P159" s="58" t="str">
        <f>IF(O159="Plus",$K159,IF(O159="Basis",$K159-SUM(P$8:P158),IF(O159="Breedte",$K159-SUM(P$8:P158),IF(O158="Breedte",1-SUM(P$8:P158)," "))))</f>
        <v xml:space="preserve"> </v>
      </c>
      <c r="Q159" s="56" t="str">
        <f t="shared" si="70"/>
        <v/>
      </c>
      <c r="R159" s="196">
        <f t="shared" si="56"/>
        <v>190</v>
      </c>
      <c r="S159" s="1">
        <f t="shared" ref="S159:S208" si="71">C159</f>
        <v>122</v>
      </c>
      <c r="T159" s="2">
        <f t="shared" si="57"/>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8"/>
        <v>1</v>
      </c>
      <c r="Z159" s="1">
        <f t="shared" si="59"/>
        <v>1</v>
      </c>
      <c r="AA159" s="1">
        <f t="shared" si="60"/>
        <v>1</v>
      </c>
      <c r="AB159" s="1">
        <f t="shared" si="61"/>
        <v>1</v>
      </c>
      <c r="AD159" s="1">
        <f t="shared" si="66"/>
        <v>122</v>
      </c>
      <c r="AE159" s="2">
        <f t="shared" si="62"/>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63"/>
        <v>1</v>
      </c>
      <c r="AK159" s="1">
        <f t="shared" si="67"/>
        <v>1</v>
      </c>
      <c r="AL159" s="1">
        <f t="shared" si="68"/>
        <v>1</v>
      </c>
      <c r="AM159" s="1">
        <f t="shared" si="69"/>
        <v>1</v>
      </c>
    </row>
    <row r="160" spans="1:39" ht="12" customHeight="1" x14ac:dyDescent="0.15">
      <c r="A160" s="64">
        <f t="shared" si="50"/>
        <v>0</v>
      </c>
      <c r="B160" s="64">
        <f t="shared" si="51"/>
        <v>0</v>
      </c>
      <c r="C160" s="57">
        <f t="shared" si="64"/>
        <v>121</v>
      </c>
      <c r="F160" s="59">
        <f>IF(C160&lt;C$6,0,VLOOKUP(C160,index!$A:$M,2,0))</f>
        <v>189</v>
      </c>
      <c r="G160" s="57" t="str">
        <f t="shared" si="52"/>
        <v/>
      </c>
      <c r="H160" s="58" t="str">
        <f>IF(G160="I",$K160,IF(G160="II",$K160-SUM(H$8:H159),IF(G160="III",$K160-SUM(H$8:H159),IF(G160="IV",$K160-SUM(H$8:H159),IF(G160="V",1-SUM(H$8:H159)," ")))))</f>
        <v xml:space="preserve"> </v>
      </c>
      <c r="I160" s="66" t="str">
        <f t="shared" si="53"/>
        <v/>
      </c>
      <c r="J160" s="61" t="str">
        <f>IF(I160="A",$K160,IF(I160="B",$K160-SUM(J$8:J159),IF(I160="C",$K160-SUM(J$8:J159),IF(I160="D",$K160-SUM(J$8:J159),IF(I160="E",1-SUM(J$8:J159)," ")))))</f>
        <v xml:space="preserve"> </v>
      </c>
      <c r="K160" s="58">
        <f>IF(C$4=0,0,(SUM(D$8:D160)/C$4))</f>
        <v>0</v>
      </c>
      <c r="L160" s="62" t="str">
        <f t="shared" si="54"/>
        <v xml:space="preserve"> </v>
      </c>
      <c r="M160" s="58" t="str">
        <f>IF(U160=2,K160,IF(W160=2,K160-SUM(M$8:M159),IF(X160=2,K160-SUM(M$8:M159),IF(X159=2,1-SUM(M$8:M159)," "))))</f>
        <v xml:space="preserve"> </v>
      </c>
      <c r="N160" s="58" t="str">
        <f t="shared" si="55"/>
        <v xml:space="preserve"> </v>
      </c>
      <c r="P160" s="58" t="str">
        <f>IF(O160="Plus",$K160,IF(O160="Basis",$K160-SUM(P$8:P159),IF(O160="Breedte",$K160-SUM(P$8:P159),IF(O159="Breedte",1-SUM(P$8:P159)," "))))</f>
        <v xml:space="preserve"> </v>
      </c>
      <c r="Q160" s="56" t="str">
        <f t="shared" si="70"/>
        <v/>
      </c>
      <c r="R160" s="196">
        <f t="shared" si="56"/>
        <v>189</v>
      </c>
      <c r="S160" s="1">
        <f t="shared" si="71"/>
        <v>121</v>
      </c>
      <c r="T160" s="2">
        <f t="shared" si="57"/>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8"/>
        <v>1</v>
      </c>
      <c r="Z160" s="1">
        <f t="shared" si="59"/>
        <v>1</v>
      </c>
      <c r="AA160" s="1">
        <f t="shared" si="60"/>
        <v>1</v>
      </c>
      <c r="AB160" s="1">
        <f t="shared" si="61"/>
        <v>1</v>
      </c>
      <c r="AD160" s="1">
        <f t="shared" si="66"/>
        <v>121</v>
      </c>
      <c r="AE160" s="2">
        <f t="shared" si="62"/>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63"/>
        <v>1</v>
      </c>
      <c r="AK160" s="1">
        <f t="shared" si="67"/>
        <v>1</v>
      </c>
      <c r="AL160" s="1">
        <f t="shared" si="68"/>
        <v>1</v>
      </c>
      <c r="AM160" s="1">
        <f t="shared" si="69"/>
        <v>1</v>
      </c>
    </row>
    <row r="161" spans="1:39" ht="12" customHeight="1" x14ac:dyDescent="0.15">
      <c r="A161" s="64">
        <f t="shared" si="50"/>
        <v>0</v>
      </c>
      <c r="B161" s="64">
        <f t="shared" si="51"/>
        <v>0</v>
      </c>
      <c r="C161" s="57">
        <f t="shared" si="64"/>
        <v>120</v>
      </c>
      <c r="F161" s="59">
        <f>IF(C161&lt;C$6,0,VLOOKUP(C161,index!$A:$M,2,0))</f>
        <v>189</v>
      </c>
      <c r="G161" s="57" t="str">
        <f t="shared" si="52"/>
        <v/>
      </c>
      <c r="H161" s="58" t="str">
        <f>IF(G161="I",$K161,IF(G161="II",$K161-SUM(H$8:H160),IF(G161="III",$K161-SUM(H$8:H160),IF(G161="IV",$K161-SUM(H$8:H160),IF(G161="V",1-SUM(H$8:H160)," ")))))</f>
        <v xml:space="preserve"> </v>
      </c>
      <c r="I161" s="66" t="str">
        <f t="shared" si="53"/>
        <v/>
      </c>
      <c r="J161" s="61" t="str">
        <f>IF(I161="A",$K161,IF(I161="B",$K161-SUM(J$8:J160),IF(I161="C",$K161-SUM(J$8:J160),IF(I161="D",$K161-SUM(J$8:J160),IF(I161="E",1-SUM(J$8:J160)," ")))))</f>
        <v xml:space="preserve"> </v>
      </c>
      <c r="K161" s="58">
        <f>IF(C$4=0,0,(SUM(D$8:D161)/C$4))</f>
        <v>0</v>
      </c>
      <c r="L161" s="62" t="str">
        <f t="shared" si="54"/>
        <v xml:space="preserve"> </v>
      </c>
      <c r="M161" s="58" t="str">
        <f>IF(U161=2,K161,IF(W161=2,K161-SUM(M$8:M160),IF(X161=2,K161-SUM(M$8:M160),IF(X160=2,1-SUM(M$8:M160)," "))))</f>
        <v xml:space="preserve"> </v>
      </c>
      <c r="N161" s="58" t="str">
        <f t="shared" si="55"/>
        <v xml:space="preserve"> </v>
      </c>
      <c r="P161" s="58" t="str">
        <f>IF(O161="Plus",$K161,IF(O161="Basis",$K161-SUM(P$8:P160),IF(O161="Breedte",$K161-SUM(P$8:P160),IF(O160="Breedte",1-SUM(P$8:P160)," "))))</f>
        <v xml:space="preserve"> </v>
      </c>
      <c r="Q161" s="56" t="str">
        <f t="shared" si="70"/>
        <v/>
      </c>
      <c r="R161" s="196">
        <f t="shared" si="56"/>
        <v>189</v>
      </c>
      <c r="S161" s="1">
        <f t="shared" si="71"/>
        <v>120</v>
      </c>
      <c r="T161" s="2">
        <f t="shared" si="57"/>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8"/>
        <v>1</v>
      </c>
      <c r="Z161" s="1">
        <f t="shared" si="59"/>
        <v>1</v>
      </c>
      <c r="AA161" s="1">
        <f t="shared" si="60"/>
        <v>1</v>
      </c>
      <c r="AB161" s="1">
        <f t="shared" si="61"/>
        <v>1</v>
      </c>
      <c r="AD161" s="1">
        <f t="shared" si="66"/>
        <v>120</v>
      </c>
      <c r="AE161" s="2">
        <f t="shared" si="62"/>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63"/>
        <v>1</v>
      </c>
      <c r="AK161" s="1">
        <f t="shared" si="67"/>
        <v>1</v>
      </c>
      <c r="AL161" s="1">
        <f t="shared" si="68"/>
        <v>1</v>
      </c>
      <c r="AM161" s="1">
        <f t="shared" si="69"/>
        <v>1</v>
      </c>
    </row>
    <row r="162" spans="1:39" ht="12" customHeight="1" x14ac:dyDescent="0.15">
      <c r="A162" s="64">
        <f t="shared" si="50"/>
        <v>0</v>
      </c>
      <c r="B162" s="64">
        <f t="shared" si="51"/>
        <v>0</v>
      </c>
      <c r="C162" s="57">
        <f t="shared" si="64"/>
        <v>119</v>
      </c>
      <c r="F162" s="59">
        <f>IF(C162&lt;C$6,0,VLOOKUP(C162,index!$A:$M,2,0))</f>
        <v>189</v>
      </c>
      <c r="G162" s="57" t="str">
        <f t="shared" si="52"/>
        <v/>
      </c>
      <c r="H162" s="58" t="str">
        <f>IF(G162="I",$K162,IF(G162="II",$K162-SUM(H$8:H161),IF(G162="III",$K162-SUM(H$8:H161),IF(G162="IV",$K162-SUM(H$8:H161),IF(G162="V",1-SUM(H$8:H161)," ")))))</f>
        <v xml:space="preserve"> </v>
      </c>
      <c r="I162" s="66" t="str">
        <f t="shared" si="53"/>
        <v/>
      </c>
      <c r="J162" s="61" t="str">
        <f>IF(I162="A",$K162,IF(I162="B",$K162-SUM(J$8:J161),IF(I162="C",$K162-SUM(J$8:J161),IF(I162="D",$K162-SUM(J$8:J161),IF(I162="E",1-SUM(J$8:J161)," ")))))</f>
        <v xml:space="preserve"> </v>
      </c>
      <c r="K162" s="58">
        <f>IF(C$4=0,0,(SUM(D$8:D162)/C$4))</f>
        <v>0</v>
      </c>
      <c r="L162" s="62" t="str">
        <f t="shared" si="54"/>
        <v xml:space="preserve"> </v>
      </c>
      <c r="M162" s="58" t="str">
        <f>IF(U162=2,K162,IF(W162=2,K162-SUM(M$8:M161),IF(X162=2,K162-SUM(M$8:M161),IF(X161=2,1-SUM(M$8:M161)," "))))</f>
        <v xml:space="preserve"> </v>
      </c>
      <c r="N162" s="58" t="str">
        <f t="shared" si="55"/>
        <v xml:space="preserve"> </v>
      </c>
      <c r="P162" s="58" t="str">
        <f>IF(O162="Plus",$K162,IF(O162="Basis",$K162-SUM(P$8:P161),IF(O162="Breedte",$K162-SUM(P$8:P161),IF(O161="Breedte",1-SUM(P$8:P161)," "))))</f>
        <v xml:space="preserve"> </v>
      </c>
      <c r="Q162" s="56" t="str">
        <f t="shared" si="70"/>
        <v/>
      </c>
      <c r="R162" s="196">
        <f t="shared" si="56"/>
        <v>189</v>
      </c>
      <c r="S162" s="1">
        <f t="shared" si="71"/>
        <v>119</v>
      </c>
      <c r="T162" s="2">
        <f t="shared" si="57"/>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8"/>
        <v>1</v>
      </c>
      <c r="Z162" s="1">
        <f t="shared" si="59"/>
        <v>1</v>
      </c>
      <c r="AA162" s="1">
        <f t="shared" si="60"/>
        <v>1</v>
      </c>
      <c r="AB162" s="1">
        <f t="shared" si="61"/>
        <v>1</v>
      </c>
      <c r="AD162" s="1">
        <f t="shared" si="66"/>
        <v>119</v>
      </c>
      <c r="AE162" s="2">
        <f t="shared" si="62"/>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63"/>
        <v>1</v>
      </c>
      <c r="AK162" s="1">
        <f t="shared" si="67"/>
        <v>1</v>
      </c>
      <c r="AL162" s="1">
        <f t="shared" si="68"/>
        <v>1</v>
      </c>
      <c r="AM162" s="1">
        <f t="shared" si="69"/>
        <v>1</v>
      </c>
    </row>
    <row r="163" spans="1:39" ht="12" customHeight="1" x14ac:dyDescent="0.15">
      <c r="A163" s="64">
        <f t="shared" si="50"/>
        <v>0</v>
      </c>
      <c r="B163" s="64">
        <f t="shared" si="51"/>
        <v>0</v>
      </c>
      <c r="C163" s="57">
        <f t="shared" si="64"/>
        <v>118</v>
      </c>
      <c r="F163" s="59">
        <f>IF(C163&lt;C$6,0,VLOOKUP(C163,index!$A:$M,2,0))</f>
        <v>188</v>
      </c>
      <c r="G163" s="57" t="str">
        <f t="shared" si="52"/>
        <v/>
      </c>
      <c r="H163" s="58" t="str">
        <f>IF(G163="I",$K163,IF(G163="II",$K163-SUM(H$8:H162),IF(G163="III",$K163-SUM(H$8:H162),IF(G163="IV",$K163-SUM(H$8:H162),IF(G163="V",1-SUM(H$8:H162)," ")))))</f>
        <v xml:space="preserve"> </v>
      </c>
      <c r="I163" s="66" t="str">
        <f t="shared" si="53"/>
        <v/>
      </c>
      <c r="J163" s="61" t="str">
        <f>IF(I163="A",$K163,IF(I163="B",$K163-SUM(J$8:J162),IF(I163="C",$K163-SUM(J$8:J162),IF(I163="D",$K163-SUM(J$8:J162),IF(I163="E",1-SUM(J$8:J162)," ")))))</f>
        <v xml:space="preserve"> </v>
      </c>
      <c r="K163" s="58">
        <f>IF(C$4=0,0,(SUM(D$8:D163)/C$4))</f>
        <v>0</v>
      </c>
      <c r="L163" s="62" t="str">
        <f t="shared" si="54"/>
        <v xml:space="preserve"> </v>
      </c>
      <c r="M163" s="58" t="str">
        <f>IF(U163=2,K163,IF(W163=2,K163-SUM(M$8:M162),IF(X163=2,K163-SUM(M$8:M162),IF(X162=2,1-SUM(M$8:M162)," "))))</f>
        <v xml:space="preserve"> </v>
      </c>
      <c r="N163" s="58" t="str">
        <f t="shared" si="55"/>
        <v xml:space="preserve"> </v>
      </c>
      <c r="P163" s="58" t="str">
        <f>IF(O163="Plus",$K163,IF(O163="Basis",$K163-SUM(P$8:P162),IF(O163="Breedte",$K163-SUM(P$8:P162),IF(O162="Breedte",1-SUM(P$8:P162)," "))))</f>
        <v xml:space="preserve"> </v>
      </c>
      <c r="Q163" s="56" t="str">
        <f t="shared" si="70"/>
        <v/>
      </c>
      <c r="R163" s="196">
        <f t="shared" si="56"/>
        <v>188</v>
      </c>
      <c r="S163" s="1">
        <f t="shared" si="71"/>
        <v>118</v>
      </c>
      <c r="T163" s="2">
        <f t="shared" si="57"/>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8"/>
        <v>1</v>
      </c>
      <c r="Z163" s="1">
        <f t="shared" si="59"/>
        <v>1</v>
      </c>
      <c r="AA163" s="1">
        <f t="shared" si="60"/>
        <v>1</v>
      </c>
      <c r="AB163" s="1">
        <f t="shared" si="61"/>
        <v>1</v>
      </c>
      <c r="AD163" s="1">
        <f t="shared" si="66"/>
        <v>118</v>
      </c>
      <c r="AE163" s="2">
        <f t="shared" si="62"/>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63"/>
        <v>1</v>
      </c>
      <c r="AK163" s="1">
        <f t="shared" si="67"/>
        <v>1</v>
      </c>
      <c r="AL163" s="1">
        <f t="shared" si="68"/>
        <v>1</v>
      </c>
      <c r="AM163" s="1">
        <f t="shared" si="69"/>
        <v>1</v>
      </c>
    </row>
    <row r="164" spans="1:39" ht="12" customHeight="1" x14ac:dyDescent="0.15">
      <c r="A164" s="64">
        <f t="shared" si="50"/>
        <v>0</v>
      </c>
      <c r="B164" s="64">
        <f t="shared" si="51"/>
        <v>0</v>
      </c>
      <c r="C164" s="57">
        <f t="shared" si="64"/>
        <v>117</v>
      </c>
      <c r="F164" s="59">
        <f>IF(C164&lt;C$6,0,VLOOKUP(C164,index!$A:$M,2,0))</f>
        <v>188</v>
      </c>
      <c r="G164" s="57" t="str">
        <f t="shared" si="52"/>
        <v/>
      </c>
      <c r="H164" s="58" t="str">
        <f>IF(G164="I",$K164,IF(G164="II",$K164-SUM(H$8:H163),IF(G164="III",$K164-SUM(H$8:H163),IF(G164="IV",$K164-SUM(H$8:H163),IF(G164="V",1-SUM(H$8:H163)," ")))))</f>
        <v xml:space="preserve"> </v>
      </c>
      <c r="I164" s="66" t="str">
        <f t="shared" si="53"/>
        <v/>
      </c>
      <c r="J164" s="61" t="str">
        <f>IF(I164="A",$K164,IF(I164="B",$K164-SUM(J$8:J163),IF(I164="C",$K164-SUM(J$8:J163),IF(I164="D",$K164-SUM(J$8:J163),IF(I164="E",1-SUM(J$8:J163)," ")))))</f>
        <v xml:space="preserve"> </v>
      </c>
      <c r="K164" s="58">
        <f>IF(C$4=0,0,(SUM(D$8:D164)/C$4))</f>
        <v>0</v>
      </c>
      <c r="L164" s="62" t="str">
        <f t="shared" si="54"/>
        <v xml:space="preserve"> </v>
      </c>
      <c r="M164" s="58" t="str">
        <f>IF(U164=2,K164,IF(W164=2,K164-SUM(M$8:M163),IF(X164=2,K164-SUM(M$8:M163),IF(X163=2,1-SUM(M$8:M163)," "))))</f>
        <v xml:space="preserve"> </v>
      </c>
      <c r="N164" s="58" t="str">
        <f t="shared" si="55"/>
        <v xml:space="preserve"> </v>
      </c>
      <c r="P164" s="58" t="str">
        <f>IF(O164="Plus",$K164,IF(O164="Basis",$K164-SUM(P$8:P163),IF(O164="Breedte",$K164-SUM(P$8:P163),IF(O163="Breedte",1-SUM(P$8:P163)," "))))</f>
        <v xml:space="preserve"> </v>
      </c>
      <c r="Q164" s="56" t="str">
        <f t="shared" si="70"/>
        <v/>
      </c>
      <c r="R164" s="196">
        <f t="shared" si="56"/>
        <v>188</v>
      </c>
      <c r="S164" s="1">
        <f t="shared" si="71"/>
        <v>117</v>
      </c>
      <c r="T164" s="2">
        <f t="shared" si="57"/>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8"/>
        <v>1</v>
      </c>
      <c r="Z164" s="1">
        <f t="shared" si="59"/>
        <v>1</v>
      </c>
      <c r="AA164" s="1">
        <f t="shared" si="60"/>
        <v>1</v>
      </c>
      <c r="AB164" s="1">
        <f t="shared" si="61"/>
        <v>1</v>
      </c>
      <c r="AD164" s="1">
        <f t="shared" si="66"/>
        <v>117</v>
      </c>
      <c r="AE164" s="2">
        <f t="shared" si="62"/>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63"/>
        <v>1</v>
      </c>
      <c r="AK164" s="1">
        <f t="shared" si="67"/>
        <v>1</v>
      </c>
      <c r="AL164" s="1">
        <f t="shared" si="68"/>
        <v>1</v>
      </c>
      <c r="AM164" s="1">
        <f t="shared" si="69"/>
        <v>1</v>
      </c>
    </row>
    <row r="165" spans="1:39" ht="12" customHeight="1" x14ac:dyDescent="0.15">
      <c r="A165" s="64">
        <f t="shared" si="50"/>
        <v>0</v>
      </c>
      <c r="B165" s="64">
        <f t="shared" si="51"/>
        <v>0</v>
      </c>
      <c r="C165" s="57">
        <f t="shared" si="64"/>
        <v>116</v>
      </c>
      <c r="F165" s="59">
        <f>IF(C165&lt;C$6,0,VLOOKUP(C165,index!$A:$M,2,0))</f>
        <v>188</v>
      </c>
      <c r="G165" s="57" t="str">
        <f t="shared" si="52"/>
        <v/>
      </c>
      <c r="H165" s="58" t="str">
        <f>IF(G165="I",$K165,IF(G165="II",$K165-SUM(H$8:H164),IF(G165="III",$K165-SUM(H$8:H164),IF(G165="IV",$K165-SUM(H$8:H164),IF(G165="V",1-SUM(H$8:H164)," ")))))</f>
        <v xml:space="preserve"> </v>
      </c>
      <c r="I165" s="66" t="str">
        <f t="shared" si="53"/>
        <v/>
      </c>
      <c r="J165" s="61" t="str">
        <f>IF(I165="A",$K165,IF(I165="B",$K165-SUM(J$8:J164),IF(I165="C",$K165-SUM(J$8:J164),IF(I165="D",$K165-SUM(J$8:J164),IF(I165="E",1-SUM(J$8:J164)," ")))))</f>
        <v xml:space="preserve"> </v>
      </c>
      <c r="K165" s="58">
        <f>IF(C$4=0,0,(SUM(D$8:D165)/C$4))</f>
        <v>0</v>
      </c>
      <c r="L165" s="62" t="str">
        <f t="shared" si="54"/>
        <v xml:space="preserve"> </v>
      </c>
      <c r="M165" s="58" t="str">
        <f>IF(U165=2,K165,IF(W165=2,K165-SUM(M$8:M164),IF(X165=2,K165-SUM(M$8:M164),IF(X164=2,1-SUM(M$8:M164)," "))))</f>
        <v xml:space="preserve"> </v>
      </c>
      <c r="N165" s="58" t="str">
        <f t="shared" si="55"/>
        <v xml:space="preserve"> </v>
      </c>
      <c r="P165" s="58" t="str">
        <f>IF(O165="Plus",$K165,IF(O165="Basis",$K165-SUM(P$8:P164),IF(O165="Breedte",$K165-SUM(P$8:P164),IF(O164="Breedte",1-SUM(P$8:P164)," "))))</f>
        <v xml:space="preserve"> </v>
      </c>
      <c r="Q165" s="56" t="str">
        <f t="shared" si="70"/>
        <v/>
      </c>
      <c r="R165" s="196">
        <f t="shared" si="56"/>
        <v>188</v>
      </c>
      <c r="S165" s="1">
        <f t="shared" si="71"/>
        <v>116</v>
      </c>
      <c r="T165" s="2">
        <f t="shared" si="57"/>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8"/>
        <v>1</v>
      </c>
      <c r="Z165" s="1">
        <f t="shared" si="59"/>
        <v>1</v>
      </c>
      <c r="AA165" s="1">
        <f t="shared" si="60"/>
        <v>1</v>
      </c>
      <c r="AB165" s="1">
        <f t="shared" si="61"/>
        <v>1</v>
      </c>
      <c r="AD165" s="1">
        <f t="shared" si="66"/>
        <v>116</v>
      </c>
      <c r="AE165" s="2">
        <f t="shared" si="62"/>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63"/>
        <v>1</v>
      </c>
      <c r="AK165" s="1">
        <f t="shared" si="67"/>
        <v>1</v>
      </c>
      <c r="AL165" s="1">
        <f t="shared" si="68"/>
        <v>1</v>
      </c>
      <c r="AM165" s="1">
        <f t="shared" si="69"/>
        <v>1</v>
      </c>
    </row>
    <row r="166" spans="1:39" ht="12" customHeight="1" x14ac:dyDescent="0.15">
      <c r="A166" s="64">
        <f t="shared" si="50"/>
        <v>0</v>
      </c>
      <c r="B166" s="64">
        <f t="shared" si="51"/>
        <v>0</v>
      </c>
      <c r="C166" s="57">
        <f t="shared" si="64"/>
        <v>115</v>
      </c>
      <c r="F166" s="59">
        <f>IF(C166&lt;C$6,0,VLOOKUP(C166,index!$A:$M,2,0))</f>
        <v>187</v>
      </c>
      <c r="G166" s="57" t="str">
        <f t="shared" si="52"/>
        <v/>
      </c>
      <c r="H166" s="58" t="str">
        <f>IF(G166="I",$K166,IF(G166="II",$K166-SUM(H$8:H165),IF(G166="III",$K166-SUM(H$8:H165),IF(G166="IV",$K166-SUM(H$8:H165),IF(G166="V",1-SUM(H$8:H165)," ")))))</f>
        <v xml:space="preserve"> </v>
      </c>
      <c r="I166" s="66" t="str">
        <f t="shared" si="53"/>
        <v/>
      </c>
      <c r="J166" s="61" t="str">
        <f>IF(I166="A",$K166,IF(I166="B",$K166-SUM(J$8:J165),IF(I166="C",$K166-SUM(J$8:J165),IF(I166="D",$K166-SUM(J$8:J165),IF(I166="E",1-SUM(J$8:J165)," ")))))</f>
        <v xml:space="preserve"> </v>
      </c>
      <c r="K166" s="58">
        <f>IF(C$4=0,0,(SUM(D$8:D166)/C$4))</f>
        <v>0</v>
      </c>
      <c r="L166" s="62" t="str">
        <f t="shared" si="54"/>
        <v xml:space="preserve"> </v>
      </c>
      <c r="M166" s="58" t="str">
        <f>IF(U166=2,K166,IF(W166=2,K166-SUM(M$8:M165),IF(X166=2,K166-SUM(M$8:M165),IF(X165=2,1-SUM(M$8:M165)," "))))</f>
        <v xml:space="preserve"> </v>
      </c>
      <c r="N166" s="58" t="str">
        <f t="shared" si="55"/>
        <v xml:space="preserve"> </v>
      </c>
      <c r="P166" s="58" t="str">
        <f>IF(O166="Plus",$K166,IF(O166="Basis",$K166-SUM(P$8:P165),IF(O166="Breedte",$K166-SUM(P$8:P165),IF(O165="Breedte",1-SUM(P$8:P165)," "))))</f>
        <v xml:space="preserve"> </v>
      </c>
      <c r="Q166" s="56" t="str">
        <f t="shared" si="70"/>
        <v/>
      </c>
      <c r="R166" s="196">
        <f t="shared" si="56"/>
        <v>187</v>
      </c>
      <c r="S166" s="1">
        <f t="shared" si="71"/>
        <v>115</v>
      </c>
      <c r="T166" s="2">
        <f t="shared" si="57"/>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8"/>
        <v>1</v>
      </c>
      <c r="Z166" s="1">
        <f t="shared" si="59"/>
        <v>1</v>
      </c>
      <c r="AA166" s="1">
        <f t="shared" si="60"/>
        <v>1</v>
      </c>
      <c r="AB166" s="1">
        <f t="shared" si="61"/>
        <v>1</v>
      </c>
      <c r="AD166" s="1">
        <f t="shared" si="66"/>
        <v>115</v>
      </c>
      <c r="AE166" s="2">
        <f t="shared" si="62"/>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63"/>
        <v>1</v>
      </c>
      <c r="AK166" s="1">
        <f t="shared" si="67"/>
        <v>1</v>
      </c>
      <c r="AL166" s="1">
        <f t="shared" si="68"/>
        <v>1</v>
      </c>
      <c r="AM166" s="1">
        <f t="shared" si="69"/>
        <v>1</v>
      </c>
    </row>
    <row r="167" spans="1:39" ht="12" customHeight="1" x14ac:dyDescent="0.15">
      <c r="A167" s="64">
        <f t="shared" si="50"/>
        <v>0</v>
      </c>
      <c r="B167" s="64">
        <f t="shared" si="51"/>
        <v>0</v>
      </c>
      <c r="C167" s="57">
        <f t="shared" si="64"/>
        <v>114</v>
      </c>
      <c r="F167" s="59">
        <f>IF(C167&lt;C$6,0,VLOOKUP(C167,index!$A:$M,2,0))</f>
        <v>187</v>
      </c>
      <c r="G167" s="57" t="str">
        <f t="shared" si="52"/>
        <v/>
      </c>
      <c r="H167" s="58" t="str">
        <f>IF(G167="I",$K167,IF(G167="II",$K167-SUM(H$8:H166),IF(G167="III",$K167-SUM(H$8:H166),IF(G167="IV",$K167-SUM(H$8:H166),IF(G167="V",1-SUM(H$8:H166)," ")))))</f>
        <v xml:space="preserve"> </v>
      </c>
      <c r="I167" s="66" t="str">
        <f t="shared" si="53"/>
        <v/>
      </c>
      <c r="J167" s="61" t="str">
        <f>IF(I167="A",$K167,IF(I167="B",$K167-SUM(J$8:J166),IF(I167="C",$K167-SUM(J$8:J166),IF(I167="D",$K167-SUM(J$8:J166),IF(I167="E",1-SUM(J$8:J166)," ")))))</f>
        <v xml:space="preserve"> </v>
      </c>
      <c r="K167" s="58">
        <f>IF(C$4=0,0,(SUM(D$8:D167)/C$4))</f>
        <v>0</v>
      </c>
      <c r="L167" s="62" t="str">
        <f t="shared" si="54"/>
        <v xml:space="preserve"> </v>
      </c>
      <c r="M167" s="58" t="str">
        <f>IF(U167=2,K167,IF(W167=2,K167-SUM(M$8:M166),IF(X167=2,K167-SUM(M$8:M166),IF(X166=2,1-SUM(M$8:M166)," "))))</f>
        <v xml:space="preserve"> </v>
      </c>
      <c r="N167" s="58" t="str">
        <f t="shared" si="55"/>
        <v xml:space="preserve"> </v>
      </c>
      <c r="P167" s="58" t="str">
        <f>IF(O167="Plus",$K167,IF(O167="Basis",$K167-SUM(P$8:P166),IF(O167="Breedte",$K167-SUM(P$8:P166),IF(O166="Breedte",1-SUM(P$8:P166)," "))))</f>
        <v xml:space="preserve"> </v>
      </c>
      <c r="Q167" s="56" t="str">
        <f t="shared" si="70"/>
        <v/>
      </c>
      <c r="R167" s="196">
        <f t="shared" si="56"/>
        <v>187</v>
      </c>
      <c r="S167" s="1">
        <f t="shared" si="71"/>
        <v>114</v>
      </c>
      <c r="T167" s="2">
        <f t="shared" si="57"/>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8"/>
        <v>1</v>
      </c>
      <c r="Z167" s="1">
        <f t="shared" si="59"/>
        <v>1</v>
      </c>
      <c r="AA167" s="1">
        <f t="shared" si="60"/>
        <v>1</v>
      </c>
      <c r="AB167" s="1">
        <f t="shared" si="61"/>
        <v>1</v>
      </c>
      <c r="AD167" s="1">
        <f t="shared" si="66"/>
        <v>114</v>
      </c>
      <c r="AE167" s="2">
        <f t="shared" si="62"/>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63"/>
        <v>1</v>
      </c>
      <c r="AK167" s="1">
        <f t="shared" si="67"/>
        <v>1</v>
      </c>
      <c r="AL167" s="1">
        <f t="shared" si="68"/>
        <v>1</v>
      </c>
      <c r="AM167" s="1">
        <f t="shared" si="69"/>
        <v>1</v>
      </c>
    </row>
    <row r="168" spans="1:39" ht="12" customHeight="1" x14ac:dyDescent="0.15">
      <c r="A168" s="64">
        <f t="shared" si="50"/>
        <v>0</v>
      </c>
      <c r="B168" s="64">
        <f t="shared" si="51"/>
        <v>20</v>
      </c>
      <c r="C168" s="57">
        <f t="shared" si="64"/>
        <v>113</v>
      </c>
      <c r="F168" s="59">
        <f>IF(C168&lt;C$6,0,VLOOKUP(C168,index!$A:$M,2,0))</f>
        <v>187</v>
      </c>
      <c r="G168" s="57" t="str">
        <f t="shared" si="52"/>
        <v>IV</v>
      </c>
      <c r="H168" s="58">
        <f>IF(G168="I",$K168,IF(G168="II",$K168-SUM(H$8:H167),IF(G168="III",$K168-SUM(H$8:H167),IF(G168="IV",$K168-SUM(H$8:H167),IF(G168="V",1-SUM(H$8:H167)," ")))))</f>
        <v>0</v>
      </c>
      <c r="I168" s="66" t="str">
        <f t="shared" si="53"/>
        <v/>
      </c>
      <c r="J168" s="61" t="str">
        <f>IF(I168="A",$K168,IF(I168="B",$K168-SUM(J$8:J167),IF(I168="C",$K168-SUM(J$8:J167),IF(I168="D",$K168-SUM(J$8:J167),IF(I168="E",1-SUM(J$8:J167)," ")))))</f>
        <v xml:space="preserve"> </v>
      </c>
      <c r="K168" s="58">
        <f>IF(C$4=0,0,(SUM(D$8:D168)/C$4))</f>
        <v>0</v>
      </c>
      <c r="L168" s="62" t="str">
        <f t="shared" si="54"/>
        <v xml:space="preserve"> </v>
      </c>
      <c r="M168" s="58" t="str">
        <f>IF(U168=2,K168,IF(W168=2,K168-SUM(M$8:M167),IF(X168=2,K168-SUM(M$8:M167),IF(X167=2,1-SUM(M$8:M167)," "))))</f>
        <v xml:space="preserve"> </v>
      </c>
      <c r="N168" s="58" t="str">
        <f t="shared" si="55"/>
        <v xml:space="preserve"> </v>
      </c>
      <c r="P168" s="58" t="str">
        <f>IF(O168="Plus",$K168,IF(O168="Basis",$K168-SUM(P$8:P167),IF(O168="Breedte",$K168-SUM(P$8:P167),IF(O167="Breedte",1-SUM(P$8:P167)," "))))</f>
        <v xml:space="preserve"> </v>
      </c>
      <c r="Q168" s="56" t="str">
        <f t="shared" si="70"/>
        <v/>
      </c>
      <c r="R168" s="196">
        <f t="shared" si="56"/>
        <v>187</v>
      </c>
      <c r="S168" s="1">
        <f t="shared" si="71"/>
        <v>113</v>
      </c>
      <c r="T168" s="2">
        <f t="shared" si="57"/>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8"/>
        <v>1</v>
      </c>
      <c r="Z168" s="1">
        <f t="shared" si="59"/>
        <v>1</v>
      </c>
      <c r="AA168" s="1">
        <f t="shared" si="60"/>
        <v>1</v>
      </c>
      <c r="AB168" s="1">
        <f t="shared" si="61"/>
        <v>1</v>
      </c>
      <c r="AD168" s="1">
        <f t="shared" si="66"/>
        <v>113</v>
      </c>
      <c r="AE168" s="2">
        <f t="shared" si="62"/>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63"/>
        <v>1</v>
      </c>
      <c r="AK168" s="1">
        <f t="shared" si="67"/>
        <v>1</v>
      </c>
      <c r="AL168" s="1">
        <f t="shared" si="68"/>
        <v>1</v>
      </c>
      <c r="AM168" s="1">
        <f t="shared" si="69"/>
        <v>1</v>
      </c>
    </row>
    <row r="169" spans="1:39" ht="12" customHeight="1" x14ac:dyDescent="0.15">
      <c r="A169" s="64">
        <f t="shared" si="50"/>
        <v>0</v>
      </c>
      <c r="B169" s="64">
        <f t="shared" si="51"/>
        <v>0</v>
      </c>
      <c r="C169" s="57">
        <f t="shared" si="64"/>
        <v>112</v>
      </c>
      <c r="F169" s="59">
        <f>IF(C169&lt;C$6,0,VLOOKUP(C169,index!$A:$M,2,0))</f>
        <v>186</v>
      </c>
      <c r="G169" s="57" t="str">
        <f t="shared" si="52"/>
        <v/>
      </c>
      <c r="H169" s="58" t="str">
        <f>IF(G169="I",$K169,IF(G169="II",$K169-SUM(H$8:H168),IF(G169="III",$K169-SUM(H$8:H168),IF(G169="IV",$K169-SUM(H$8:H168),IF(G169="V",1-SUM(H$8:H168)," ")))))</f>
        <v xml:space="preserve"> </v>
      </c>
      <c r="I169" s="66" t="str">
        <f t="shared" si="53"/>
        <v/>
      </c>
      <c r="J169" s="61" t="str">
        <f>IF(I169="A",$K169,IF(I169="B",$K169-SUM(J$8:J168),IF(I169="C",$K169-SUM(J$8:J168),IF(I169="D",$K169-SUM(J$8:J168),IF(I169="E",1-SUM(J$8:J168)," ")))))</f>
        <v xml:space="preserve"> </v>
      </c>
      <c r="K169" s="58">
        <f>IF(C$4=0,0,(SUM(D$8:D169)/C$4))</f>
        <v>0</v>
      </c>
      <c r="L169" s="62" t="str">
        <f t="shared" si="54"/>
        <v xml:space="preserve"> </v>
      </c>
      <c r="M169" s="58" t="str">
        <f>IF(U169=2,K169,IF(W169=2,K169-SUM(M$8:M168),IF(X169=2,K169-SUM(M$8:M168),IF(X168=2,1-SUM(M$8:M168)," "))))</f>
        <v xml:space="preserve"> </v>
      </c>
      <c r="N169" s="58" t="str">
        <f t="shared" si="55"/>
        <v xml:space="preserve"> </v>
      </c>
      <c r="P169" s="58" t="str">
        <f>IF(O169="Plus",$K169,IF(O169="Basis",$K169-SUM(P$8:P168),IF(O169="Breedte",$K169-SUM(P$8:P168),IF(O168="Breedte",1-SUM(P$8:P168)," "))))</f>
        <v xml:space="preserve"> </v>
      </c>
      <c r="Q169" s="56" t="str">
        <f t="shared" si="70"/>
        <v/>
      </c>
      <c r="R169" s="196">
        <f t="shared" si="56"/>
        <v>186</v>
      </c>
      <c r="S169" s="1">
        <f t="shared" si="71"/>
        <v>112</v>
      </c>
      <c r="T169" s="2">
        <f t="shared" si="57"/>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8"/>
        <v>1</v>
      </c>
      <c r="Z169" s="1">
        <f t="shared" si="59"/>
        <v>1</v>
      </c>
      <c r="AA169" s="1">
        <f t="shared" si="60"/>
        <v>1</v>
      </c>
      <c r="AB169" s="1">
        <f t="shared" si="61"/>
        <v>1</v>
      </c>
      <c r="AD169" s="1">
        <f t="shared" si="66"/>
        <v>112</v>
      </c>
      <c r="AE169" s="2">
        <f t="shared" si="62"/>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63"/>
        <v>1</v>
      </c>
      <c r="AK169" s="1">
        <f t="shared" si="67"/>
        <v>1</v>
      </c>
      <c r="AL169" s="1">
        <f t="shared" si="68"/>
        <v>1</v>
      </c>
      <c r="AM169" s="1">
        <f t="shared" si="69"/>
        <v>1</v>
      </c>
    </row>
    <row r="170" spans="1:39" ht="12" customHeight="1" x14ac:dyDescent="0.15">
      <c r="A170" s="64">
        <f t="shared" si="50"/>
        <v>0</v>
      </c>
      <c r="B170" s="64">
        <f t="shared" si="51"/>
        <v>0</v>
      </c>
      <c r="C170" s="57">
        <f t="shared" si="64"/>
        <v>111</v>
      </c>
      <c r="F170" s="59">
        <f>IF(C170&lt;C$6,0,VLOOKUP(C170,index!$A:$M,2,0))</f>
        <v>186</v>
      </c>
      <c r="G170" s="57" t="str">
        <f t="shared" si="52"/>
        <v/>
      </c>
      <c r="H170" s="58" t="str">
        <f>IF(G170="I",$K170,IF(G170="II",$K170-SUM(H$8:H169),IF(G170="III",$K170-SUM(H$8:H169),IF(G170="IV",$K170-SUM(H$8:H169),IF(G170="V",1-SUM(H$8:H169)," ")))))</f>
        <v xml:space="preserve"> </v>
      </c>
      <c r="I170" s="66" t="str">
        <f t="shared" si="53"/>
        <v/>
      </c>
      <c r="J170" s="61" t="str">
        <f>IF(I170="A",$K170,IF(I170="B",$K170-SUM(J$8:J169),IF(I170="C",$K170-SUM(J$8:J169),IF(I170="D",$K170-SUM(J$8:J169),IF(I170="E",1-SUM(J$8:J169)," ")))))</f>
        <v xml:space="preserve"> </v>
      </c>
      <c r="K170" s="58">
        <f>IF(C$4=0,0,(SUM(D$8:D170)/C$4))</f>
        <v>0</v>
      </c>
      <c r="L170" s="62" t="str">
        <f t="shared" si="54"/>
        <v xml:space="preserve"> </v>
      </c>
      <c r="M170" s="58" t="str">
        <f>IF(U170=2,K170,IF(W170=2,K170-SUM(M$8:M169),IF(X170=2,K170-SUM(M$8:M169),IF(X169=2,1-SUM(M$8:M169)," "))))</f>
        <v xml:space="preserve"> </v>
      </c>
      <c r="N170" s="58" t="str">
        <f t="shared" si="55"/>
        <v xml:space="preserve"> </v>
      </c>
      <c r="P170" s="58" t="str">
        <f>IF(O170="Plus",$K170,IF(O170="Basis",$K170-SUM(P$8:P169),IF(O170="Breedte",$K170-SUM(P$8:P169),IF(O169="Breedte",1-SUM(P$8:P169)," "))))</f>
        <v xml:space="preserve"> </v>
      </c>
      <c r="Q170" s="56" t="str">
        <f t="shared" si="70"/>
        <v/>
      </c>
      <c r="R170" s="196">
        <f t="shared" si="56"/>
        <v>186</v>
      </c>
      <c r="S170" s="1">
        <f t="shared" si="71"/>
        <v>111</v>
      </c>
      <c r="T170" s="2">
        <f t="shared" si="57"/>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8"/>
        <v>1</v>
      </c>
      <c r="Z170" s="1">
        <f t="shared" si="59"/>
        <v>1</v>
      </c>
      <c r="AA170" s="1">
        <f t="shared" si="60"/>
        <v>1</v>
      </c>
      <c r="AB170" s="1">
        <f t="shared" si="61"/>
        <v>1</v>
      </c>
      <c r="AD170" s="1">
        <f t="shared" si="66"/>
        <v>111</v>
      </c>
      <c r="AE170" s="2">
        <f t="shared" si="62"/>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63"/>
        <v>1</v>
      </c>
      <c r="AK170" s="1">
        <f t="shared" si="67"/>
        <v>1</v>
      </c>
      <c r="AL170" s="1">
        <f t="shared" si="68"/>
        <v>1</v>
      </c>
      <c r="AM170" s="1">
        <f t="shared" si="69"/>
        <v>1</v>
      </c>
    </row>
    <row r="171" spans="1:39" ht="12" customHeight="1" x14ac:dyDescent="0.15">
      <c r="A171" s="64">
        <f t="shared" si="50"/>
        <v>0</v>
      </c>
      <c r="B171" s="64">
        <f t="shared" si="51"/>
        <v>0</v>
      </c>
      <c r="C171" s="57">
        <f t="shared" si="64"/>
        <v>110</v>
      </c>
      <c r="F171" s="59">
        <f>IF(C171&lt;C$6,0,VLOOKUP(C171,index!$A:$M,2,0))</f>
        <v>186</v>
      </c>
      <c r="G171" s="57" t="str">
        <f t="shared" si="52"/>
        <v/>
      </c>
      <c r="H171" s="58" t="str">
        <f>IF(G171="I",$K171,IF(G171="II",$K171-SUM(H$8:H170),IF(G171="III",$K171-SUM(H$8:H170),IF(G171="IV",$K171-SUM(H$8:H170),IF(G171="V",1-SUM(H$8:H170)," ")))))</f>
        <v xml:space="preserve"> </v>
      </c>
      <c r="I171" s="66" t="str">
        <f t="shared" si="53"/>
        <v/>
      </c>
      <c r="J171" s="61" t="str">
        <f>IF(I171="A",$K171,IF(I171="B",$K171-SUM(J$8:J170),IF(I171="C",$K171-SUM(J$8:J170),IF(I171="D",$K171-SUM(J$8:J170),IF(I171="E",1-SUM(J$8:J170)," ")))))</f>
        <v xml:space="preserve"> </v>
      </c>
      <c r="K171" s="58">
        <f>IF(C$4=0,0,(SUM(D$8:D171)/C$4))</f>
        <v>0</v>
      </c>
      <c r="L171" s="62" t="str">
        <f t="shared" si="54"/>
        <v xml:space="preserve"> </v>
      </c>
      <c r="M171" s="58" t="str">
        <f>IF(U171=2,K171,IF(W171=2,K171-SUM(M$8:M170),IF(X171=2,K171-SUM(M$8:M170),IF(X170=2,1-SUM(M$8:M170)," "))))</f>
        <v xml:space="preserve"> </v>
      </c>
      <c r="N171" s="58" t="str">
        <f t="shared" si="55"/>
        <v xml:space="preserve"> </v>
      </c>
      <c r="P171" s="58" t="str">
        <f>IF(O171="Plus",$K171,IF(O171="Basis",$K171-SUM(P$8:P170),IF(O171="Breedte",$K171-SUM(P$8:P170),IF(O170="Breedte",1-SUM(P$8:P170)," "))))</f>
        <v xml:space="preserve"> </v>
      </c>
      <c r="Q171" s="56" t="str">
        <f t="shared" si="70"/>
        <v/>
      </c>
      <c r="R171" s="196">
        <f t="shared" si="56"/>
        <v>186</v>
      </c>
      <c r="S171" s="1">
        <f t="shared" si="71"/>
        <v>110</v>
      </c>
      <c r="T171" s="2">
        <f t="shared" si="57"/>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8"/>
        <v>1</v>
      </c>
      <c r="Z171" s="1">
        <f t="shared" si="59"/>
        <v>1</v>
      </c>
      <c r="AA171" s="1">
        <f t="shared" si="60"/>
        <v>1</v>
      </c>
      <c r="AB171" s="1">
        <f t="shared" si="61"/>
        <v>1</v>
      </c>
      <c r="AD171" s="1">
        <f t="shared" si="66"/>
        <v>110</v>
      </c>
      <c r="AE171" s="2">
        <f t="shared" si="62"/>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63"/>
        <v>1</v>
      </c>
      <c r="AK171" s="1">
        <f t="shared" si="67"/>
        <v>1</v>
      </c>
      <c r="AL171" s="1">
        <f t="shared" si="68"/>
        <v>1</v>
      </c>
      <c r="AM171" s="1">
        <f t="shared" si="69"/>
        <v>1</v>
      </c>
    </row>
    <row r="172" spans="1:39" ht="12" customHeight="1" x14ac:dyDescent="0.15">
      <c r="A172" s="64">
        <f t="shared" si="50"/>
        <v>0</v>
      </c>
      <c r="B172" s="64">
        <f t="shared" si="51"/>
        <v>0</v>
      </c>
      <c r="C172" s="57">
        <f t="shared" si="64"/>
        <v>109</v>
      </c>
      <c r="F172" s="59">
        <f>IF(C172&lt;C$6,0,VLOOKUP(C172,index!$A:$M,2,0))</f>
        <v>185</v>
      </c>
      <c r="G172" s="57" t="str">
        <f t="shared" si="52"/>
        <v/>
      </c>
      <c r="H172" s="58" t="str">
        <f>IF(G172="I",$K172,IF(G172="II",$K172-SUM(H$8:H171),IF(G172="III",$K172-SUM(H$8:H171),IF(G172="IV",$K172-SUM(H$8:H171),IF(G172="V",1-SUM(H$8:H171)," ")))))</f>
        <v xml:space="preserve"> </v>
      </c>
      <c r="I172" s="66" t="str">
        <f t="shared" si="53"/>
        <v/>
      </c>
      <c r="J172" s="61" t="str">
        <f>IF(I172="A",$K172,IF(I172="B",$K172-SUM(J$8:J171),IF(I172="C",$K172-SUM(J$8:J171),IF(I172="D",$K172-SUM(J$8:J171),IF(I172="E",1-SUM(J$8:J171)," ")))))</f>
        <v xml:space="preserve"> </v>
      </c>
      <c r="K172" s="58">
        <f>IF(C$4=0,0,(SUM(D$8:D172)/C$4))</f>
        <v>0</v>
      </c>
      <c r="L172" s="62" t="str">
        <f t="shared" si="54"/>
        <v xml:space="preserve"> </v>
      </c>
      <c r="M172" s="58" t="str">
        <f>IF(U172=2,K172,IF(W172=2,K172-SUM(M$8:M171),IF(X172=2,K172-SUM(M$8:M171),IF(X171=2,1-SUM(M$8:M171)," "))))</f>
        <v xml:space="preserve"> </v>
      </c>
      <c r="N172" s="58" t="str">
        <f t="shared" si="55"/>
        <v xml:space="preserve"> </v>
      </c>
      <c r="P172" s="58" t="str">
        <f>IF(O172="Plus",$K172,IF(O172="Basis",$K172-SUM(P$8:P171),IF(O172="Breedte",$K172-SUM(P$8:P171),IF(O171="Breedte",1-SUM(P$8:P171)," "))))</f>
        <v xml:space="preserve"> </v>
      </c>
      <c r="Q172" s="56" t="str">
        <f t="shared" si="70"/>
        <v/>
      </c>
      <c r="R172" s="196">
        <f t="shared" si="56"/>
        <v>185</v>
      </c>
      <c r="S172" s="1">
        <f t="shared" si="71"/>
        <v>109</v>
      </c>
      <c r="T172" s="2">
        <f t="shared" si="57"/>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8"/>
        <v>1</v>
      </c>
      <c r="Z172" s="1">
        <f t="shared" si="59"/>
        <v>1</v>
      </c>
      <c r="AA172" s="1">
        <f t="shared" si="60"/>
        <v>1</v>
      </c>
      <c r="AB172" s="1">
        <f t="shared" si="61"/>
        <v>1</v>
      </c>
      <c r="AD172" s="1">
        <f t="shared" si="66"/>
        <v>109</v>
      </c>
      <c r="AE172" s="2">
        <f t="shared" si="62"/>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63"/>
        <v>1</v>
      </c>
      <c r="AK172" s="1">
        <f t="shared" si="67"/>
        <v>1</v>
      </c>
      <c r="AL172" s="1">
        <f t="shared" si="68"/>
        <v>1</v>
      </c>
      <c r="AM172" s="1">
        <f t="shared" si="69"/>
        <v>1</v>
      </c>
    </row>
    <row r="173" spans="1:39" ht="12" customHeight="1" x14ac:dyDescent="0.15">
      <c r="A173" s="64">
        <f t="shared" si="50"/>
        <v>0</v>
      </c>
      <c r="B173" s="64">
        <f t="shared" si="51"/>
        <v>0</v>
      </c>
      <c r="C173" s="57">
        <f t="shared" si="64"/>
        <v>108</v>
      </c>
      <c r="F173" s="59">
        <f>IF(C173&lt;C$6,0,VLOOKUP(C173,index!$A:$M,2,0))</f>
        <v>185</v>
      </c>
      <c r="G173" s="57" t="str">
        <f t="shared" si="52"/>
        <v/>
      </c>
      <c r="H173" s="58" t="str">
        <f>IF(G173="I",$K173,IF(G173="II",$K173-SUM(H$8:H172),IF(G173="III",$K173-SUM(H$8:H172),IF(G173="IV",$K173-SUM(H$8:H172),IF(G173="V",1-SUM(H$8:H172)," ")))))</f>
        <v xml:space="preserve"> </v>
      </c>
      <c r="I173" s="66" t="str">
        <f t="shared" si="53"/>
        <v/>
      </c>
      <c r="J173" s="61" t="str">
        <f>IF(I173="A",$K173,IF(I173="B",$K173-SUM(J$8:J172),IF(I173="C",$K173-SUM(J$8:J172),IF(I173="D",$K173-SUM(J$8:J172),IF(I173="E",1-SUM(J$8:J172)," ")))))</f>
        <v xml:space="preserve"> </v>
      </c>
      <c r="K173" s="58">
        <f>IF(C$4=0,0,(SUM(D$8:D173)/C$4))</f>
        <v>0</v>
      </c>
      <c r="L173" s="62" t="str">
        <f t="shared" si="54"/>
        <v xml:space="preserve"> </v>
      </c>
      <c r="M173" s="58" t="str">
        <f>IF(U173=2,K173,IF(W173=2,K173-SUM(M$8:M172),IF(X173=2,K173-SUM(M$8:M172),IF(X172=2,1-SUM(M$8:M172)," "))))</f>
        <v xml:space="preserve"> </v>
      </c>
      <c r="N173" s="58" t="str">
        <f t="shared" si="55"/>
        <v xml:space="preserve"> </v>
      </c>
      <c r="P173" s="58" t="str">
        <f>IF(O173="Plus",$K173,IF(O173="Basis",$K173-SUM(P$8:P172),IF(O173="Breedte",$K173-SUM(P$8:P172),IF(O172="Breedte",1-SUM(P$8:P172)," "))))</f>
        <v xml:space="preserve"> </v>
      </c>
      <c r="Q173" s="56" t="str">
        <f t="shared" si="70"/>
        <v/>
      </c>
      <c r="R173" s="196">
        <f t="shared" si="56"/>
        <v>185</v>
      </c>
      <c r="S173" s="1">
        <f t="shared" si="71"/>
        <v>108</v>
      </c>
      <c r="T173" s="2">
        <f t="shared" si="57"/>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8"/>
        <v>1</v>
      </c>
      <c r="Z173" s="1">
        <f t="shared" si="59"/>
        <v>1</v>
      </c>
      <c r="AA173" s="1">
        <f t="shared" si="60"/>
        <v>1</v>
      </c>
      <c r="AB173" s="1">
        <f t="shared" si="61"/>
        <v>1</v>
      </c>
      <c r="AD173" s="1">
        <f t="shared" si="66"/>
        <v>108</v>
      </c>
      <c r="AE173" s="2">
        <f t="shared" si="62"/>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63"/>
        <v>1</v>
      </c>
      <c r="AK173" s="1">
        <f t="shared" si="67"/>
        <v>1</v>
      </c>
      <c r="AL173" s="1">
        <f t="shared" si="68"/>
        <v>1</v>
      </c>
      <c r="AM173" s="1">
        <f t="shared" si="69"/>
        <v>1</v>
      </c>
    </row>
    <row r="174" spans="1:39" ht="12" customHeight="1" x14ac:dyDescent="0.15">
      <c r="A174" s="64">
        <f t="shared" si="50"/>
        <v>0</v>
      </c>
      <c r="B174" s="64">
        <f t="shared" si="51"/>
        <v>0</v>
      </c>
      <c r="C174" s="57">
        <f t="shared" si="64"/>
        <v>107</v>
      </c>
      <c r="F174" s="59">
        <f>IF(C174&lt;C$6,0,VLOOKUP(C174,index!$A:$M,2,0))</f>
        <v>185</v>
      </c>
      <c r="G174" s="57" t="str">
        <f t="shared" si="52"/>
        <v/>
      </c>
      <c r="H174" s="58" t="str">
        <f>IF(G174="I",$K174,IF(G174="II",$K174-SUM(H$8:H173),IF(G174="III",$K174-SUM(H$8:H173),IF(G174="IV",$K174-SUM(H$8:H173),IF(G174="V",1-SUM(H$8:H173)," ")))))</f>
        <v xml:space="preserve"> </v>
      </c>
      <c r="I174" s="66" t="str">
        <f t="shared" si="53"/>
        <v/>
      </c>
      <c r="J174" s="61" t="str">
        <f>IF(I174="A",$K174,IF(I174="B",$K174-SUM(J$8:J173),IF(I174="C",$K174-SUM(J$8:J173),IF(I174="D",$K174-SUM(J$8:J173),IF(I174="E",1-SUM(J$8:J173)," ")))))</f>
        <v xml:space="preserve"> </v>
      </c>
      <c r="K174" s="58">
        <f>IF(C$4=0,0,(SUM(D$8:D174)/C$4))</f>
        <v>0</v>
      </c>
      <c r="L174" s="62" t="str">
        <f t="shared" si="54"/>
        <v xml:space="preserve"> </v>
      </c>
      <c r="M174" s="58" t="str">
        <f>IF(U174=2,K174,IF(W174=2,K174-SUM(M$8:M173),IF(X174=2,K174-SUM(M$8:M173),IF(X173=2,1-SUM(M$8:M173)," "))))</f>
        <v xml:space="preserve"> </v>
      </c>
      <c r="N174" s="58" t="str">
        <f t="shared" si="55"/>
        <v xml:space="preserve"> </v>
      </c>
      <c r="P174" s="58" t="str">
        <f>IF(O174="Plus",$K174,IF(O174="Basis",$K174-SUM(P$8:P173),IF(O174="Breedte",$K174-SUM(P$8:P173),IF(O173="Breedte",1-SUM(P$8:P173)," "))))</f>
        <v xml:space="preserve"> </v>
      </c>
      <c r="Q174" s="56" t="str">
        <f t="shared" ref="Q174:Q208" si="72">IF(L173="plus",IF(E174=0,"",CONCATENATE(E174,",")),IF(L173="basis",IF(E174=0,"",CONCATENATE(E174,",")),CONCATENATE(Q173,IF(E174=0,"",CONCATENATE(E174,", ")))))</f>
        <v/>
      </c>
      <c r="R174" s="196">
        <f t="shared" si="56"/>
        <v>185</v>
      </c>
      <c r="S174" s="1">
        <f t="shared" si="71"/>
        <v>107</v>
      </c>
      <c r="T174" s="2">
        <f t="shared" si="57"/>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8"/>
        <v>1</v>
      </c>
      <c r="Z174" s="1">
        <f t="shared" si="59"/>
        <v>1</v>
      </c>
      <c r="AA174" s="1">
        <f t="shared" si="60"/>
        <v>1</v>
      </c>
      <c r="AB174" s="1">
        <f t="shared" si="61"/>
        <v>1</v>
      </c>
      <c r="AD174" s="1">
        <f t="shared" si="66"/>
        <v>107</v>
      </c>
      <c r="AE174" s="2">
        <f t="shared" si="62"/>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63"/>
        <v>1</v>
      </c>
      <c r="AK174" s="1">
        <f t="shared" si="67"/>
        <v>1</v>
      </c>
      <c r="AL174" s="1">
        <f t="shared" si="68"/>
        <v>1</v>
      </c>
      <c r="AM174" s="1">
        <f t="shared" si="69"/>
        <v>1</v>
      </c>
    </row>
    <row r="175" spans="1:39" ht="12" customHeight="1" x14ac:dyDescent="0.15">
      <c r="A175" s="64">
        <f t="shared" si="50"/>
        <v>0</v>
      </c>
      <c r="B175" s="64">
        <f t="shared" si="51"/>
        <v>0</v>
      </c>
      <c r="C175" s="57">
        <f t="shared" si="64"/>
        <v>106</v>
      </c>
      <c r="F175" s="59">
        <f>IF(C175&lt;C$6,0,VLOOKUP(C175,index!$A:$M,2,0))</f>
        <v>184</v>
      </c>
      <c r="G175" s="57" t="str">
        <f t="shared" si="52"/>
        <v/>
      </c>
      <c r="H175" s="58" t="str">
        <f>IF(G175="I",$K175,IF(G175="II",$K175-SUM(H$8:H174),IF(G175="III",$K175-SUM(H$8:H174),IF(G175="IV",$K175-SUM(H$8:H174),IF(G175="V",1-SUM(H$8:H174)," ")))))</f>
        <v xml:space="preserve"> </v>
      </c>
      <c r="I175" s="66" t="str">
        <f t="shared" si="53"/>
        <v/>
      </c>
      <c r="J175" s="61" t="str">
        <f>IF(I175="A",$K175,IF(I175="B",$K175-SUM(J$8:J174),IF(I175="C",$K175-SUM(J$8:J174),IF(I175="D",$K175-SUM(J$8:J174),IF(I175="E",1-SUM(J$8:J174)," ")))))</f>
        <v xml:space="preserve"> </v>
      </c>
      <c r="K175" s="58">
        <f>IF(C$4=0,0,(SUM(D$8:D175)/C$4))</f>
        <v>0</v>
      </c>
      <c r="L175" s="62" t="str">
        <f t="shared" si="54"/>
        <v xml:space="preserve"> </v>
      </c>
      <c r="M175" s="58" t="str">
        <f>IF(U175=2,K175,IF(W175=2,K175-SUM(M$8:M174),IF(X175=2,K175-SUM(M$8:M174),IF(X174=2,1-SUM(M$8:M174)," "))))</f>
        <v xml:space="preserve"> </v>
      </c>
      <c r="N175" s="58" t="str">
        <f t="shared" si="55"/>
        <v xml:space="preserve"> </v>
      </c>
      <c r="P175" s="58" t="str">
        <f>IF(O175="Plus",$K175,IF(O175="Basis",$K175-SUM(P$8:P174),IF(O175="Breedte",$K175-SUM(P$8:P174),IF(O174="Breedte",1-SUM(P$8:P174)," "))))</f>
        <v xml:space="preserve"> </v>
      </c>
      <c r="Q175" s="56" t="str">
        <f t="shared" si="72"/>
        <v/>
      </c>
      <c r="R175" s="196">
        <f t="shared" si="56"/>
        <v>184</v>
      </c>
      <c r="S175" s="1">
        <f t="shared" si="71"/>
        <v>106</v>
      </c>
      <c r="T175" s="2">
        <f t="shared" si="57"/>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8"/>
        <v>1</v>
      </c>
      <c r="Z175" s="1">
        <f t="shared" si="59"/>
        <v>1</v>
      </c>
      <c r="AA175" s="1">
        <f t="shared" si="60"/>
        <v>1</v>
      </c>
      <c r="AB175" s="1">
        <f t="shared" si="61"/>
        <v>1</v>
      </c>
      <c r="AD175" s="1">
        <f t="shared" si="66"/>
        <v>106</v>
      </c>
      <c r="AE175" s="2">
        <f t="shared" si="62"/>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63"/>
        <v>1</v>
      </c>
      <c r="AK175" s="1">
        <f t="shared" si="67"/>
        <v>1</v>
      </c>
      <c r="AL175" s="1">
        <f t="shared" si="68"/>
        <v>1</v>
      </c>
      <c r="AM175" s="1">
        <f t="shared" si="69"/>
        <v>1</v>
      </c>
    </row>
    <row r="176" spans="1:39" ht="12" customHeight="1" x14ac:dyDescent="0.15">
      <c r="A176" s="64">
        <f t="shared" si="50"/>
        <v>0</v>
      </c>
      <c r="B176" s="64">
        <f t="shared" si="51"/>
        <v>0</v>
      </c>
      <c r="C176" s="57">
        <f t="shared" si="64"/>
        <v>105</v>
      </c>
      <c r="F176" s="59">
        <f>IF(C176&lt;C$6,0,VLOOKUP(C176,index!$A:$M,2,0))</f>
        <v>184</v>
      </c>
      <c r="G176" s="57" t="str">
        <f t="shared" si="52"/>
        <v/>
      </c>
      <c r="H176" s="58" t="str">
        <f>IF(G176="I",$K176,IF(G176="II",$K176-SUM(H$8:H175),IF(G176="III",$K176-SUM(H$8:H175),IF(G176="IV",$K176-SUM(H$8:H175),IF(G176="V",1-SUM(H$8:H175)," ")))))</f>
        <v xml:space="preserve"> </v>
      </c>
      <c r="I176" s="66" t="str">
        <f t="shared" si="53"/>
        <v/>
      </c>
      <c r="J176" s="61" t="str">
        <f>IF(I176="A",$K176,IF(I176="B",$K176-SUM(J$8:J175),IF(I176="C",$K176-SUM(J$8:J175),IF(I176="D",$K176-SUM(J$8:J175),IF(I176="E",1-SUM(J$8:J175)," ")))))</f>
        <v xml:space="preserve"> </v>
      </c>
      <c r="K176" s="58">
        <f>IF(C$4=0,0,(SUM(D$8:D176)/C$4))</f>
        <v>0</v>
      </c>
      <c r="L176" s="62" t="str">
        <f t="shared" si="54"/>
        <v xml:space="preserve"> </v>
      </c>
      <c r="M176" s="58" t="str">
        <f>IF(U176=2,K176,IF(W176=2,K176-SUM(M$8:M175),IF(X176=2,K176-SUM(M$8:M175),IF(X175=2,1-SUM(M$8:M175)," "))))</f>
        <v xml:space="preserve"> </v>
      </c>
      <c r="N176" s="58" t="str">
        <f t="shared" si="55"/>
        <v xml:space="preserve"> </v>
      </c>
      <c r="P176" s="58" t="str">
        <f>IF(O176="Plus",$K176,IF(O176="Basis",$K176-SUM(P$8:P175),IF(O176="Breedte",$K176-SUM(P$8:P175),IF(O175="Breedte",1-SUM(P$8:P175)," "))))</f>
        <v xml:space="preserve"> </v>
      </c>
      <c r="Q176" s="56" t="str">
        <f t="shared" si="72"/>
        <v/>
      </c>
      <c r="R176" s="196">
        <f t="shared" si="56"/>
        <v>184</v>
      </c>
      <c r="S176" s="1">
        <f t="shared" si="71"/>
        <v>105</v>
      </c>
      <c r="T176" s="2">
        <f t="shared" si="57"/>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8"/>
        <v>1</v>
      </c>
      <c r="Z176" s="1">
        <f t="shared" si="59"/>
        <v>1</v>
      </c>
      <c r="AA176" s="1">
        <f t="shared" si="60"/>
        <v>1</v>
      </c>
      <c r="AB176" s="1">
        <f t="shared" si="61"/>
        <v>1</v>
      </c>
      <c r="AD176" s="1">
        <f t="shared" si="66"/>
        <v>105</v>
      </c>
      <c r="AE176" s="2">
        <f t="shared" si="62"/>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63"/>
        <v>1</v>
      </c>
      <c r="AK176" s="1">
        <f t="shared" si="67"/>
        <v>1</v>
      </c>
      <c r="AL176" s="1">
        <f t="shared" si="68"/>
        <v>1</v>
      </c>
      <c r="AM176" s="1">
        <f t="shared" si="69"/>
        <v>1</v>
      </c>
    </row>
    <row r="177" spans="1:39" ht="12" customHeight="1" x14ac:dyDescent="0.15">
      <c r="A177" s="64">
        <f t="shared" si="50"/>
        <v>0</v>
      </c>
      <c r="B177" s="64">
        <f t="shared" si="51"/>
        <v>0</v>
      </c>
      <c r="C177" s="57">
        <f t="shared" si="64"/>
        <v>104</v>
      </c>
      <c r="F177" s="59">
        <f>IF(C177&lt;C$6,0,VLOOKUP(C177,index!$A:$M,2,0))</f>
        <v>184</v>
      </c>
      <c r="G177" s="57" t="str">
        <f t="shared" si="52"/>
        <v/>
      </c>
      <c r="H177" s="58" t="str">
        <f>IF(G177="I",$K177,IF(G177="II",$K177-SUM(H$8:H176),IF(G177="III",$K177-SUM(H$8:H176),IF(G177="IV",$K177-SUM(H$8:H176),IF(G177="V",1-SUM(H$8:H176)," ")))))</f>
        <v xml:space="preserve"> </v>
      </c>
      <c r="I177" s="66" t="str">
        <f t="shared" si="53"/>
        <v/>
      </c>
      <c r="J177" s="61" t="str">
        <f>IF(I177="A",$K177,IF(I177="B",$K177-SUM(J$8:J176),IF(I177="C",$K177-SUM(J$8:J176),IF(I177="D",$K177-SUM(J$8:J176),IF(I177="E",1-SUM(J$8:J176)," ")))))</f>
        <v xml:space="preserve"> </v>
      </c>
      <c r="K177" s="58">
        <f>IF(C$4=0,0,(SUM(D$8:D177)/C$4))</f>
        <v>0</v>
      </c>
      <c r="L177" s="62" t="str">
        <f t="shared" si="54"/>
        <v xml:space="preserve"> </v>
      </c>
      <c r="M177" s="58" t="str">
        <f>IF(U177=2,K177,IF(W177=2,K177-SUM(M$8:M176),IF(X177=2,K177-SUM(M$8:M176),IF(X176=2,1-SUM(M$8:M176)," "))))</f>
        <v xml:space="preserve"> </v>
      </c>
      <c r="N177" s="58" t="str">
        <f t="shared" si="55"/>
        <v xml:space="preserve"> </v>
      </c>
      <c r="P177" s="58" t="str">
        <f>IF(O177="Plus",$K177,IF(O177="Basis",$K177-SUM(P$8:P176),IF(O177="Breedte",$K177-SUM(P$8:P176),IF(O176="Breedte",1-SUM(P$8:P176)," "))))</f>
        <v xml:space="preserve"> </v>
      </c>
      <c r="Q177" s="56" t="str">
        <f t="shared" si="72"/>
        <v/>
      </c>
      <c r="R177" s="196">
        <f t="shared" si="56"/>
        <v>184</v>
      </c>
      <c r="S177" s="1">
        <f t="shared" si="71"/>
        <v>104</v>
      </c>
      <c r="T177" s="2">
        <f t="shared" si="57"/>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8"/>
        <v>1</v>
      </c>
      <c r="Z177" s="1">
        <f t="shared" si="59"/>
        <v>1</v>
      </c>
      <c r="AA177" s="1">
        <f t="shared" si="60"/>
        <v>1</v>
      </c>
      <c r="AB177" s="1">
        <f t="shared" si="61"/>
        <v>1</v>
      </c>
      <c r="AD177" s="1">
        <f t="shared" si="66"/>
        <v>104</v>
      </c>
      <c r="AE177" s="2">
        <f t="shared" si="62"/>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63"/>
        <v>1</v>
      </c>
      <c r="AK177" s="1">
        <f t="shared" si="67"/>
        <v>1</v>
      </c>
      <c r="AL177" s="1">
        <f t="shared" si="68"/>
        <v>1</v>
      </c>
      <c r="AM177" s="1">
        <f t="shared" si="69"/>
        <v>1</v>
      </c>
    </row>
    <row r="178" spans="1:39" ht="12" customHeight="1" x14ac:dyDescent="0.15">
      <c r="A178" s="64">
        <f t="shared" si="50"/>
        <v>0</v>
      </c>
      <c r="B178" s="64">
        <f t="shared" si="51"/>
        <v>0</v>
      </c>
      <c r="C178" s="57">
        <f t="shared" si="64"/>
        <v>103</v>
      </c>
      <c r="F178" s="59">
        <f>IF(C178&lt;C$6,0,VLOOKUP(C178,index!$A:$M,2,0))</f>
        <v>183</v>
      </c>
      <c r="G178" s="57" t="str">
        <f t="shared" si="52"/>
        <v/>
      </c>
      <c r="H178" s="58" t="str">
        <f>IF(G178="I",$K178,IF(G178="II",$K178-SUM(H$8:H177),IF(G178="III",$K178-SUM(H$8:H177),IF(G178="IV",$K178-SUM(H$8:H177),IF(G178="V",1-SUM(H$8:H177)," ")))))</f>
        <v xml:space="preserve"> </v>
      </c>
      <c r="I178" s="66" t="str">
        <f t="shared" si="53"/>
        <v/>
      </c>
      <c r="J178" s="61" t="str">
        <f>IF(I178="A",$K178,IF(I178="B",$K178-SUM(J$8:J177),IF(I178="C",$K178-SUM(J$8:J177),IF(I178="D",$K178-SUM(J$8:J177),IF(I178="E",1-SUM(J$8:J177)," ")))))</f>
        <v xml:space="preserve"> </v>
      </c>
      <c r="K178" s="58">
        <f>IF(C$4=0,0,(SUM(D$8:D178)/C$4))</f>
        <v>0</v>
      </c>
      <c r="L178" s="62" t="str">
        <f t="shared" si="54"/>
        <v xml:space="preserve"> </v>
      </c>
      <c r="M178" s="58" t="str">
        <f>IF(U178=2,K178,IF(W178=2,K178-SUM(M$8:M177),IF(X178=2,K178-SUM(M$8:M177),IF(X177=2,1-SUM(M$8:M177)," "))))</f>
        <v xml:space="preserve"> </v>
      </c>
      <c r="N178" s="58" t="str">
        <f t="shared" si="55"/>
        <v xml:space="preserve"> </v>
      </c>
      <c r="P178" s="58" t="str">
        <f>IF(O178="Plus",$K178,IF(O178="Basis",$K178-SUM(P$8:P177),IF(O178="Breedte",$K178-SUM(P$8:P177),IF(O177="Breedte",1-SUM(P$8:P177)," "))))</f>
        <v xml:space="preserve"> </v>
      </c>
      <c r="Q178" s="56" t="str">
        <f t="shared" si="72"/>
        <v/>
      </c>
      <c r="R178" s="196">
        <f t="shared" si="56"/>
        <v>183</v>
      </c>
      <c r="S178" s="1">
        <f t="shared" si="71"/>
        <v>103</v>
      </c>
      <c r="T178" s="2">
        <f t="shared" si="57"/>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8"/>
        <v>1</v>
      </c>
      <c r="Z178" s="1">
        <f t="shared" si="59"/>
        <v>1</v>
      </c>
      <c r="AA178" s="1">
        <f t="shared" si="60"/>
        <v>1</v>
      </c>
      <c r="AB178" s="1">
        <f t="shared" si="61"/>
        <v>1</v>
      </c>
      <c r="AD178" s="1">
        <f t="shared" si="66"/>
        <v>103</v>
      </c>
      <c r="AE178" s="2">
        <f t="shared" si="62"/>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63"/>
        <v>1</v>
      </c>
      <c r="AK178" s="1">
        <f t="shared" si="67"/>
        <v>1</v>
      </c>
      <c r="AL178" s="1">
        <f t="shared" si="68"/>
        <v>1</v>
      </c>
      <c r="AM178" s="1">
        <f t="shared" si="69"/>
        <v>1</v>
      </c>
    </row>
    <row r="179" spans="1:39" ht="12" customHeight="1" x14ac:dyDescent="0.15">
      <c r="A179" s="64">
        <f t="shared" si="50"/>
        <v>0</v>
      </c>
      <c r="B179" s="64">
        <f t="shared" si="51"/>
        <v>0</v>
      </c>
      <c r="C179" s="57">
        <f t="shared" si="64"/>
        <v>102</v>
      </c>
      <c r="F179" s="59">
        <f>IF(C179&lt;C$6,0,VLOOKUP(C179,index!$A:$M,2,0))</f>
        <v>183</v>
      </c>
      <c r="G179" s="57" t="str">
        <f t="shared" si="52"/>
        <v/>
      </c>
      <c r="H179" s="58" t="str">
        <f>IF(G179="I",$K179,IF(G179="II",$K179-SUM(H$8:H178),IF(G179="III",$K179-SUM(H$8:H178),IF(G179="IV",$K179-SUM(H$8:H178),IF(G179="V",1-SUM(H$8:H178)," ")))))</f>
        <v xml:space="preserve"> </v>
      </c>
      <c r="I179" s="66" t="str">
        <f t="shared" si="53"/>
        <v/>
      </c>
      <c r="J179" s="61" t="str">
        <f>IF(I179="A",$K179,IF(I179="B",$K179-SUM(J$8:J178),IF(I179="C",$K179-SUM(J$8:J178),IF(I179="D",$K179-SUM(J$8:J178),IF(I179="E",1-SUM(J$8:J178)," ")))))</f>
        <v xml:space="preserve"> </v>
      </c>
      <c r="K179" s="58">
        <f>IF(C$4=0,0,(SUM(D$8:D179)/C$4))</f>
        <v>0</v>
      </c>
      <c r="L179" s="62" t="str">
        <f t="shared" si="54"/>
        <v xml:space="preserve"> </v>
      </c>
      <c r="M179" s="58" t="str">
        <f>IF(U179=2,K179,IF(W179=2,K179-SUM(M$8:M178),IF(X179=2,K179-SUM(M$8:M178),IF(X178=2,1-SUM(M$8:M178)," "))))</f>
        <v xml:space="preserve"> </v>
      </c>
      <c r="N179" s="58" t="str">
        <f t="shared" si="55"/>
        <v xml:space="preserve"> </v>
      </c>
      <c r="P179" s="58" t="str">
        <f>IF(O179="Plus",$K179,IF(O179="Basis",$K179-SUM(P$8:P178),IF(O179="Breedte",$K179-SUM(P$8:P178),IF(O178="Breedte",1-SUM(P$8:P178)," "))))</f>
        <v xml:space="preserve"> </v>
      </c>
      <c r="Q179" s="56" t="str">
        <f t="shared" si="72"/>
        <v/>
      </c>
      <c r="R179" s="196">
        <f t="shared" si="56"/>
        <v>183</v>
      </c>
      <c r="S179" s="1">
        <f t="shared" si="71"/>
        <v>102</v>
      </c>
      <c r="T179" s="2">
        <f t="shared" si="57"/>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8"/>
        <v>1</v>
      </c>
      <c r="Z179" s="1">
        <f t="shared" si="59"/>
        <v>1</v>
      </c>
      <c r="AA179" s="1">
        <f t="shared" si="60"/>
        <v>1</v>
      </c>
      <c r="AB179" s="1">
        <f t="shared" si="61"/>
        <v>1</v>
      </c>
      <c r="AD179" s="1">
        <f t="shared" si="66"/>
        <v>102</v>
      </c>
      <c r="AE179" s="2">
        <f t="shared" si="62"/>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63"/>
        <v>1</v>
      </c>
      <c r="AK179" s="1">
        <f t="shared" si="67"/>
        <v>1</v>
      </c>
      <c r="AL179" s="1">
        <f t="shared" si="68"/>
        <v>1</v>
      </c>
      <c r="AM179" s="1">
        <f t="shared" si="69"/>
        <v>1</v>
      </c>
    </row>
    <row r="180" spans="1:39" ht="12" customHeight="1" x14ac:dyDescent="0.15">
      <c r="A180" s="64">
        <f t="shared" si="50"/>
        <v>0</v>
      </c>
      <c r="B180" s="64">
        <f t="shared" si="51"/>
        <v>0</v>
      </c>
      <c r="C180" s="57">
        <f t="shared" si="64"/>
        <v>101</v>
      </c>
      <c r="F180" s="59">
        <f>IF(C180&lt;C$6,0,VLOOKUP(C180,index!$A:$M,2,0))</f>
        <v>183</v>
      </c>
      <c r="G180" s="57" t="str">
        <f t="shared" si="52"/>
        <v/>
      </c>
      <c r="H180" s="58" t="str">
        <f>IF(G180="I",$K180,IF(G180="II",$K180-SUM(H$8:H179),IF(G180="III",$K180-SUM(H$8:H179),IF(G180="IV",$K180-SUM(H$8:H179),IF(G180="V",1-SUM(H$8:H179)," ")))))</f>
        <v xml:space="preserve"> </v>
      </c>
      <c r="I180" s="66" t="str">
        <f t="shared" si="53"/>
        <v/>
      </c>
      <c r="J180" s="61" t="str">
        <f>IF(I180="A",$K180,IF(I180="B",$K180-SUM(J$8:J179),IF(I180="C",$K180-SUM(J$8:J179),IF(I180="D",$K180-SUM(J$8:J179),IF(I180="E",1-SUM(J$8:J179)," ")))))</f>
        <v xml:space="preserve"> </v>
      </c>
      <c r="K180" s="58">
        <f>IF(C$4=0,0,(SUM(D$8:D180)/C$4))</f>
        <v>0</v>
      </c>
      <c r="L180" s="62" t="str">
        <f t="shared" si="54"/>
        <v xml:space="preserve"> </v>
      </c>
      <c r="M180" s="58" t="str">
        <f>IF(U180=2,K180,IF(W180=2,K180-SUM(M$8:M179),IF(X180=2,K180-SUM(M$8:M179),IF(X179=2,1-SUM(M$8:M179)," "))))</f>
        <v xml:space="preserve"> </v>
      </c>
      <c r="N180" s="58" t="str">
        <f t="shared" si="55"/>
        <v xml:space="preserve"> </v>
      </c>
      <c r="P180" s="58" t="str">
        <f>IF(O180="Plus",$K180,IF(O180="Basis",$K180-SUM(P$8:P179),IF(O180="Breedte",$K180-SUM(P$8:P179),IF(O179="Breedte",1-SUM(P$8:P179)," "))))</f>
        <v xml:space="preserve"> </v>
      </c>
      <c r="Q180" s="56" t="str">
        <f t="shared" si="72"/>
        <v/>
      </c>
      <c r="R180" s="196">
        <f t="shared" si="56"/>
        <v>183</v>
      </c>
      <c r="S180" s="1">
        <f t="shared" si="71"/>
        <v>101</v>
      </c>
      <c r="T180" s="2">
        <f t="shared" si="57"/>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8"/>
        <v>1</v>
      </c>
      <c r="Z180" s="1">
        <f t="shared" si="59"/>
        <v>1</v>
      </c>
      <c r="AA180" s="1">
        <f t="shared" si="60"/>
        <v>1</v>
      </c>
      <c r="AB180" s="1">
        <f t="shared" si="61"/>
        <v>1</v>
      </c>
      <c r="AD180" s="1">
        <f t="shared" si="66"/>
        <v>101</v>
      </c>
      <c r="AE180" s="2">
        <f t="shared" si="62"/>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63"/>
        <v>1</v>
      </c>
      <c r="AK180" s="1">
        <f t="shared" si="67"/>
        <v>1</v>
      </c>
      <c r="AL180" s="1">
        <f t="shared" si="68"/>
        <v>1</v>
      </c>
      <c r="AM180" s="1">
        <f t="shared" si="69"/>
        <v>1</v>
      </c>
    </row>
    <row r="181" spans="1:39" ht="12" customHeight="1" x14ac:dyDescent="0.15">
      <c r="A181" s="64">
        <f t="shared" si="50"/>
        <v>0</v>
      </c>
      <c r="B181" s="64">
        <f t="shared" si="51"/>
        <v>0</v>
      </c>
      <c r="C181" s="57">
        <f t="shared" si="64"/>
        <v>100</v>
      </c>
      <c r="F181" s="59">
        <f>IF(C181&lt;C$6,0,VLOOKUP(C181,index!$A:$M,2,0))</f>
        <v>182</v>
      </c>
      <c r="G181" s="57" t="str">
        <f t="shared" si="52"/>
        <v/>
      </c>
      <c r="H181" s="58" t="str">
        <f>IF(G181="I",$K181,IF(G181="II",$K181-SUM(H$8:H180),IF(G181="III",$K181-SUM(H$8:H180),IF(G181="IV",$K181-SUM(H$8:H180),IF(G181="V",1-SUM(H$8:H180)," ")))))</f>
        <v xml:space="preserve"> </v>
      </c>
      <c r="I181" s="66" t="str">
        <f t="shared" si="53"/>
        <v/>
      </c>
      <c r="J181" s="61" t="str">
        <f>IF(I181="A",$K181,IF(I181="B",$K181-SUM(J$8:J180),IF(I181="C",$K181-SUM(J$8:J180),IF(I181="D",$K181-SUM(J$8:J180),IF(I181="E",1-SUM(J$8:J180)," ")))))</f>
        <v xml:space="preserve"> </v>
      </c>
      <c r="K181" s="58">
        <f>IF(C$4=0,0,(SUM(D$8:D181)/C$4))</f>
        <v>0</v>
      </c>
      <c r="L181" s="62" t="str">
        <f t="shared" si="54"/>
        <v xml:space="preserve"> </v>
      </c>
      <c r="M181" s="58" t="str">
        <f>IF(U181=2,K181,IF(W181=2,K181-SUM(M$8:M180),IF(X181=2,K181-SUM(M$8:M180),IF(X180=2,1-SUM(M$8:M180)," "))))</f>
        <v xml:space="preserve"> </v>
      </c>
      <c r="N181" s="58" t="str">
        <f t="shared" si="55"/>
        <v xml:space="preserve"> </v>
      </c>
      <c r="P181" s="58" t="str">
        <f>IF(O181="Plus",$K181,IF(O181="Basis",$K181-SUM(P$8:P180),IF(O181="Breedte",$K181-SUM(P$8:P180),IF(O180="Breedte",1-SUM(P$8:P180)," "))))</f>
        <v xml:space="preserve"> </v>
      </c>
      <c r="Q181" s="56" t="str">
        <f t="shared" si="72"/>
        <v/>
      </c>
      <c r="R181" s="196">
        <f t="shared" si="56"/>
        <v>182</v>
      </c>
      <c r="S181" s="1">
        <f t="shared" si="71"/>
        <v>100</v>
      </c>
      <c r="T181" s="2">
        <f t="shared" si="57"/>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8"/>
        <v>1</v>
      </c>
      <c r="Z181" s="1">
        <f t="shared" si="59"/>
        <v>1</v>
      </c>
      <c r="AA181" s="1">
        <f t="shared" si="60"/>
        <v>1</v>
      </c>
      <c r="AB181" s="1">
        <f t="shared" si="61"/>
        <v>1</v>
      </c>
      <c r="AD181" s="1">
        <f t="shared" si="66"/>
        <v>100</v>
      </c>
      <c r="AE181" s="2">
        <f t="shared" si="62"/>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63"/>
        <v>1</v>
      </c>
      <c r="AK181" s="1">
        <f t="shared" si="67"/>
        <v>1</v>
      </c>
      <c r="AL181" s="1">
        <f t="shared" si="68"/>
        <v>1</v>
      </c>
      <c r="AM181" s="1">
        <f t="shared" si="69"/>
        <v>1</v>
      </c>
    </row>
    <row r="182" spans="1:39" ht="12" customHeight="1" x14ac:dyDescent="0.15">
      <c r="A182" s="64">
        <f t="shared" si="50"/>
        <v>0</v>
      </c>
      <c r="B182" s="64">
        <f t="shared" si="51"/>
        <v>0</v>
      </c>
      <c r="C182" s="57">
        <f t="shared" si="64"/>
        <v>99</v>
      </c>
      <c r="F182" s="59">
        <f>IF(C182&lt;C$6,0,VLOOKUP(C182,index!$A:$M,2,0))</f>
        <v>182</v>
      </c>
      <c r="G182" s="57" t="str">
        <f t="shared" si="52"/>
        <v/>
      </c>
      <c r="H182" s="58" t="str">
        <f>IF(G182="I",$K182,IF(G182="II",$K182-SUM(H$8:H181),IF(G182="III",$K182-SUM(H$8:H181),IF(G182="IV",$K182-SUM(H$8:H181),IF(G182="V",1-SUM(H$8:H181)," ")))))</f>
        <v xml:space="preserve"> </v>
      </c>
      <c r="I182" s="66" t="str">
        <f t="shared" si="53"/>
        <v/>
      </c>
      <c r="J182" s="61" t="str">
        <f>IF(I182="A",$K182,IF(I182="B",$K182-SUM(J$8:J181),IF(I182="C",$K182-SUM(J$8:J181),IF(I182="D",$K182-SUM(J$8:J181),IF(I182="E",1-SUM(J$8:J181)," ")))))</f>
        <v xml:space="preserve"> </v>
      </c>
      <c r="K182" s="58">
        <f>IF(C$4=0,0,(SUM(D$8:D182)/C$4))</f>
        <v>0</v>
      </c>
      <c r="L182" s="62" t="str">
        <f t="shared" si="54"/>
        <v xml:space="preserve"> </v>
      </c>
      <c r="M182" s="58" t="str">
        <f>IF(U182=2,K182,IF(W182=2,K182-SUM(M$8:M181),IF(X182=2,K182-SUM(M$8:M181),IF(X181=2,1-SUM(M$8:M181)," "))))</f>
        <v xml:space="preserve"> </v>
      </c>
      <c r="N182" s="58" t="str">
        <f t="shared" si="55"/>
        <v xml:space="preserve"> </v>
      </c>
      <c r="P182" s="58" t="str">
        <f>IF(O182="Plus",$K182,IF(O182="Basis",$K182-SUM(P$8:P181),IF(O182="Breedte",$K182-SUM(P$8:P181),IF(O181="Breedte",1-SUM(P$8:P181)," "))))</f>
        <v xml:space="preserve"> </v>
      </c>
      <c r="Q182" s="56" t="str">
        <f t="shared" si="72"/>
        <v/>
      </c>
      <c r="R182" s="196">
        <f t="shared" si="56"/>
        <v>182</v>
      </c>
      <c r="S182" s="1">
        <f t="shared" si="71"/>
        <v>99</v>
      </c>
      <c r="T182" s="2">
        <f t="shared" si="57"/>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8"/>
        <v>1</v>
      </c>
      <c r="Z182" s="1">
        <f t="shared" si="59"/>
        <v>1</v>
      </c>
      <c r="AA182" s="1">
        <f t="shared" si="60"/>
        <v>1</v>
      </c>
      <c r="AB182" s="1">
        <f t="shared" si="61"/>
        <v>1</v>
      </c>
      <c r="AD182" s="1">
        <f t="shared" si="66"/>
        <v>99</v>
      </c>
      <c r="AE182" s="2">
        <f t="shared" si="62"/>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63"/>
        <v>1</v>
      </c>
      <c r="AK182" s="1">
        <f t="shared" si="67"/>
        <v>1</v>
      </c>
      <c r="AL182" s="1">
        <f t="shared" si="68"/>
        <v>1</v>
      </c>
      <c r="AM182" s="1">
        <f t="shared" si="69"/>
        <v>1</v>
      </c>
    </row>
    <row r="183" spans="1:39" ht="12" customHeight="1" x14ac:dyDescent="0.15">
      <c r="A183" s="64">
        <f t="shared" si="50"/>
        <v>0</v>
      </c>
      <c r="B183" s="64">
        <f t="shared" si="51"/>
        <v>0</v>
      </c>
      <c r="C183" s="57">
        <f t="shared" si="64"/>
        <v>98</v>
      </c>
      <c r="F183" s="59">
        <f>IF(C183&lt;C$6,0,VLOOKUP(C183,index!$A:$M,2,0))</f>
        <v>182</v>
      </c>
      <c r="G183" s="57" t="str">
        <f t="shared" si="52"/>
        <v/>
      </c>
      <c r="H183" s="58" t="str">
        <f>IF(G183="I",$K183,IF(G183="II",$K183-SUM(H$8:H182),IF(G183="III",$K183-SUM(H$8:H182),IF(G183="IV",$K183-SUM(H$8:H182),IF(G183="V",1-SUM(H$8:H182)," ")))))</f>
        <v xml:space="preserve"> </v>
      </c>
      <c r="I183" s="66" t="str">
        <f t="shared" si="53"/>
        <v/>
      </c>
      <c r="J183" s="61" t="str">
        <f>IF(I183="A",$K183,IF(I183="B",$K183-SUM(J$8:J182),IF(I183="C",$K183-SUM(J$8:J182),IF(I183="D",$K183-SUM(J$8:J182),IF(I183="E",1-SUM(J$8:J182)," ")))))</f>
        <v xml:space="preserve"> </v>
      </c>
      <c r="K183" s="58">
        <f>IF(C$4=0,0,(SUM(D$8:D183)/C$4))</f>
        <v>0</v>
      </c>
      <c r="L183" s="62" t="str">
        <f t="shared" si="54"/>
        <v xml:space="preserve"> </v>
      </c>
      <c r="M183" s="58" t="str">
        <f>IF(U183=2,K183,IF(W183=2,K183-SUM(M$8:M182),IF(X183=2,K183-SUM(M$8:M182),IF(X182=2,1-SUM(M$8:M182)," "))))</f>
        <v xml:space="preserve"> </v>
      </c>
      <c r="N183" s="58" t="str">
        <f t="shared" si="55"/>
        <v xml:space="preserve"> </v>
      </c>
      <c r="P183" s="58" t="str">
        <f>IF(O183="Plus",$K183,IF(O183="Basis",$K183-SUM(P$8:P182),IF(O183="Breedte",$K183-SUM(P$8:P182),IF(O182="Breedte",1-SUM(P$8:P182)," "))))</f>
        <v xml:space="preserve"> </v>
      </c>
      <c r="Q183" s="56" t="str">
        <f t="shared" si="72"/>
        <v/>
      </c>
      <c r="R183" s="196">
        <f t="shared" si="56"/>
        <v>182</v>
      </c>
      <c r="S183" s="1">
        <f t="shared" si="71"/>
        <v>98</v>
      </c>
      <c r="T183" s="2">
        <f t="shared" si="57"/>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8"/>
        <v>1</v>
      </c>
      <c r="Z183" s="1">
        <f t="shared" si="59"/>
        <v>1</v>
      </c>
      <c r="AA183" s="1">
        <f t="shared" si="60"/>
        <v>1</v>
      </c>
      <c r="AB183" s="1">
        <f t="shared" si="61"/>
        <v>1</v>
      </c>
      <c r="AD183" s="1">
        <f t="shared" si="66"/>
        <v>98</v>
      </c>
      <c r="AE183" s="2">
        <f t="shared" si="62"/>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63"/>
        <v>1</v>
      </c>
      <c r="AK183" s="1">
        <f t="shared" si="67"/>
        <v>1</v>
      </c>
      <c r="AL183" s="1">
        <f t="shared" si="68"/>
        <v>1</v>
      </c>
      <c r="AM183" s="1">
        <f t="shared" si="69"/>
        <v>1</v>
      </c>
    </row>
    <row r="184" spans="1:39" ht="12" customHeight="1" x14ac:dyDescent="0.15">
      <c r="A184" s="64">
        <f t="shared" si="50"/>
        <v>0</v>
      </c>
      <c r="B184" s="64">
        <f t="shared" si="51"/>
        <v>0</v>
      </c>
      <c r="C184" s="57">
        <f t="shared" si="64"/>
        <v>97</v>
      </c>
      <c r="F184" s="59">
        <f>IF(C184&lt;C$6,0,VLOOKUP(C184,index!$A:$M,2,0))</f>
        <v>181</v>
      </c>
      <c r="G184" s="57" t="str">
        <f t="shared" si="52"/>
        <v/>
      </c>
      <c r="H184" s="58" t="str">
        <f>IF(G184="I",$K184,IF(G184="II",$K184-SUM(H$8:H183),IF(G184="III",$K184-SUM(H$8:H183),IF(G184="IV",$K184-SUM(H$8:H183),IF(G184="V",1-SUM(H$8:H183)," ")))))</f>
        <v xml:space="preserve"> </v>
      </c>
      <c r="I184" s="66" t="str">
        <f t="shared" si="53"/>
        <v/>
      </c>
      <c r="J184" s="61" t="str">
        <f>IF(I184="A",$K184,IF(I184="B",$K184-SUM(J$8:J183),IF(I184="C",$K184-SUM(J$8:J183),IF(I184="D",$K184-SUM(J$8:J183),IF(I184="E",1-SUM(J$8:J183)," ")))))</f>
        <v xml:space="preserve"> </v>
      </c>
      <c r="K184" s="58">
        <f>IF(C$4=0,0,(SUM(D$8:D184)/C$4))</f>
        <v>0</v>
      </c>
      <c r="L184" s="62" t="str">
        <f t="shared" si="54"/>
        <v xml:space="preserve"> </v>
      </c>
      <c r="M184" s="58" t="str">
        <f>IF(U184=2,K184,IF(W184=2,K184-SUM(M$8:M183),IF(X184=2,K184-SUM(M$8:M183),IF(X183=2,1-SUM(M$8:M183)," "))))</f>
        <v xml:space="preserve"> </v>
      </c>
      <c r="N184" s="58" t="str">
        <f t="shared" si="55"/>
        <v xml:space="preserve"> </v>
      </c>
      <c r="P184" s="58" t="str">
        <f>IF(O184="Plus",$K184,IF(O184="Basis",$K184-SUM(P$8:P183),IF(O184="Breedte",$K184-SUM(P$8:P183),IF(O183="Breedte",1-SUM(P$8:P183)," "))))</f>
        <v xml:space="preserve"> </v>
      </c>
      <c r="Q184" s="56" t="str">
        <f t="shared" si="72"/>
        <v/>
      </c>
      <c r="R184" s="196">
        <f t="shared" si="56"/>
        <v>181</v>
      </c>
      <c r="S184" s="1">
        <f t="shared" si="71"/>
        <v>97</v>
      </c>
      <c r="T184" s="2">
        <f t="shared" si="57"/>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8"/>
        <v>1</v>
      </c>
      <c r="Z184" s="1">
        <f t="shared" si="59"/>
        <v>1</v>
      </c>
      <c r="AA184" s="1">
        <f t="shared" si="60"/>
        <v>1</v>
      </c>
      <c r="AB184" s="1">
        <f t="shared" si="61"/>
        <v>1</v>
      </c>
      <c r="AD184" s="1">
        <f t="shared" si="66"/>
        <v>97</v>
      </c>
      <c r="AE184" s="2">
        <f t="shared" si="62"/>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63"/>
        <v>1</v>
      </c>
      <c r="AK184" s="1">
        <f t="shared" si="67"/>
        <v>1</v>
      </c>
      <c r="AL184" s="1">
        <f t="shared" si="68"/>
        <v>1</v>
      </c>
      <c r="AM184" s="1">
        <f t="shared" si="69"/>
        <v>1</v>
      </c>
    </row>
    <row r="185" spans="1:39" ht="12" customHeight="1" x14ac:dyDescent="0.15">
      <c r="A185" s="64">
        <f t="shared" si="50"/>
        <v>0</v>
      </c>
      <c r="B185" s="64">
        <f t="shared" si="51"/>
        <v>0</v>
      </c>
      <c r="C185" s="57">
        <f t="shared" si="64"/>
        <v>96</v>
      </c>
      <c r="F185" s="59">
        <f>IF(C185&lt;C$6,0,VLOOKUP(C185,index!$A:$M,2,0))</f>
        <v>181</v>
      </c>
      <c r="G185" s="57" t="str">
        <f t="shared" si="52"/>
        <v/>
      </c>
      <c r="H185" s="58" t="str">
        <f>IF(G185="I",$K185,IF(G185="II",$K185-SUM(H$8:H184),IF(G185="III",$K185-SUM(H$8:H184),IF(G185="IV",$K185-SUM(H$8:H184),IF(G185="V",1-SUM(H$8:H184)," ")))))</f>
        <v xml:space="preserve"> </v>
      </c>
      <c r="I185" s="66" t="str">
        <f t="shared" si="53"/>
        <v/>
      </c>
      <c r="J185" s="61" t="str">
        <f>IF(I185="A",$K185,IF(I185="B",$K185-SUM(J$8:J184),IF(I185="C",$K185-SUM(J$8:J184),IF(I185="D",$K185-SUM(J$8:J184),IF(I185="E",1-SUM(J$8:J184)," ")))))</f>
        <v xml:space="preserve"> </v>
      </c>
      <c r="K185" s="58">
        <f>IF(C$4=0,0,(SUM(D$8:D185)/C$4))</f>
        <v>0</v>
      </c>
      <c r="L185" s="62" t="str">
        <f t="shared" si="54"/>
        <v xml:space="preserve"> </v>
      </c>
      <c r="M185" s="58" t="str">
        <f>IF(U185=2,K185,IF(W185=2,K185-SUM(M$8:M184),IF(X185=2,K185-SUM(M$8:M184),IF(X184=2,1-SUM(M$8:M184)," "))))</f>
        <v xml:space="preserve"> </v>
      </c>
      <c r="N185" s="58" t="str">
        <f t="shared" si="55"/>
        <v xml:space="preserve"> </v>
      </c>
      <c r="P185" s="58" t="str">
        <f>IF(O185="Plus",$K185,IF(O185="Basis",$K185-SUM(P$8:P184),IF(O185="Breedte",$K185-SUM(P$8:P184),IF(O184="Breedte",1-SUM(P$8:P184)," "))))</f>
        <v xml:space="preserve"> </v>
      </c>
      <c r="Q185" s="56" t="str">
        <f t="shared" si="72"/>
        <v/>
      </c>
      <c r="R185" s="196">
        <f t="shared" si="56"/>
        <v>181</v>
      </c>
      <c r="S185" s="1">
        <f t="shared" si="71"/>
        <v>96</v>
      </c>
      <c r="T185" s="2">
        <f t="shared" si="57"/>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8"/>
        <v>1</v>
      </c>
      <c r="Z185" s="1">
        <f t="shared" si="59"/>
        <v>1</v>
      </c>
      <c r="AA185" s="1">
        <f t="shared" si="60"/>
        <v>1</v>
      </c>
      <c r="AB185" s="1">
        <f t="shared" si="61"/>
        <v>1</v>
      </c>
      <c r="AD185" s="1">
        <f t="shared" si="66"/>
        <v>96</v>
      </c>
      <c r="AE185" s="2">
        <f t="shared" si="62"/>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63"/>
        <v>1</v>
      </c>
      <c r="AK185" s="1">
        <f t="shared" si="67"/>
        <v>1</v>
      </c>
      <c r="AL185" s="1">
        <f t="shared" si="68"/>
        <v>1</v>
      </c>
      <c r="AM185" s="1">
        <f t="shared" si="69"/>
        <v>1</v>
      </c>
    </row>
    <row r="186" spans="1:39" ht="12" customHeight="1" x14ac:dyDescent="0.15">
      <c r="A186" s="64">
        <f t="shared" si="50"/>
        <v>15</v>
      </c>
      <c r="B186" s="64">
        <f t="shared" si="51"/>
        <v>0</v>
      </c>
      <c r="C186" s="57">
        <f t="shared" si="64"/>
        <v>95</v>
      </c>
      <c r="F186" s="59">
        <f>IF(C186&lt;C$6,0,VLOOKUP(C186,index!$A:$M,2,0))</f>
        <v>181</v>
      </c>
      <c r="G186" s="57" t="str">
        <f t="shared" si="52"/>
        <v/>
      </c>
      <c r="H186" s="58" t="str">
        <f>IF(G186="I",$K186,IF(G186="II",$K186-SUM(H$8:H185),IF(G186="III",$K186-SUM(H$8:H185),IF(G186="IV",$K186-SUM(H$8:H185),IF(G186="V",1-SUM(H$8:H185)," ")))))</f>
        <v xml:space="preserve"> </v>
      </c>
      <c r="I186" s="66" t="str">
        <f t="shared" si="53"/>
        <v>D</v>
      </c>
      <c r="J186" s="61">
        <f>IF(I186="A",$K186,IF(I186="B",$K186-SUM(J$8:J185),IF(I186="C",$K186-SUM(J$8:J185),IF(I186="D",$K186-SUM(J$8:J185),IF(I186="E",1-SUM(J$8:J185)," ")))))</f>
        <v>0</v>
      </c>
      <c r="K186" s="58">
        <f>IF(C$4=0,0,(SUM(D$8:D186)/C$4))</f>
        <v>0</v>
      </c>
      <c r="L186" s="62" t="str">
        <f t="shared" si="54"/>
        <v xml:space="preserve"> </v>
      </c>
      <c r="M186" s="58" t="str">
        <f>IF(U186=2,K186,IF(W186=2,K186-SUM(M$8:M185),IF(X186=2,K186-SUM(M$8:M185),IF(X185=2,1-SUM(M$8:M185)," "))))</f>
        <v xml:space="preserve"> </v>
      </c>
      <c r="N186" s="58" t="str">
        <f t="shared" si="55"/>
        <v xml:space="preserve"> </v>
      </c>
      <c r="P186" s="58" t="str">
        <f>IF(O186="Plus",$K186,IF(O186="Basis",$K186-SUM(P$8:P185),IF(O186="Breedte",$K186-SUM(P$8:P185),IF(O185="Breedte",1-SUM(P$8:P185)," "))))</f>
        <v xml:space="preserve"> </v>
      </c>
      <c r="Q186" s="56" t="str">
        <f t="shared" si="72"/>
        <v/>
      </c>
      <c r="R186" s="196">
        <f t="shared" si="56"/>
        <v>181</v>
      </c>
      <c r="S186" s="1">
        <f t="shared" si="71"/>
        <v>95</v>
      </c>
      <c r="T186" s="2">
        <f t="shared" si="57"/>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8"/>
        <v>1</v>
      </c>
      <c r="Z186" s="1">
        <f t="shared" si="59"/>
        <v>1</v>
      </c>
      <c r="AA186" s="1">
        <f t="shared" si="60"/>
        <v>1</v>
      </c>
      <c r="AB186" s="1">
        <f t="shared" si="61"/>
        <v>1</v>
      </c>
      <c r="AD186" s="1">
        <f t="shared" si="66"/>
        <v>95</v>
      </c>
      <c r="AE186" s="2">
        <f t="shared" si="62"/>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63"/>
        <v>1</v>
      </c>
      <c r="AK186" s="1">
        <f t="shared" si="67"/>
        <v>1</v>
      </c>
      <c r="AL186" s="1">
        <f t="shared" si="68"/>
        <v>1</v>
      </c>
      <c r="AM186" s="1">
        <f t="shared" si="69"/>
        <v>1</v>
      </c>
    </row>
    <row r="187" spans="1:39" ht="12" customHeight="1" x14ac:dyDescent="0.15">
      <c r="A187" s="64">
        <f t="shared" si="50"/>
        <v>0</v>
      </c>
      <c r="B187" s="64">
        <f t="shared" si="51"/>
        <v>0</v>
      </c>
      <c r="C187" s="57">
        <f t="shared" si="64"/>
        <v>94</v>
      </c>
      <c r="F187" s="59">
        <f>IF(C187&lt;C$6,0,VLOOKUP(C187,index!$A:$M,2,0))</f>
        <v>180</v>
      </c>
      <c r="G187" s="57" t="str">
        <f t="shared" si="52"/>
        <v/>
      </c>
      <c r="H187" s="58" t="str">
        <f>IF(G187="I",$K187,IF(G187="II",$K187-SUM(H$8:H186),IF(G187="III",$K187-SUM(H$8:H186),IF(G187="IV",$K187-SUM(H$8:H186),IF(G187="V",1-SUM(H$8:H186)," ")))))</f>
        <v xml:space="preserve"> </v>
      </c>
      <c r="I187" s="66" t="str">
        <f t="shared" si="53"/>
        <v/>
      </c>
      <c r="J187" s="61" t="str">
        <f>IF(I187="A",$K187,IF(I187="B",$K187-SUM(J$8:J186),IF(I187="C",$K187-SUM(J$8:J186),IF(I187="D",$K187-SUM(J$8:J186),IF(I187="E",1-SUM(J$8:J186)," ")))))</f>
        <v xml:space="preserve"> </v>
      </c>
      <c r="K187" s="58">
        <f>IF(C$4=0,0,(SUM(D$8:D187)/C$4))</f>
        <v>0</v>
      </c>
      <c r="L187" s="62" t="str">
        <f t="shared" si="54"/>
        <v xml:space="preserve"> </v>
      </c>
      <c r="M187" s="58" t="str">
        <f>IF(U187=2,K187,IF(W187=2,K187-SUM(M$8:M186),IF(X187=2,K187-SUM(M$8:M186),IF(X186=2,1-SUM(M$8:M186)," "))))</f>
        <v xml:space="preserve"> </v>
      </c>
      <c r="N187" s="58" t="str">
        <f t="shared" si="55"/>
        <v xml:space="preserve"> </v>
      </c>
      <c r="P187" s="58" t="str">
        <f>IF(O187="Plus",$K187,IF(O187="Basis",$K187-SUM(P$8:P186),IF(O187="Breedte",$K187-SUM(P$8:P186),IF(O186="Breedte",1-SUM(P$8:P186)," "))))</f>
        <v xml:space="preserve"> </v>
      </c>
      <c r="Q187" s="56" t="str">
        <f t="shared" si="72"/>
        <v/>
      </c>
      <c r="R187" s="196">
        <f t="shared" si="56"/>
        <v>180</v>
      </c>
      <c r="S187" s="1">
        <f t="shared" si="71"/>
        <v>94</v>
      </c>
      <c r="T187" s="2">
        <f t="shared" si="57"/>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8"/>
        <v>1</v>
      </c>
      <c r="Z187" s="1">
        <f t="shared" si="59"/>
        <v>1</v>
      </c>
      <c r="AA187" s="1">
        <f t="shared" si="60"/>
        <v>1</v>
      </c>
      <c r="AB187" s="1">
        <f t="shared" si="61"/>
        <v>1</v>
      </c>
      <c r="AD187" s="1">
        <f t="shared" si="66"/>
        <v>94</v>
      </c>
      <c r="AE187" s="2">
        <f t="shared" si="62"/>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63"/>
        <v>1</v>
      </c>
      <c r="AK187" s="1">
        <f t="shared" si="67"/>
        <v>1</v>
      </c>
      <c r="AL187" s="1">
        <f t="shared" si="68"/>
        <v>1</v>
      </c>
      <c r="AM187" s="1">
        <f t="shared" si="69"/>
        <v>1</v>
      </c>
    </row>
    <row r="188" spans="1:39" ht="12" customHeight="1" x14ac:dyDescent="0.15">
      <c r="A188" s="64">
        <f t="shared" si="50"/>
        <v>0</v>
      </c>
      <c r="B188" s="64">
        <f t="shared" si="51"/>
        <v>0</v>
      </c>
      <c r="C188" s="57">
        <f t="shared" si="64"/>
        <v>93</v>
      </c>
      <c r="F188" s="59">
        <f>IF(C188&lt;C$6,0,VLOOKUP(C188,index!$A:$M,2,0))</f>
        <v>180</v>
      </c>
      <c r="G188" s="57" t="str">
        <f t="shared" si="52"/>
        <v/>
      </c>
      <c r="H188" s="58" t="str">
        <f>IF(G188="I",$K188,IF(G188="II",$K188-SUM(H$8:H187),IF(G188="III",$K188-SUM(H$8:H187),IF(G188="IV",$K188-SUM(H$8:H187),IF(G188="V",1-SUM(H$8:H187)," ")))))</f>
        <v xml:space="preserve"> </v>
      </c>
      <c r="I188" s="66" t="str">
        <f t="shared" si="53"/>
        <v/>
      </c>
      <c r="J188" s="61" t="str">
        <f>IF(I188="A",$K188,IF(I188="B",$K188-SUM(J$8:J187),IF(I188="C",$K188-SUM(J$8:J187),IF(I188="D",$K188-SUM(J$8:J187),IF(I188="E",1-SUM(J$8:J187)," ")))))</f>
        <v xml:space="preserve"> </v>
      </c>
      <c r="K188" s="58">
        <f>IF(C$4=0,0,(SUM(D$8:D188)/C$4))</f>
        <v>0</v>
      </c>
      <c r="L188" s="62" t="str">
        <f t="shared" si="54"/>
        <v xml:space="preserve"> </v>
      </c>
      <c r="M188" s="58" t="str">
        <f>IF(U188=2,K188,IF(W188=2,K188-SUM(M$8:M187),IF(X188=2,K188-SUM(M$8:M187),IF(X187=2,1-SUM(M$8:M187)," "))))</f>
        <v xml:space="preserve"> </v>
      </c>
      <c r="N188" s="58" t="str">
        <f t="shared" si="55"/>
        <v xml:space="preserve"> </v>
      </c>
      <c r="P188" s="58" t="str">
        <f>IF(O188="Plus",$K188,IF(O188="Basis",$K188-SUM(P$8:P187),IF(O188="Breedte",$K188-SUM(P$8:P187),IF(O187="Breedte",1-SUM(P$8:P187)," "))))</f>
        <v xml:space="preserve"> </v>
      </c>
      <c r="Q188" s="56" t="str">
        <f t="shared" si="72"/>
        <v/>
      </c>
      <c r="R188" s="196">
        <f t="shared" si="56"/>
        <v>180</v>
      </c>
      <c r="S188" s="1">
        <f t="shared" si="71"/>
        <v>93</v>
      </c>
      <c r="T188" s="2">
        <f t="shared" si="57"/>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8"/>
        <v>1</v>
      </c>
      <c r="Z188" s="1">
        <f t="shared" si="59"/>
        <v>1</v>
      </c>
      <c r="AA188" s="1">
        <f t="shared" si="60"/>
        <v>1</v>
      </c>
      <c r="AB188" s="1">
        <f t="shared" si="61"/>
        <v>1</v>
      </c>
      <c r="AD188" s="1">
        <f t="shared" si="66"/>
        <v>93</v>
      </c>
      <c r="AE188" s="2">
        <f t="shared" si="62"/>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63"/>
        <v>1</v>
      </c>
      <c r="AK188" s="1">
        <f t="shared" si="67"/>
        <v>1</v>
      </c>
      <c r="AL188" s="1">
        <f t="shared" si="68"/>
        <v>1</v>
      </c>
      <c r="AM188" s="1">
        <f t="shared" si="69"/>
        <v>1</v>
      </c>
    </row>
    <row r="189" spans="1:39" ht="12" customHeight="1" x14ac:dyDescent="0.15">
      <c r="A189" s="64">
        <f t="shared" si="50"/>
        <v>0</v>
      </c>
      <c r="B189" s="64">
        <f t="shared" si="51"/>
        <v>0</v>
      </c>
      <c r="C189" s="57">
        <f t="shared" si="64"/>
        <v>92</v>
      </c>
      <c r="F189" s="59">
        <f>IF(C189&lt;C$6,0,VLOOKUP(C189,index!$A:$M,2,0))</f>
        <v>180</v>
      </c>
      <c r="G189" s="57" t="str">
        <f t="shared" si="52"/>
        <v/>
      </c>
      <c r="H189" s="58" t="str">
        <f>IF(G189="I",$K189,IF(G189="II",$K189-SUM(H$8:H188),IF(G189="III",$K189-SUM(H$8:H188),IF(G189="IV",$K189-SUM(H$8:H188),IF(G189="V",1-SUM(H$8:H188)," ")))))</f>
        <v xml:space="preserve"> </v>
      </c>
      <c r="I189" s="66" t="str">
        <f t="shared" si="53"/>
        <v/>
      </c>
      <c r="J189" s="61" t="str">
        <f>IF(I189="A",$K189,IF(I189="B",$K189-SUM(J$8:J188),IF(I189="C",$K189-SUM(J$8:J188),IF(I189="D",$K189-SUM(J$8:J188),IF(I189="E",1-SUM(J$8:J188)," ")))))</f>
        <v xml:space="preserve"> </v>
      </c>
      <c r="K189" s="58">
        <f>IF(C$4=0,0,(SUM(D$8:D189)/C$4))</f>
        <v>0</v>
      </c>
      <c r="L189" s="62" t="str">
        <f t="shared" si="54"/>
        <v xml:space="preserve"> </v>
      </c>
      <c r="M189" s="58" t="str">
        <f>IF(U189=2,K189,IF(W189=2,K189-SUM(M$8:M188),IF(X189=2,K189-SUM(M$8:M188),IF(X188=2,1-SUM(M$8:M188)," "))))</f>
        <v xml:space="preserve"> </v>
      </c>
      <c r="N189" s="58" t="str">
        <f t="shared" si="55"/>
        <v xml:space="preserve"> </v>
      </c>
      <c r="P189" s="58" t="str">
        <f>IF(O189="Plus",$K189,IF(O189="Basis",$K189-SUM(P$8:P188),IF(O189="Breedte",$K189-SUM(P$8:P188),IF(O188="Breedte",1-SUM(P$8:P188)," "))))</f>
        <v xml:space="preserve"> </v>
      </c>
      <c r="Q189" s="56" t="str">
        <f t="shared" si="72"/>
        <v/>
      </c>
      <c r="R189" s="196">
        <f t="shared" si="56"/>
        <v>180</v>
      </c>
      <c r="S189" s="1">
        <f t="shared" si="71"/>
        <v>92</v>
      </c>
      <c r="T189" s="2">
        <f t="shared" si="57"/>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8"/>
        <v>1</v>
      </c>
      <c r="Z189" s="1">
        <f t="shared" si="59"/>
        <v>1</v>
      </c>
      <c r="AA189" s="1">
        <f t="shared" si="60"/>
        <v>1</v>
      </c>
      <c r="AB189" s="1">
        <f t="shared" si="61"/>
        <v>1</v>
      </c>
      <c r="AD189" s="1">
        <f t="shared" si="66"/>
        <v>92</v>
      </c>
      <c r="AE189" s="2">
        <f t="shared" si="62"/>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63"/>
        <v>1</v>
      </c>
      <c r="AK189" s="1">
        <f t="shared" si="67"/>
        <v>1</v>
      </c>
      <c r="AL189" s="1">
        <f t="shared" si="68"/>
        <v>1</v>
      </c>
      <c r="AM189" s="1">
        <f t="shared" si="69"/>
        <v>1</v>
      </c>
    </row>
    <row r="190" spans="1:39" ht="12" customHeight="1" x14ac:dyDescent="0.15">
      <c r="A190" s="64">
        <f t="shared" si="50"/>
        <v>0</v>
      </c>
      <c r="B190" s="64">
        <f t="shared" si="51"/>
        <v>0</v>
      </c>
      <c r="C190" s="57">
        <f t="shared" si="64"/>
        <v>91</v>
      </c>
      <c r="F190" s="59">
        <f>IF(C190&lt;C$6,0,VLOOKUP(C190,index!$A:$M,2,0))</f>
        <v>179</v>
      </c>
      <c r="G190" s="57" t="str">
        <f t="shared" si="52"/>
        <v/>
      </c>
      <c r="H190" s="58" t="str">
        <f>IF(G190="I",$K190,IF(G190="II",$K190-SUM(H$8:H189),IF(G190="III",$K190-SUM(H$8:H189),IF(G190="IV",$K190-SUM(H$8:H189),IF(G190="V",1-SUM(H$8:H189)," ")))))</f>
        <v xml:space="preserve"> </v>
      </c>
      <c r="I190" s="66" t="str">
        <f t="shared" si="53"/>
        <v/>
      </c>
      <c r="J190" s="61" t="str">
        <f>IF(I190="A",$K190,IF(I190="B",$K190-SUM(J$8:J189),IF(I190="C",$K190-SUM(J$8:J189),IF(I190="D",$K190-SUM(J$8:J189),IF(I190="E",1-SUM(J$8:J189)," ")))))</f>
        <v xml:space="preserve"> </v>
      </c>
      <c r="K190" s="58">
        <f>IF(C$4=0,0,(SUM(D$8:D190)/C$4))</f>
        <v>0</v>
      </c>
      <c r="L190" s="62" t="str">
        <f t="shared" si="54"/>
        <v xml:space="preserve"> </v>
      </c>
      <c r="M190" s="58" t="str">
        <f>IF(U190=2,K190,IF(W190=2,K190-SUM(M$8:M189),IF(X190=2,K190-SUM(M$8:M189),IF(X189=2,1-SUM(M$8:M189)," "))))</f>
        <v xml:space="preserve"> </v>
      </c>
      <c r="N190" s="58" t="str">
        <f t="shared" si="55"/>
        <v xml:space="preserve"> </v>
      </c>
      <c r="P190" s="58" t="str">
        <f>IF(O190="Plus",$K190,IF(O190="Basis",$K190-SUM(P$8:P189),IF(O190="Breedte",$K190-SUM(P$8:P189),IF(O189="Breedte",1-SUM(P$8:P189)," "))))</f>
        <v xml:space="preserve"> </v>
      </c>
      <c r="Q190" s="56" t="str">
        <f t="shared" si="72"/>
        <v/>
      </c>
      <c r="R190" s="196">
        <f t="shared" si="56"/>
        <v>179</v>
      </c>
      <c r="S190" s="1">
        <f t="shared" si="71"/>
        <v>91</v>
      </c>
      <c r="T190" s="2">
        <f t="shared" si="57"/>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8"/>
        <v>1</v>
      </c>
      <c r="Z190" s="1">
        <f t="shared" si="59"/>
        <v>1</v>
      </c>
      <c r="AA190" s="1">
        <f t="shared" si="60"/>
        <v>1</v>
      </c>
      <c r="AB190" s="1">
        <f t="shared" si="61"/>
        <v>1</v>
      </c>
      <c r="AD190" s="1">
        <f t="shared" si="66"/>
        <v>91</v>
      </c>
      <c r="AE190" s="2">
        <f t="shared" si="62"/>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63"/>
        <v>1</v>
      </c>
      <c r="AK190" s="1">
        <f t="shared" si="67"/>
        <v>1</v>
      </c>
      <c r="AL190" s="1">
        <f t="shared" si="68"/>
        <v>1</v>
      </c>
      <c r="AM190" s="1">
        <f t="shared" si="69"/>
        <v>1</v>
      </c>
    </row>
    <row r="191" spans="1:39" ht="12" customHeight="1" x14ac:dyDescent="0.15">
      <c r="A191" s="64">
        <f t="shared" si="50"/>
        <v>0</v>
      </c>
      <c r="B191" s="64">
        <f t="shared" si="51"/>
        <v>0</v>
      </c>
      <c r="C191" s="57">
        <f t="shared" si="64"/>
        <v>90</v>
      </c>
      <c r="F191" s="59">
        <f>IF(C191&lt;C$6,0,VLOOKUP(C191,index!$A:$M,2,0))</f>
        <v>179</v>
      </c>
      <c r="G191" s="57" t="str">
        <f t="shared" si="52"/>
        <v/>
      </c>
      <c r="H191" s="58" t="str">
        <f>IF(G191="I",$K191,IF(G191="II",$K191-SUM(H$8:H190),IF(G191="III",$K191-SUM(H$8:H190),IF(G191="IV",$K191-SUM(H$8:H190),IF(G191="V",1-SUM(H$8:H190)," ")))))</f>
        <v xml:space="preserve"> </v>
      </c>
      <c r="I191" s="66" t="str">
        <f t="shared" si="53"/>
        <v/>
      </c>
      <c r="J191" s="61" t="str">
        <f>IF(I191="A",$K191,IF(I191="B",$K191-SUM(J$8:J190),IF(I191="C",$K191-SUM(J$8:J190),IF(I191="D",$K191-SUM(J$8:J190),IF(I191="E",1-SUM(J$8:J190)," ")))))</f>
        <v xml:space="preserve"> </v>
      </c>
      <c r="K191" s="58">
        <f>IF(C$4=0,0,(SUM(D$8:D191)/C$4))</f>
        <v>0</v>
      </c>
      <c r="L191" s="62" t="str">
        <f t="shared" si="54"/>
        <v xml:space="preserve"> </v>
      </c>
      <c r="M191" s="58" t="str">
        <f>IF(U191=2,K191,IF(W191=2,K191-SUM(M$8:M190),IF(X191=2,K191-SUM(M$8:M190),IF(X190=2,1-SUM(M$8:M190)," "))))</f>
        <v xml:space="preserve"> </v>
      </c>
      <c r="N191" s="58" t="str">
        <f t="shared" si="55"/>
        <v xml:space="preserve"> </v>
      </c>
      <c r="P191" s="58" t="str">
        <f>IF(O191="Plus",$K191,IF(O191="Basis",$K191-SUM(P$8:P190),IF(O191="Breedte",$K191-SUM(P$8:P190),IF(O190="Breedte",1-SUM(P$8:P190)," "))))</f>
        <v xml:space="preserve"> </v>
      </c>
      <c r="Q191" s="56" t="str">
        <f t="shared" si="72"/>
        <v/>
      </c>
      <c r="R191" s="196">
        <f t="shared" si="56"/>
        <v>179</v>
      </c>
      <c r="S191" s="1">
        <f t="shared" si="71"/>
        <v>90</v>
      </c>
      <c r="T191" s="2">
        <f t="shared" si="57"/>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8"/>
        <v>1</v>
      </c>
      <c r="Z191" s="1">
        <f t="shared" si="59"/>
        <v>1</v>
      </c>
      <c r="AA191" s="1">
        <f t="shared" si="60"/>
        <v>1</v>
      </c>
      <c r="AB191" s="1">
        <f t="shared" si="61"/>
        <v>1</v>
      </c>
      <c r="AD191" s="1">
        <f t="shared" si="66"/>
        <v>90</v>
      </c>
      <c r="AE191" s="2">
        <f t="shared" si="62"/>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63"/>
        <v>1</v>
      </c>
      <c r="AK191" s="1">
        <f t="shared" si="67"/>
        <v>1</v>
      </c>
      <c r="AL191" s="1">
        <f t="shared" si="68"/>
        <v>1</v>
      </c>
      <c r="AM191" s="1">
        <f t="shared" si="69"/>
        <v>1</v>
      </c>
    </row>
    <row r="192" spans="1:39" ht="12" customHeight="1" x14ac:dyDescent="0.15">
      <c r="A192" s="64">
        <f t="shared" si="50"/>
        <v>0</v>
      </c>
      <c r="B192" s="64">
        <f t="shared" si="51"/>
        <v>0</v>
      </c>
      <c r="C192" s="57">
        <f t="shared" si="64"/>
        <v>89</v>
      </c>
      <c r="F192" s="59">
        <f>IF(C192&lt;C$6,0,VLOOKUP(C192,index!$A:$M,2,0))</f>
        <v>179</v>
      </c>
      <c r="G192" s="57" t="str">
        <f t="shared" si="52"/>
        <v/>
      </c>
      <c r="H192" s="58" t="str">
        <f>IF(G192="I",$K192,IF(G192="II",$K192-SUM(H$8:H191),IF(G192="III",$K192-SUM(H$8:H191),IF(G192="IV",$K192-SUM(H$8:H191),IF(G192="V",1-SUM(H$8:H191)," ")))))</f>
        <v xml:space="preserve"> </v>
      </c>
      <c r="I192" s="66" t="str">
        <f t="shared" si="53"/>
        <v/>
      </c>
      <c r="J192" s="61" t="str">
        <f>IF(I192="A",$K192,IF(I192="B",$K192-SUM(J$8:J191),IF(I192="C",$K192-SUM(J$8:J191),IF(I192="D",$K192-SUM(J$8:J191),IF(I192="E",1-SUM(J$8:J191)," ")))))</f>
        <v xml:space="preserve"> </v>
      </c>
      <c r="K192" s="58">
        <f>IF(C$4=0,0,(SUM(D$8:D192)/C$4))</f>
        <v>0</v>
      </c>
      <c r="L192" s="62" t="str">
        <f t="shared" si="54"/>
        <v xml:space="preserve"> </v>
      </c>
      <c r="M192" s="58" t="str">
        <f>IF(U192=2,K192,IF(W192=2,K192-SUM(M$8:M191),IF(X192=2,K192-SUM(M$8:M191),IF(X191=2,1-SUM(M$8:M191)," "))))</f>
        <v xml:space="preserve"> </v>
      </c>
      <c r="N192" s="58" t="str">
        <f t="shared" si="55"/>
        <v xml:space="preserve"> </v>
      </c>
      <c r="P192" s="58" t="str">
        <f>IF(O192="Plus",$K192,IF(O192="Basis",$K192-SUM(P$8:P191),IF(O192="Breedte",$K192-SUM(P$8:P191),IF(O191="Breedte",1-SUM(P$8:P191)," "))))</f>
        <v xml:space="preserve"> </v>
      </c>
      <c r="Q192" s="56" t="str">
        <f t="shared" si="72"/>
        <v/>
      </c>
      <c r="R192" s="196">
        <f t="shared" si="56"/>
        <v>179</v>
      </c>
      <c r="S192" s="1">
        <f t="shared" si="71"/>
        <v>89</v>
      </c>
      <c r="T192" s="2">
        <f t="shared" si="57"/>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8"/>
        <v>1</v>
      </c>
      <c r="Z192" s="1">
        <f t="shared" si="59"/>
        <v>1</v>
      </c>
      <c r="AA192" s="1">
        <f t="shared" si="60"/>
        <v>1</v>
      </c>
      <c r="AB192" s="1">
        <f t="shared" si="61"/>
        <v>1</v>
      </c>
      <c r="AD192" s="1">
        <f t="shared" si="66"/>
        <v>89</v>
      </c>
      <c r="AE192" s="2">
        <f t="shared" si="62"/>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63"/>
        <v>1</v>
      </c>
      <c r="AK192" s="1">
        <f t="shared" si="67"/>
        <v>1</v>
      </c>
      <c r="AL192" s="1">
        <f t="shared" si="68"/>
        <v>1</v>
      </c>
      <c r="AM192" s="1">
        <f t="shared" si="69"/>
        <v>1</v>
      </c>
    </row>
    <row r="193" spans="1:39" ht="12" customHeight="1" x14ac:dyDescent="0.15">
      <c r="A193" s="64">
        <f t="shared" si="50"/>
        <v>0</v>
      </c>
      <c r="B193" s="64">
        <f t="shared" si="51"/>
        <v>0</v>
      </c>
      <c r="C193" s="57">
        <f t="shared" si="64"/>
        <v>88</v>
      </c>
      <c r="F193" s="59">
        <f>IF(C193&lt;C$6,0,VLOOKUP(C193,index!$A:$M,2,0))</f>
        <v>178</v>
      </c>
      <c r="G193" s="57" t="str">
        <f t="shared" si="52"/>
        <v/>
      </c>
      <c r="H193" s="58" t="str">
        <f>IF(G193="I",$K193,IF(G193="II",$K193-SUM(H$8:H192),IF(G193="III",$K193-SUM(H$8:H192),IF(G193="IV",$K193-SUM(H$8:H192),IF(G193="V",1-SUM(H$8:H192)," ")))))</f>
        <v xml:space="preserve"> </v>
      </c>
      <c r="I193" s="66" t="str">
        <f t="shared" si="53"/>
        <v/>
      </c>
      <c r="J193" s="61" t="str">
        <f>IF(I193="A",$K193,IF(I193="B",$K193-SUM(J$8:J192),IF(I193="C",$K193-SUM(J$8:J192),IF(I193="D",$K193-SUM(J$8:J192),IF(I193="E",1-SUM(J$8:J192)," ")))))</f>
        <v xml:space="preserve"> </v>
      </c>
      <c r="K193" s="58">
        <f>IF(C$4=0,0,(SUM(D$8:D193)/C$4))</f>
        <v>0</v>
      </c>
      <c r="L193" s="62" t="str">
        <f t="shared" si="54"/>
        <v xml:space="preserve"> </v>
      </c>
      <c r="M193" s="58" t="str">
        <f>IF(U193=2,K193,IF(W193=2,K193-SUM(M$8:M192),IF(X193=2,K193-SUM(M$8:M192),IF(X192=2,1-SUM(M$8:M192)," "))))</f>
        <v xml:space="preserve"> </v>
      </c>
      <c r="N193" s="58" t="str">
        <f t="shared" si="55"/>
        <v xml:space="preserve"> </v>
      </c>
      <c r="P193" s="58" t="str">
        <f>IF(O193="Plus",$K193,IF(O193="Basis",$K193-SUM(P$8:P192),IF(O193="Breedte",$K193-SUM(P$8:P192),IF(O192="Breedte",1-SUM(P$8:P192)," "))))</f>
        <v xml:space="preserve"> </v>
      </c>
      <c r="Q193" s="56" t="str">
        <f t="shared" si="72"/>
        <v/>
      </c>
      <c r="R193" s="196">
        <f t="shared" si="56"/>
        <v>178</v>
      </c>
      <c r="S193" s="1">
        <f t="shared" si="71"/>
        <v>88</v>
      </c>
      <c r="T193" s="2">
        <f t="shared" si="57"/>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8"/>
        <v>1</v>
      </c>
      <c r="Z193" s="1">
        <f t="shared" si="59"/>
        <v>1</v>
      </c>
      <c r="AA193" s="1">
        <f t="shared" si="60"/>
        <v>1</v>
      </c>
      <c r="AB193" s="1">
        <f t="shared" si="61"/>
        <v>1</v>
      </c>
      <c r="AD193" s="1">
        <f t="shared" si="66"/>
        <v>88</v>
      </c>
      <c r="AE193" s="2">
        <f t="shared" si="62"/>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63"/>
        <v>1</v>
      </c>
      <c r="AK193" s="1">
        <f t="shared" si="67"/>
        <v>1</v>
      </c>
      <c r="AL193" s="1">
        <f t="shared" si="68"/>
        <v>1</v>
      </c>
      <c r="AM193" s="1">
        <f t="shared" si="69"/>
        <v>1</v>
      </c>
    </row>
    <row r="194" spans="1:39" ht="12" customHeight="1" x14ac:dyDescent="0.15">
      <c r="A194" s="64">
        <f t="shared" si="50"/>
        <v>0</v>
      </c>
      <c r="B194" s="64">
        <f t="shared" si="51"/>
        <v>0</v>
      </c>
      <c r="C194" s="57">
        <f t="shared" si="64"/>
        <v>87</v>
      </c>
      <c r="F194" s="59">
        <f>IF(C194&lt;C$6,0,VLOOKUP(C194,index!$A:$M,2,0))</f>
        <v>178</v>
      </c>
      <c r="G194" s="57" t="str">
        <f t="shared" si="52"/>
        <v/>
      </c>
      <c r="H194" s="58" t="str">
        <f>IF(G194="I",$K194,IF(G194="II",$K194-SUM(H$8:H193),IF(G194="III",$K194-SUM(H$8:H193),IF(G194="IV",$K194-SUM(H$8:H193),IF(G194="V",1-SUM(H$8:H193)," ")))))</f>
        <v xml:space="preserve"> </v>
      </c>
      <c r="I194" s="66" t="str">
        <f t="shared" si="53"/>
        <v/>
      </c>
      <c r="J194" s="61" t="str">
        <f>IF(I194="A",$K194,IF(I194="B",$K194-SUM(J$8:J193),IF(I194="C",$K194-SUM(J$8:J193),IF(I194="D",$K194-SUM(J$8:J193),IF(I194="E",1-SUM(J$8:J193)," ")))))</f>
        <v xml:space="preserve"> </v>
      </c>
      <c r="K194" s="58">
        <f>IF(C$4=0,0,(SUM(D$8:D194)/C$4))</f>
        <v>0</v>
      </c>
      <c r="L194" s="62" t="str">
        <f t="shared" si="54"/>
        <v xml:space="preserve"> </v>
      </c>
      <c r="M194" s="58" t="str">
        <f>IF(U194=2,K194,IF(W194=2,K194-SUM(M$8:M193),IF(X194=2,K194-SUM(M$8:M193),IF(X193=2,1-SUM(M$8:M193)," "))))</f>
        <v xml:space="preserve"> </v>
      </c>
      <c r="N194" s="58" t="str">
        <f t="shared" si="55"/>
        <v xml:space="preserve"> </v>
      </c>
      <c r="P194" s="58" t="str">
        <f>IF(O194="Plus",$K194,IF(O194="Basis",$K194-SUM(P$8:P193),IF(O194="Breedte",$K194-SUM(P$8:P193),IF(O193="Breedte",1-SUM(P$8:P193)," "))))</f>
        <v xml:space="preserve"> </v>
      </c>
      <c r="Q194" s="56" t="str">
        <f t="shared" si="72"/>
        <v/>
      </c>
      <c r="R194" s="196">
        <f t="shared" si="56"/>
        <v>178</v>
      </c>
      <c r="S194" s="1">
        <f t="shared" si="71"/>
        <v>87</v>
      </c>
      <c r="T194" s="2">
        <f t="shared" si="57"/>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8"/>
        <v>1</v>
      </c>
      <c r="Z194" s="1">
        <f t="shared" si="59"/>
        <v>1</v>
      </c>
      <c r="AA194" s="1">
        <f t="shared" si="60"/>
        <v>1</v>
      </c>
      <c r="AB194" s="1">
        <f t="shared" si="61"/>
        <v>1</v>
      </c>
      <c r="AD194" s="1">
        <f t="shared" si="66"/>
        <v>87</v>
      </c>
      <c r="AE194" s="2">
        <f t="shared" si="62"/>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63"/>
        <v>1</v>
      </c>
      <c r="AK194" s="1">
        <f t="shared" si="67"/>
        <v>1</v>
      </c>
      <c r="AL194" s="1">
        <f t="shared" si="68"/>
        <v>1</v>
      </c>
      <c r="AM194" s="1">
        <f t="shared" si="69"/>
        <v>1</v>
      </c>
    </row>
    <row r="195" spans="1:39" ht="12" customHeight="1" x14ac:dyDescent="0.15">
      <c r="A195" s="64">
        <f t="shared" si="50"/>
        <v>0</v>
      </c>
      <c r="B195" s="64">
        <f t="shared" si="51"/>
        <v>0</v>
      </c>
      <c r="C195" s="57">
        <f t="shared" si="64"/>
        <v>86</v>
      </c>
      <c r="F195" s="59">
        <f>IF(C195&lt;C$6,0,VLOOKUP(C195,index!$A:$M,2,0))</f>
        <v>178</v>
      </c>
      <c r="G195" s="57" t="str">
        <f t="shared" si="52"/>
        <v/>
      </c>
      <c r="H195" s="58" t="str">
        <f>IF(G195="I",$K195,IF(G195="II",$K195-SUM(H$8:H194),IF(G195="III",$K195-SUM(H$8:H194),IF(G195="IV",$K195-SUM(H$8:H194),IF(G195="V",1-SUM(H$8:H194)," ")))))</f>
        <v xml:space="preserve"> </v>
      </c>
      <c r="I195" s="66" t="str">
        <f t="shared" si="53"/>
        <v/>
      </c>
      <c r="J195" s="61" t="str">
        <f>IF(I195="A",$K195,IF(I195="B",$K195-SUM(J$8:J194),IF(I195="C",$K195-SUM(J$8:J194),IF(I195="D",$K195-SUM(J$8:J194),IF(I195="E",1-SUM(J$8:J194)," ")))))</f>
        <v xml:space="preserve"> </v>
      </c>
      <c r="K195" s="58">
        <f>IF(C$4=0,0,(SUM(D$8:D195)/C$4))</f>
        <v>0</v>
      </c>
      <c r="L195" s="62" t="str">
        <f t="shared" si="54"/>
        <v xml:space="preserve"> </v>
      </c>
      <c r="M195" s="58" t="str">
        <f>IF(U195=2,K195,IF(W195=2,K195-SUM(M$8:M194),IF(X195=2,K195-SUM(M$8:M194),IF(X194=2,1-SUM(M$8:M194)," "))))</f>
        <v xml:space="preserve"> </v>
      </c>
      <c r="N195" s="58" t="str">
        <f t="shared" si="55"/>
        <v xml:space="preserve"> </v>
      </c>
      <c r="P195" s="58" t="str">
        <f>IF(O195="Plus",$K195,IF(O195="Basis",$K195-SUM(P$8:P194),IF(O195="Breedte",$K195-SUM(P$8:P194),IF(O194="Breedte",1-SUM(P$8:P194)," "))))</f>
        <v xml:space="preserve"> </v>
      </c>
      <c r="Q195" s="56" t="str">
        <f t="shared" si="72"/>
        <v/>
      </c>
      <c r="R195" s="196">
        <f t="shared" si="56"/>
        <v>178</v>
      </c>
      <c r="S195" s="1">
        <f t="shared" si="71"/>
        <v>86</v>
      </c>
      <c r="T195" s="2">
        <f t="shared" si="57"/>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8"/>
        <v>1</v>
      </c>
      <c r="Z195" s="1">
        <f t="shared" si="59"/>
        <v>1</v>
      </c>
      <c r="AA195" s="1">
        <f t="shared" si="60"/>
        <v>1</v>
      </c>
      <c r="AB195" s="1">
        <f t="shared" si="61"/>
        <v>1</v>
      </c>
      <c r="AD195" s="1">
        <f t="shared" si="66"/>
        <v>86</v>
      </c>
      <c r="AE195" s="2">
        <f t="shared" si="62"/>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63"/>
        <v>1</v>
      </c>
      <c r="AK195" s="1">
        <f t="shared" si="67"/>
        <v>1</v>
      </c>
      <c r="AL195" s="1">
        <f t="shared" si="68"/>
        <v>1</v>
      </c>
      <c r="AM195" s="1">
        <f t="shared" si="69"/>
        <v>1</v>
      </c>
    </row>
    <row r="196" spans="1:39" ht="12" customHeight="1" x14ac:dyDescent="0.15">
      <c r="A196" s="64">
        <f t="shared" si="50"/>
        <v>0</v>
      </c>
      <c r="B196" s="64">
        <f t="shared" si="51"/>
        <v>0</v>
      </c>
      <c r="C196" s="57">
        <f t="shared" si="64"/>
        <v>85</v>
      </c>
      <c r="F196" s="59">
        <f>IF(C196&lt;C$6,0,VLOOKUP(C196,index!$A:$M,2,0))</f>
        <v>177</v>
      </c>
      <c r="G196" s="57" t="str">
        <f t="shared" si="52"/>
        <v/>
      </c>
      <c r="H196" s="58" t="str">
        <f>IF(G196="I",$K196,IF(G196="II",$K196-SUM(H$8:H195),IF(G196="III",$K196-SUM(H$8:H195),IF(G196="IV",$K196-SUM(H$8:H195),IF(G196="V",1-SUM(H$8:H195)," ")))))</f>
        <v xml:space="preserve"> </v>
      </c>
      <c r="I196" s="66" t="str">
        <f t="shared" si="53"/>
        <v/>
      </c>
      <c r="J196" s="61" t="str">
        <f>IF(I196="A",$K196,IF(I196="B",$K196-SUM(J$8:J195),IF(I196="C",$K196-SUM(J$8:J195),IF(I196="D",$K196-SUM(J$8:J195),IF(I196="E",1-SUM(J$8:J195)," ")))))</f>
        <v xml:space="preserve"> </v>
      </c>
      <c r="K196" s="58">
        <f>IF(C$4=0,0,(SUM(D$8:D196)/C$4))</f>
        <v>0</v>
      </c>
      <c r="L196" s="62" t="str">
        <f t="shared" si="54"/>
        <v xml:space="preserve"> </v>
      </c>
      <c r="M196" s="58" t="str">
        <f>IF(U196=2,K196,IF(W196=2,K196-SUM(M$8:M195),IF(X196=2,K196-SUM(M$8:M195),IF(X195=2,1-SUM(M$8:M195)," "))))</f>
        <v xml:space="preserve"> </v>
      </c>
      <c r="N196" s="58" t="str">
        <f t="shared" si="55"/>
        <v xml:space="preserve"> </v>
      </c>
      <c r="P196" s="58" t="str">
        <f>IF(O196="Plus",$K196,IF(O196="Basis",$K196-SUM(P$8:P195),IF(O196="Breedte",$K196-SUM(P$8:P195),IF(O195="Breedte",1-SUM(P$8:P195)," "))))</f>
        <v xml:space="preserve"> </v>
      </c>
      <c r="Q196" s="56" t="str">
        <f t="shared" si="72"/>
        <v/>
      </c>
      <c r="R196" s="196">
        <f t="shared" si="56"/>
        <v>177</v>
      </c>
      <c r="S196" s="1">
        <f t="shared" si="71"/>
        <v>85</v>
      </c>
      <c r="T196" s="2">
        <f t="shared" si="57"/>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8"/>
        <v>1</v>
      </c>
      <c r="Z196" s="1">
        <f t="shared" si="59"/>
        <v>1</v>
      </c>
      <c r="AA196" s="1">
        <f t="shared" si="60"/>
        <v>1</v>
      </c>
      <c r="AB196" s="1">
        <f t="shared" si="61"/>
        <v>1</v>
      </c>
      <c r="AD196" s="1">
        <f t="shared" si="66"/>
        <v>85</v>
      </c>
      <c r="AE196" s="2">
        <f t="shared" si="62"/>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63"/>
        <v>1</v>
      </c>
      <c r="AK196" s="1">
        <f t="shared" si="67"/>
        <v>1</v>
      </c>
      <c r="AL196" s="1">
        <f t="shared" si="68"/>
        <v>1</v>
      </c>
      <c r="AM196" s="1">
        <f t="shared" si="69"/>
        <v>1</v>
      </c>
    </row>
    <row r="197" spans="1:39" ht="12" customHeight="1" x14ac:dyDescent="0.15">
      <c r="A197" s="64">
        <f t="shared" si="50"/>
        <v>0</v>
      </c>
      <c r="B197" s="64">
        <f t="shared" si="51"/>
        <v>0</v>
      </c>
      <c r="C197" s="57">
        <f t="shared" si="64"/>
        <v>84</v>
      </c>
      <c r="F197" s="59">
        <f>IF(C197&lt;C$6,0,VLOOKUP(C197,index!$A:$M,2,0))</f>
        <v>177</v>
      </c>
      <c r="G197" s="57" t="str">
        <f t="shared" si="52"/>
        <v/>
      </c>
      <c r="H197" s="58" t="str">
        <f>IF(G197="I",$K197,IF(G197="II",$K197-SUM(H$8:H196),IF(G197="III",$K197-SUM(H$8:H196),IF(G197="IV",$K197-SUM(H$8:H196),IF(G197="V",1-SUM(H$8:H196)," ")))))</f>
        <v xml:space="preserve"> </v>
      </c>
      <c r="I197" s="66" t="str">
        <f t="shared" si="53"/>
        <v/>
      </c>
      <c r="J197" s="61" t="str">
        <f>IF(I197="A",$K197,IF(I197="B",$K197-SUM(J$8:J196),IF(I197="C",$K197-SUM(J$8:J196),IF(I197="D",$K197-SUM(J$8:J196),IF(I197="E",1-SUM(J$8:J196)," ")))))</f>
        <v xml:space="preserve"> </v>
      </c>
      <c r="K197" s="58">
        <f>IF(C$4=0,0,(SUM(D$8:D197)/C$4))</f>
        <v>0</v>
      </c>
      <c r="L197" s="62" t="str">
        <f t="shared" si="54"/>
        <v xml:space="preserve"> </v>
      </c>
      <c r="M197" s="58" t="str">
        <f>IF(U197=2,K197,IF(W197=2,K197-SUM(M$8:M196),IF(X197=2,K197-SUM(M$8:M196),IF(X196=2,1-SUM(M$8:M196)," "))))</f>
        <v xml:space="preserve"> </v>
      </c>
      <c r="N197" s="58" t="str">
        <f t="shared" si="55"/>
        <v xml:space="preserve"> </v>
      </c>
      <c r="P197" s="58" t="str">
        <f>IF(O197="Plus",$K197,IF(O197="Basis",$K197-SUM(P$8:P196),IF(O197="Breedte",$K197-SUM(P$8:P196),IF(O196="Breedte",1-SUM(P$8:P196)," "))))</f>
        <v xml:space="preserve"> </v>
      </c>
      <c r="Q197" s="56" t="str">
        <f t="shared" si="72"/>
        <v/>
      </c>
      <c r="R197" s="196">
        <f t="shared" si="56"/>
        <v>177</v>
      </c>
      <c r="S197" s="1">
        <f t="shared" si="71"/>
        <v>84</v>
      </c>
      <c r="T197" s="2">
        <f t="shared" si="57"/>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8"/>
        <v>1</v>
      </c>
      <c r="Z197" s="1">
        <f t="shared" si="59"/>
        <v>1</v>
      </c>
      <c r="AA197" s="1">
        <f t="shared" si="60"/>
        <v>1</v>
      </c>
      <c r="AB197" s="1">
        <f t="shared" si="61"/>
        <v>1</v>
      </c>
      <c r="AD197" s="1">
        <f t="shared" si="66"/>
        <v>84</v>
      </c>
      <c r="AE197" s="2">
        <f t="shared" si="62"/>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63"/>
        <v>1</v>
      </c>
      <c r="AK197" s="1">
        <f t="shared" si="67"/>
        <v>1</v>
      </c>
      <c r="AL197" s="1">
        <f t="shared" si="68"/>
        <v>1</v>
      </c>
      <c r="AM197" s="1">
        <f t="shared" si="69"/>
        <v>1</v>
      </c>
    </row>
    <row r="198" spans="1:39" ht="12" customHeight="1" x14ac:dyDescent="0.15">
      <c r="A198" s="64">
        <f t="shared" si="50"/>
        <v>0</v>
      </c>
      <c r="B198" s="64">
        <f t="shared" si="51"/>
        <v>0</v>
      </c>
      <c r="C198" s="57">
        <f t="shared" si="64"/>
        <v>83</v>
      </c>
      <c r="F198" s="59">
        <f>IF(C198&lt;C$6,0,VLOOKUP(C198,index!$A:$M,2,0))</f>
        <v>177</v>
      </c>
      <c r="G198" s="57" t="str">
        <f t="shared" si="52"/>
        <v/>
      </c>
      <c r="H198" s="58" t="str">
        <f>IF(G198="I",$K198,IF(G198="II",$K198-SUM(H$8:H197),IF(G198="III",$K198-SUM(H$8:H197),IF(G198="IV",$K198-SUM(H$8:H197),IF(G198="V",1-SUM(H$8:H197)," ")))))</f>
        <v xml:space="preserve"> </v>
      </c>
      <c r="I198" s="66" t="str">
        <f t="shared" si="53"/>
        <v/>
      </c>
      <c r="J198" s="61" t="str">
        <f>IF(I198="A",$K198,IF(I198="B",$K198-SUM(J$8:J197),IF(I198="C",$K198-SUM(J$8:J197),IF(I198="D",$K198-SUM(J$8:J197),IF(I198="E",1-SUM(J$8:J197)," ")))))</f>
        <v xml:space="preserve"> </v>
      </c>
      <c r="K198" s="58">
        <f>IF(C$4=0,0,(SUM(D$8:D198)/C$4))</f>
        <v>0</v>
      </c>
      <c r="L198" s="62" t="str">
        <f t="shared" si="54"/>
        <v xml:space="preserve"> </v>
      </c>
      <c r="M198" s="58" t="str">
        <f>IF(U198=2,K198,IF(W198=2,K198-SUM(M$8:M197),IF(X198=2,K198-SUM(M$8:M197),IF(X197=2,1-SUM(M$8:M197)," "))))</f>
        <v xml:space="preserve"> </v>
      </c>
      <c r="N198" s="58" t="str">
        <f t="shared" si="55"/>
        <v xml:space="preserve"> </v>
      </c>
      <c r="P198" s="58" t="str">
        <f>IF(O198="Plus",$K198,IF(O198="Basis",$K198-SUM(P$8:P197),IF(O198="Breedte",$K198-SUM(P$8:P197),IF(O197="Breedte",1-SUM(P$8:P197)," "))))</f>
        <v xml:space="preserve"> </v>
      </c>
      <c r="Q198" s="56" t="str">
        <f t="shared" si="72"/>
        <v/>
      </c>
      <c r="R198" s="196">
        <f t="shared" si="56"/>
        <v>177</v>
      </c>
      <c r="S198" s="1">
        <f t="shared" si="71"/>
        <v>83</v>
      </c>
      <c r="T198" s="2">
        <f t="shared" si="57"/>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8"/>
        <v>1</v>
      </c>
      <c r="Z198" s="1">
        <f t="shared" si="59"/>
        <v>1</v>
      </c>
      <c r="AA198" s="1">
        <f t="shared" si="60"/>
        <v>1</v>
      </c>
      <c r="AB198" s="1">
        <f t="shared" si="61"/>
        <v>1</v>
      </c>
      <c r="AD198" s="1">
        <f t="shared" si="66"/>
        <v>83</v>
      </c>
      <c r="AE198" s="2">
        <f t="shared" si="62"/>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63"/>
        <v>1</v>
      </c>
      <c r="AK198" s="1">
        <f t="shared" si="67"/>
        <v>1</v>
      </c>
      <c r="AL198" s="1">
        <f t="shared" si="68"/>
        <v>1</v>
      </c>
      <c r="AM198" s="1">
        <f t="shared" si="69"/>
        <v>1</v>
      </c>
    </row>
    <row r="199" spans="1:39" ht="12" customHeight="1" x14ac:dyDescent="0.15">
      <c r="A199" s="64">
        <f t="shared" si="50"/>
        <v>0</v>
      </c>
      <c r="B199" s="64">
        <f t="shared" si="51"/>
        <v>0</v>
      </c>
      <c r="C199" s="57">
        <f t="shared" si="64"/>
        <v>82</v>
      </c>
      <c r="F199" s="59">
        <f>IF(C199&lt;C$6,0,VLOOKUP(C199,index!$A:$M,2,0))</f>
        <v>176</v>
      </c>
      <c r="G199" s="57" t="str">
        <f t="shared" si="52"/>
        <v/>
      </c>
      <c r="H199" s="58" t="str">
        <f>IF(G199="I",$K199,IF(G199="II",$K199-SUM(H$8:H198),IF(G199="III",$K199-SUM(H$8:H198),IF(G199="IV",$K199-SUM(H$8:H198),IF(G199="V",1-SUM(H$8:H198)," ")))))</f>
        <v xml:space="preserve"> </v>
      </c>
      <c r="I199" s="66" t="str">
        <f t="shared" si="53"/>
        <v/>
      </c>
      <c r="J199" s="61" t="str">
        <f>IF(I199="A",$K199,IF(I199="B",$K199-SUM(J$8:J198),IF(I199="C",$K199-SUM(J$8:J198),IF(I199="D",$K199-SUM(J$8:J198),IF(I199="E",1-SUM(J$8:J198)," ")))))</f>
        <v xml:space="preserve"> </v>
      </c>
      <c r="K199" s="58">
        <f>IF(C$4=0,0,(SUM(D$8:D199)/C$4))</f>
        <v>0</v>
      </c>
      <c r="L199" s="62" t="str">
        <f t="shared" si="54"/>
        <v xml:space="preserve"> </v>
      </c>
      <c r="M199" s="58" t="str">
        <f>IF(U199=2,K199,IF(W199=2,K199-SUM(M$8:M198),IF(X199=2,K199-SUM(M$8:M198),IF(X198=2,1-SUM(M$8:M198)," "))))</f>
        <v xml:space="preserve"> </v>
      </c>
      <c r="N199" s="58" t="str">
        <f t="shared" si="55"/>
        <v xml:space="preserve"> </v>
      </c>
      <c r="P199" s="58" t="str">
        <f>IF(O199="Plus",$K199,IF(O199="Basis",$K199-SUM(P$8:P198),IF(O199="Breedte",$K199-SUM(P$8:P198),IF(O198="Breedte",1-SUM(P$8:P198)," "))))</f>
        <v xml:space="preserve"> </v>
      </c>
      <c r="Q199" s="56" t="str">
        <f t="shared" si="72"/>
        <v/>
      </c>
      <c r="R199" s="196">
        <f t="shared" si="56"/>
        <v>176</v>
      </c>
      <c r="S199" s="1">
        <f t="shared" si="71"/>
        <v>82</v>
      </c>
      <c r="T199" s="2">
        <f t="shared" si="57"/>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8"/>
        <v>1</v>
      </c>
      <c r="Z199" s="1">
        <f t="shared" si="59"/>
        <v>1</v>
      </c>
      <c r="AA199" s="1">
        <f t="shared" si="60"/>
        <v>1</v>
      </c>
      <c r="AB199" s="1">
        <f t="shared" si="61"/>
        <v>1</v>
      </c>
      <c r="AD199" s="1">
        <f t="shared" si="66"/>
        <v>82</v>
      </c>
      <c r="AE199" s="2">
        <f t="shared" si="62"/>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63"/>
        <v>1</v>
      </c>
      <c r="AK199" s="1">
        <f t="shared" si="67"/>
        <v>1</v>
      </c>
      <c r="AL199" s="1">
        <f t="shared" si="68"/>
        <v>1</v>
      </c>
      <c r="AM199" s="1">
        <f t="shared" si="69"/>
        <v>1</v>
      </c>
    </row>
    <row r="200" spans="1:39" ht="12" customHeight="1" x14ac:dyDescent="0.15">
      <c r="A200" s="64">
        <f t="shared" si="50"/>
        <v>0</v>
      </c>
      <c r="B200" s="64">
        <f t="shared" si="51"/>
        <v>0</v>
      </c>
      <c r="C200" s="57">
        <f t="shared" si="64"/>
        <v>81</v>
      </c>
      <c r="F200" s="59">
        <f>IF(C200&lt;C$6,0,VLOOKUP(C200,index!$A:$M,2,0))</f>
        <v>176</v>
      </c>
      <c r="G200" s="57" t="str">
        <f t="shared" si="52"/>
        <v/>
      </c>
      <c r="H200" s="58" t="str">
        <f>IF(G200="I",$K200,IF(G200="II",$K200-SUM(H$8:H199),IF(G200="III",$K200-SUM(H$8:H199),IF(G200="IV",$K200-SUM(H$8:H199),IF(G200="V",1-SUM(H$8:H199)," ")))))</f>
        <v xml:space="preserve"> </v>
      </c>
      <c r="I200" s="66" t="str">
        <f t="shared" si="53"/>
        <v/>
      </c>
      <c r="J200" s="61" t="str">
        <f>IF(I200="A",$K200,IF(I200="B",$K200-SUM(J$8:J199),IF(I200="C",$K200-SUM(J$8:J199),IF(I200="D",$K200-SUM(J$8:J199),IF(I200="E",1-SUM(J$8:J199)," ")))))</f>
        <v xml:space="preserve"> </v>
      </c>
      <c r="K200" s="58">
        <f>IF(C$4=0,0,(SUM(D$8:D200)/C$4))</f>
        <v>0</v>
      </c>
      <c r="L200" s="62" t="str">
        <f t="shared" si="54"/>
        <v xml:space="preserve"> </v>
      </c>
      <c r="M200" s="58" t="str">
        <f>IF(U200=2,K200,IF(W200=2,K200-SUM(M$8:M199),IF(X200=2,K200-SUM(M$8:M199),IF(X199=2,1-SUM(M$8:M199)," "))))</f>
        <v xml:space="preserve"> </v>
      </c>
      <c r="N200" s="58" t="str">
        <f t="shared" si="55"/>
        <v xml:space="preserve"> </v>
      </c>
      <c r="P200" s="58" t="str">
        <f>IF(O200="Plus",$K200,IF(O200="Basis",$K200-SUM(P$8:P199),IF(O200="Breedte",$K200-SUM(P$8:P199),IF(O199="Breedte",1-SUM(P$8:P199)," "))))</f>
        <v xml:space="preserve"> </v>
      </c>
      <c r="Q200" s="56" t="str">
        <f t="shared" si="72"/>
        <v/>
      </c>
      <c r="R200" s="196">
        <f t="shared" si="56"/>
        <v>176</v>
      </c>
      <c r="S200" s="1">
        <f t="shared" si="71"/>
        <v>81</v>
      </c>
      <c r="T200" s="2">
        <f t="shared" si="57"/>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8"/>
        <v>1</v>
      </c>
      <c r="Z200" s="1">
        <f t="shared" si="59"/>
        <v>1</v>
      </c>
      <c r="AA200" s="1">
        <f t="shared" si="60"/>
        <v>1</v>
      </c>
      <c r="AB200" s="1">
        <f t="shared" si="61"/>
        <v>1</v>
      </c>
      <c r="AD200" s="1">
        <f t="shared" si="66"/>
        <v>81</v>
      </c>
      <c r="AE200" s="2">
        <f t="shared" si="62"/>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63"/>
        <v>1</v>
      </c>
      <c r="AK200" s="1">
        <f t="shared" si="67"/>
        <v>1</v>
      </c>
      <c r="AL200" s="1">
        <f t="shared" si="68"/>
        <v>1</v>
      </c>
      <c r="AM200" s="1">
        <f t="shared" si="69"/>
        <v>1</v>
      </c>
    </row>
    <row r="201" spans="1:39" ht="12" customHeight="1" x14ac:dyDescent="0.15">
      <c r="A201" s="64">
        <f t="shared" ref="A201:A237" si="73">IF(I201="A",25,IF(I201="B",25,IF(I201="C",25,IF(I201="D",15,IF(I201="E",10,0)))))</f>
        <v>0</v>
      </c>
      <c r="B201" s="64">
        <f t="shared" ref="B201:B237" si="74">IF(G201="I",20,IF(G201="II",20,IF(G201="III",20,IF(G201="IV",20,IF(G201="V",20,0)))))</f>
        <v>0</v>
      </c>
      <c r="C201" s="57">
        <f t="shared" si="64"/>
        <v>80</v>
      </c>
      <c r="F201" s="59">
        <f>IF(C201&lt;C$6,0,VLOOKUP(C201,index!$A:$M,2,0))</f>
        <v>176</v>
      </c>
      <c r="G201" s="57" t="str">
        <f t="shared" ref="G201:G264" si="75">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6">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ref="L201:L237" si="77">IF(U201=2,"Plus",IF(W201=2,"Basis",IF(X201=2,"Breedte"," ")))</f>
        <v xml:space="preserve"> </v>
      </c>
      <c r="M201" s="58" t="str">
        <f>IF(U201=2,K201,IF(W201=2,K201-SUM(M$8:M200),IF(X201=2,K201-SUM(M$8:M200),IF(X200=2,1-SUM(M$8:M200)," "))))</f>
        <v xml:space="preserve"> </v>
      </c>
      <c r="N201" s="58" t="str">
        <f t="shared" ref="N201:N208" si="78">IF(OR(O201="Plus",O201="Basis",O201="Breedte"),K201," ")</f>
        <v xml:space="preserve"> </v>
      </c>
      <c r="P201" s="58" t="str">
        <f>IF(O201="Plus",$K201,IF(O201="Basis",$K201-SUM(P$8:P200),IF(O201="Breedte",$K201-SUM(P$8:P200),IF(O200="Breedte",1-SUM(P$8:P200)," "))))</f>
        <v xml:space="preserve"> </v>
      </c>
      <c r="Q201" s="56" t="str">
        <f t="shared" si="72"/>
        <v/>
      </c>
      <c r="R201" s="196">
        <f t="shared" ref="R201:R264" si="79">F201</f>
        <v>176</v>
      </c>
      <c r="S201" s="1">
        <f t="shared" si="71"/>
        <v>80</v>
      </c>
      <c r="T201" s="2">
        <f t="shared" ref="T201:T208" si="80">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08" si="81">IF(D201=0,1,ABS(K201-0.2))</f>
        <v>1</v>
      </c>
      <c r="Z201" s="1">
        <f t="shared" ref="Z201:Z208" si="82">IF(D201=0,1,ABS(K201-0.5))</f>
        <v>1</v>
      </c>
      <c r="AA201" s="1">
        <f t="shared" ref="AA201:AA208" si="83">IF(D201=0,1,ABS(K201-0.8))</f>
        <v>1</v>
      </c>
      <c r="AB201" s="1">
        <f t="shared" ref="AB201:AB208" si="84">IF(D201=0,1,ABS(K201-1))</f>
        <v>1</v>
      </c>
      <c r="AD201" s="1">
        <f t="shared" si="66"/>
        <v>80</v>
      </c>
      <c r="AE201" s="2">
        <f t="shared" ref="AE201:AE208" si="85">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37" si="86">IF(AE201=0,1,ABS(AH201-0.25))</f>
        <v>1</v>
      </c>
      <c r="AK201" s="1">
        <f t="shared" si="67"/>
        <v>1</v>
      </c>
      <c r="AL201" s="1">
        <f t="shared" si="68"/>
        <v>1</v>
      </c>
      <c r="AM201" s="1">
        <f t="shared" si="69"/>
        <v>1</v>
      </c>
    </row>
    <row r="202" spans="1:39" ht="12" customHeight="1" x14ac:dyDescent="0.15">
      <c r="A202" s="64">
        <f t="shared" si="73"/>
        <v>0</v>
      </c>
      <c r="B202" s="64">
        <f t="shared" si="74"/>
        <v>0</v>
      </c>
      <c r="C202" s="57">
        <f t="shared" ref="C202:C237" si="87">IF(C201-1&lt;C$6,C$6-1,C201-1)</f>
        <v>79</v>
      </c>
      <c r="F202" s="59">
        <f>IF(C202&lt;C$6,0,VLOOKUP(C202,index!$A:$M,2,0))</f>
        <v>175</v>
      </c>
      <c r="G202" s="57" t="str">
        <f t="shared" si="75"/>
        <v/>
      </c>
      <c r="H202" s="58" t="str">
        <f>IF(G202="I",$K202,IF(G202="II",$K202-SUM(H$8:H201),IF(G202="III",$K202-SUM(H$8:H201),IF(G202="IV",$K202-SUM(H$8:H201),IF(G202="V",1-SUM(H$8:H201)," ")))))</f>
        <v xml:space="preserve"> </v>
      </c>
      <c r="I202" s="66" t="str">
        <f t="shared" si="76"/>
        <v/>
      </c>
      <c r="J202" s="61" t="str">
        <f>IF(I202="A",$K202,IF(I202="B",$K202-SUM(J$8:J201),IF(I202="C",$K202-SUM(J$8:J201),IF(I202="D",$K202-SUM(J$8:J201),IF(I202="E",1-SUM(J$8:J201)," ")))))</f>
        <v xml:space="preserve"> </v>
      </c>
      <c r="K202" s="58">
        <f>IF(C$4=0,0,(SUM(D$8:D202)/C$4))</f>
        <v>0</v>
      </c>
      <c r="L202" s="62" t="str">
        <f t="shared" si="77"/>
        <v xml:space="preserve"> </v>
      </c>
      <c r="M202" s="58" t="str">
        <f>IF(U202=2,K202,IF(W202=2,K202-SUM(M$8:M201),IF(X202=2,K202-SUM(M$8:M201),IF(X201=2,1-SUM(M$8:M201)," "))))</f>
        <v xml:space="preserve"> </v>
      </c>
      <c r="N202" s="58" t="str">
        <f t="shared" si="78"/>
        <v xml:space="preserve"> </v>
      </c>
      <c r="P202" s="58" t="str">
        <f>IF(O202="Plus",$K202,IF(O202="Basis",$K202-SUM(P$8:P201),IF(O202="Breedte",$K202-SUM(P$8:P201),IF(O201="Breedte",1-SUM(P$8:P201)," "))))</f>
        <v xml:space="preserve"> </v>
      </c>
      <c r="Q202" s="56" t="str">
        <f t="shared" si="72"/>
        <v/>
      </c>
      <c r="R202" s="196">
        <f t="shared" si="79"/>
        <v>175</v>
      </c>
      <c r="S202" s="1">
        <f t="shared" si="71"/>
        <v>79</v>
      </c>
      <c r="T202" s="2">
        <f t="shared" si="80"/>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81"/>
        <v>1</v>
      </c>
      <c r="Z202" s="1">
        <f t="shared" si="82"/>
        <v>1</v>
      </c>
      <c r="AA202" s="1">
        <f t="shared" si="83"/>
        <v>1</v>
      </c>
      <c r="AB202" s="1">
        <f t="shared" si="84"/>
        <v>1</v>
      </c>
      <c r="AD202" s="1">
        <f t="shared" ref="AD202:AD208" si="88">S202</f>
        <v>79</v>
      </c>
      <c r="AE202" s="2">
        <f t="shared" si="85"/>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6"/>
        <v>1</v>
      </c>
      <c r="AK202" s="1">
        <f t="shared" ref="AK202:AK208" si="89">IF(T202=0,1,ABS(W202-0.5))</f>
        <v>1</v>
      </c>
      <c r="AL202" s="1">
        <f t="shared" ref="AL202:AL208" si="90">IF(T202=0,1,ABS(W202-0.75))</f>
        <v>1</v>
      </c>
      <c r="AM202" s="1">
        <f t="shared" ref="AM202:AM208" si="91">IF(T202=0,1,ABS(W202-0.9))</f>
        <v>1</v>
      </c>
    </row>
    <row r="203" spans="1:39" ht="12" customHeight="1" x14ac:dyDescent="0.15">
      <c r="A203" s="64">
        <f t="shared" si="73"/>
        <v>0</v>
      </c>
      <c r="B203" s="64">
        <f t="shared" si="74"/>
        <v>0</v>
      </c>
      <c r="C203" s="57">
        <f t="shared" si="87"/>
        <v>78</v>
      </c>
      <c r="F203" s="59">
        <f>IF(C203&lt;C$6,0,VLOOKUP(C203,index!$A:$M,2,0))</f>
        <v>175</v>
      </c>
      <c r="G203" s="57" t="str">
        <f t="shared" si="75"/>
        <v/>
      </c>
      <c r="H203" s="58" t="str">
        <f>IF(G203="I",$K203,IF(G203="II",$K203-SUM(H$8:H202),IF(G203="III",$K203-SUM(H$8:H202),IF(G203="IV",$K203-SUM(H$8:H202),IF(G203="V",1-SUM(H$8:H202)," ")))))</f>
        <v xml:space="preserve"> </v>
      </c>
      <c r="I203" s="66" t="str">
        <f t="shared" si="76"/>
        <v/>
      </c>
      <c r="J203" s="61" t="str">
        <f>IF(I203="A",$K203,IF(I203="B",$K203-SUM(J$8:J202),IF(I203="C",$K203-SUM(J$8:J202),IF(I203="D",$K203-SUM(J$8:J202),IF(I203="E",1-SUM(J$8:J202)," ")))))</f>
        <v xml:space="preserve"> </v>
      </c>
      <c r="K203" s="58">
        <f>IF(C$4=0,0,(SUM(D$8:D203)/C$4))</f>
        <v>0</v>
      </c>
      <c r="L203" s="62" t="str">
        <f t="shared" si="77"/>
        <v xml:space="preserve"> </v>
      </c>
      <c r="M203" s="58" t="str">
        <f>IF(U203=2,K203,IF(W203=2,K203-SUM(M$8:M202),IF(X203=2,K203-SUM(M$8:M202),IF(X202=2,1-SUM(M$8:M202)," "))))</f>
        <v xml:space="preserve"> </v>
      </c>
      <c r="N203" s="58" t="str">
        <f t="shared" si="78"/>
        <v xml:space="preserve"> </v>
      </c>
      <c r="P203" s="58" t="str">
        <f>IF(O203="Plus",$K203,IF(O203="Basis",$K203-SUM(P$8:P202),IF(O203="Breedte",$K203-SUM(P$8:P202),IF(O202="Breedte",1-SUM(P$8:P202)," "))))</f>
        <v xml:space="preserve"> </v>
      </c>
      <c r="Q203" s="56" t="str">
        <f t="shared" si="72"/>
        <v/>
      </c>
      <c r="R203" s="196">
        <f t="shared" si="79"/>
        <v>175</v>
      </c>
      <c r="S203" s="1">
        <f t="shared" si="71"/>
        <v>78</v>
      </c>
      <c r="T203" s="2">
        <f t="shared" si="80"/>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81"/>
        <v>1</v>
      </c>
      <c r="Z203" s="1">
        <f t="shared" si="82"/>
        <v>1</v>
      </c>
      <c r="AA203" s="1">
        <f t="shared" si="83"/>
        <v>1</v>
      </c>
      <c r="AB203" s="1">
        <f t="shared" si="84"/>
        <v>1</v>
      </c>
      <c r="AD203" s="1">
        <f t="shared" si="88"/>
        <v>78</v>
      </c>
      <c r="AE203" s="2">
        <f t="shared" si="85"/>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6"/>
        <v>1</v>
      </c>
      <c r="AK203" s="1">
        <f t="shared" si="89"/>
        <v>1</v>
      </c>
      <c r="AL203" s="1">
        <f t="shared" si="90"/>
        <v>1</v>
      </c>
      <c r="AM203" s="1">
        <f t="shared" si="91"/>
        <v>1</v>
      </c>
    </row>
    <row r="204" spans="1:39" ht="12" customHeight="1" x14ac:dyDescent="0.15">
      <c r="A204" s="64">
        <f t="shared" si="73"/>
        <v>0</v>
      </c>
      <c r="B204" s="64">
        <f t="shared" si="74"/>
        <v>0</v>
      </c>
      <c r="C204" s="57">
        <f t="shared" si="87"/>
        <v>77</v>
      </c>
      <c r="F204" s="59">
        <f>IF(C204&lt;C$6,0,VLOOKUP(C204,index!$A:$M,2,0))</f>
        <v>175</v>
      </c>
      <c r="G204" s="57" t="str">
        <f t="shared" si="75"/>
        <v/>
      </c>
      <c r="H204" s="58" t="str">
        <f>IF(G204="I",$K204,IF(G204="II",$K204-SUM(H$8:H203),IF(G204="III",$K204-SUM(H$8:H203),IF(G204="IV",$K204-SUM(H$8:H203),IF(G204="V",1-SUM(H$8:H203)," ")))))</f>
        <v xml:space="preserve"> </v>
      </c>
      <c r="I204" s="66" t="str">
        <f t="shared" si="76"/>
        <v/>
      </c>
      <c r="J204" s="61" t="str">
        <f>IF(I204="A",$K204,IF(I204="B",$K204-SUM(J$8:J203),IF(I204="C",$K204-SUM(J$8:J203),IF(I204="D",$K204-SUM(J$8:J203),IF(I204="E",1-SUM(J$8:J203)," ")))))</f>
        <v xml:space="preserve"> </v>
      </c>
      <c r="K204" s="58">
        <f>IF(C$4=0,0,(SUM(D$8:D204)/C$4))</f>
        <v>0</v>
      </c>
      <c r="L204" s="62" t="str">
        <f t="shared" si="77"/>
        <v xml:space="preserve"> </v>
      </c>
      <c r="M204" s="58" t="str">
        <f>IF(U204=2,K204,IF(W204=2,K204-SUM(M$8:M203),IF(X204=2,K204-SUM(M$8:M203),IF(X203=2,1-SUM(M$8:M203)," "))))</f>
        <v xml:space="preserve"> </v>
      </c>
      <c r="N204" s="58" t="str">
        <f t="shared" si="78"/>
        <v xml:space="preserve"> </v>
      </c>
      <c r="P204" s="58" t="str">
        <f>IF(O204="Plus",$K204,IF(O204="Basis",$K204-SUM(P$8:P203),IF(O204="Breedte",$K204-SUM(P$8:P203),IF(O203="Breedte",1-SUM(P$8:P203)," "))))</f>
        <v xml:space="preserve"> </v>
      </c>
      <c r="Q204" s="56" t="str">
        <f t="shared" si="72"/>
        <v/>
      </c>
      <c r="R204" s="196">
        <f t="shared" si="79"/>
        <v>175</v>
      </c>
      <c r="S204" s="1">
        <f t="shared" si="71"/>
        <v>77</v>
      </c>
      <c r="T204" s="2">
        <f t="shared" si="80"/>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81"/>
        <v>1</v>
      </c>
      <c r="Z204" s="1">
        <f t="shared" si="82"/>
        <v>1</v>
      </c>
      <c r="AA204" s="1">
        <f t="shared" si="83"/>
        <v>1</v>
      </c>
      <c r="AB204" s="1">
        <f t="shared" si="84"/>
        <v>1</v>
      </c>
      <c r="AD204" s="1">
        <f t="shared" si="88"/>
        <v>77</v>
      </c>
      <c r="AE204" s="2">
        <f t="shared" si="85"/>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6"/>
        <v>1</v>
      </c>
      <c r="AK204" s="1">
        <f t="shared" si="89"/>
        <v>1</v>
      </c>
      <c r="AL204" s="1">
        <f t="shared" si="90"/>
        <v>1</v>
      </c>
      <c r="AM204" s="1">
        <f t="shared" si="91"/>
        <v>1</v>
      </c>
    </row>
    <row r="205" spans="1:39" ht="12" customHeight="1" x14ac:dyDescent="0.15">
      <c r="A205" s="64">
        <f t="shared" si="73"/>
        <v>0</v>
      </c>
      <c r="B205" s="64">
        <f t="shared" si="74"/>
        <v>0</v>
      </c>
      <c r="C205" s="57">
        <f t="shared" si="87"/>
        <v>76</v>
      </c>
      <c r="F205" s="59">
        <f>IF(C205&lt;C$6,0,VLOOKUP(C205,index!$A:$M,2,0))</f>
        <v>174</v>
      </c>
      <c r="G205" s="57" t="str">
        <f t="shared" si="75"/>
        <v/>
      </c>
      <c r="H205" s="58" t="str">
        <f>IF(G205="I",$K205,IF(G205="II",$K205-SUM(H$8:H204),IF(G205="III",$K205-SUM(H$8:H204),IF(G205="IV",$K205-SUM(H$8:H204),IF(G205="V",1-SUM(H$8:H204)," ")))))</f>
        <v xml:space="preserve"> </v>
      </c>
      <c r="I205" s="66" t="str">
        <f t="shared" si="76"/>
        <v/>
      </c>
      <c r="J205" s="61" t="str">
        <f>IF(I205="A",$K205,IF(I205="B",$K205-SUM(J$8:J204),IF(I205="C",$K205-SUM(J$8:J204),IF(I205="D",$K205-SUM(J$8:J204),IF(I205="E",1-SUM(J$8:J204)," ")))))</f>
        <v xml:space="preserve"> </v>
      </c>
      <c r="K205" s="58">
        <f>IF(C$4=0,0,(SUM(D$8:D205)/C$4))</f>
        <v>0</v>
      </c>
      <c r="L205" s="62" t="str">
        <f t="shared" si="77"/>
        <v xml:space="preserve"> </v>
      </c>
      <c r="M205" s="58" t="str">
        <f>IF(U205=2,K205,IF(W205=2,K205-SUM(M$8:M204),IF(X205=2,K205-SUM(M$8:M204),IF(X204=2,1-SUM(M$8:M204)," "))))</f>
        <v xml:space="preserve"> </v>
      </c>
      <c r="N205" s="58" t="str">
        <f t="shared" si="78"/>
        <v xml:space="preserve"> </v>
      </c>
      <c r="P205" s="58" t="str">
        <f>IF(O205="Plus",$K205,IF(O205="Basis",$K205-SUM(P$8:P204),IF(O205="Breedte",$K205-SUM(P$8:P204),IF(O204="Breedte",1-SUM(P$8:P204)," "))))</f>
        <v xml:space="preserve"> </v>
      </c>
      <c r="Q205" s="56" t="str">
        <f t="shared" si="72"/>
        <v/>
      </c>
      <c r="R205" s="196">
        <f t="shared" si="79"/>
        <v>174</v>
      </c>
      <c r="S205" s="1">
        <f t="shared" si="71"/>
        <v>76</v>
      </c>
      <c r="T205" s="2">
        <f t="shared" si="80"/>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81"/>
        <v>1</v>
      </c>
      <c r="Z205" s="1">
        <f t="shared" si="82"/>
        <v>1</v>
      </c>
      <c r="AA205" s="1">
        <f t="shared" si="83"/>
        <v>1</v>
      </c>
      <c r="AB205" s="1">
        <f t="shared" si="84"/>
        <v>1</v>
      </c>
      <c r="AD205" s="1">
        <f t="shared" si="88"/>
        <v>76</v>
      </c>
      <c r="AE205" s="2">
        <f t="shared" si="85"/>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6"/>
        <v>1</v>
      </c>
      <c r="AK205" s="1">
        <f t="shared" si="89"/>
        <v>1</v>
      </c>
      <c r="AL205" s="1">
        <f t="shared" si="90"/>
        <v>1</v>
      </c>
      <c r="AM205" s="1">
        <f t="shared" si="91"/>
        <v>1</v>
      </c>
    </row>
    <row r="206" spans="1:39" ht="12" customHeight="1" x14ac:dyDescent="0.15">
      <c r="A206" s="64">
        <f t="shared" si="73"/>
        <v>0</v>
      </c>
      <c r="B206" s="64">
        <f t="shared" si="74"/>
        <v>0</v>
      </c>
      <c r="C206" s="57">
        <f t="shared" si="87"/>
        <v>75</v>
      </c>
      <c r="F206" s="59">
        <f>IF(C206&lt;C$6,0,VLOOKUP(C206,index!$A:$M,2,0))</f>
        <v>174</v>
      </c>
      <c r="G206" s="57" t="str">
        <f t="shared" si="75"/>
        <v/>
      </c>
      <c r="H206" s="58" t="str">
        <f>IF(G206="I",$K206,IF(G206="II",$K206-SUM(H$8:H205),IF(G206="III",$K206-SUM(H$8:H205),IF(G206="IV",$K206-SUM(H$8:H205),IF(G206="V",1-SUM(H$8:H205)," ")))))</f>
        <v xml:space="preserve"> </v>
      </c>
      <c r="I206" s="66" t="str">
        <f t="shared" si="76"/>
        <v/>
      </c>
      <c r="J206" s="61" t="str">
        <f>IF(I206="A",$K206,IF(I206="B",$K206-SUM(J$8:J205),IF(I206="C",$K206-SUM(J$8:J205),IF(I206="D",$K206-SUM(J$8:J205),IF(I206="E",1-SUM(J$8:J205)," ")))))</f>
        <v xml:space="preserve"> </v>
      </c>
      <c r="K206" s="58">
        <f>IF(C$4=0,0,(SUM(D$8:D206)/C$4))</f>
        <v>0</v>
      </c>
      <c r="L206" s="62" t="str">
        <f t="shared" si="77"/>
        <v xml:space="preserve"> </v>
      </c>
      <c r="M206" s="58" t="str">
        <f>IF(U206=2,K206,IF(W206=2,K206-SUM(M$8:M205),IF(X206=2,K206-SUM(M$8:M205),IF(X205=2,1-SUM(M$8:M205)," "))))</f>
        <v xml:space="preserve"> </v>
      </c>
      <c r="N206" s="58" t="str">
        <f t="shared" si="78"/>
        <v xml:space="preserve"> </v>
      </c>
      <c r="P206" s="58" t="str">
        <f>IF(O206="Plus",$K206,IF(O206="Basis",$K206-SUM(P$8:P205),IF(O206="Breedte",$K206-SUM(P$8:P205),IF(O205="Breedte",1-SUM(P$8:P205)," "))))</f>
        <v xml:space="preserve"> </v>
      </c>
      <c r="Q206" s="56" t="str">
        <f t="shared" si="72"/>
        <v/>
      </c>
      <c r="R206" s="196">
        <f t="shared" si="79"/>
        <v>174</v>
      </c>
      <c r="S206" s="1">
        <f t="shared" si="71"/>
        <v>75</v>
      </c>
      <c r="T206" s="2">
        <f t="shared" si="80"/>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81"/>
        <v>1</v>
      </c>
      <c r="Z206" s="1">
        <f t="shared" si="82"/>
        <v>1</v>
      </c>
      <c r="AA206" s="1">
        <f t="shared" si="83"/>
        <v>1</v>
      </c>
      <c r="AB206" s="1">
        <f t="shared" si="84"/>
        <v>1</v>
      </c>
      <c r="AD206" s="1">
        <f t="shared" si="88"/>
        <v>75</v>
      </c>
      <c r="AE206" s="2">
        <f t="shared" si="85"/>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6"/>
        <v>1</v>
      </c>
      <c r="AK206" s="1">
        <f t="shared" si="89"/>
        <v>1</v>
      </c>
      <c r="AL206" s="1">
        <f t="shared" si="90"/>
        <v>1</v>
      </c>
      <c r="AM206" s="1">
        <f t="shared" si="91"/>
        <v>1</v>
      </c>
    </row>
    <row r="207" spans="1:39" ht="12" customHeight="1" x14ac:dyDescent="0.15">
      <c r="A207" s="64">
        <f t="shared" si="73"/>
        <v>0</v>
      </c>
      <c r="B207" s="64">
        <f t="shared" si="74"/>
        <v>0</v>
      </c>
      <c r="C207" s="57">
        <f t="shared" si="87"/>
        <v>74</v>
      </c>
      <c r="F207" s="59">
        <f>IF(C207&lt;C$6,0,VLOOKUP(C207,index!$A:$M,2,0))</f>
        <v>174</v>
      </c>
      <c r="G207" s="57" t="str">
        <f t="shared" si="75"/>
        <v/>
      </c>
      <c r="H207" s="58" t="str">
        <f>IF(G207="I",$K207,IF(G207="II",$K207-SUM(H$8:H206),IF(G207="III",$K207-SUM(H$8:H206),IF(G207="IV",$K207-SUM(H$8:H206),IF(G207="V",1-SUM(H$8:H206)," ")))))</f>
        <v xml:space="preserve"> </v>
      </c>
      <c r="I207" s="66" t="str">
        <f t="shared" si="76"/>
        <v/>
      </c>
      <c r="J207" s="61" t="str">
        <f>IF(I207="A",$K207,IF(I207="B",$K207-SUM(J$8:J206),IF(I207="C",$K207-SUM(J$8:J206),IF(I207="D",$K207-SUM(J$8:J206),IF(I207="E",1-SUM(J$8:J206)," ")))))</f>
        <v xml:space="preserve"> </v>
      </c>
      <c r="K207" s="58">
        <f>IF(C$4=0,0,(SUM(D$8:D207)/C$4))</f>
        <v>0</v>
      </c>
      <c r="L207" s="62" t="str">
        <f t="shared" si="77"/>
        <v xml:space="preserve"> </v>
      </c>
      <c r="M207" s="58" t="str">
        <f>IF(U207=2,K207,IF(W207=2,K207-SUM(M$8:M206),IF(X207=2,K207-SUM(M$8:M206),IF(X206=2,1-SUM(M$8:M206)," "))))</f>
        <v xml:space="preserve"> </v>
      </c>
      <c r="N207" s="58" t="str">
        <f t="shared" si="78"/>
        <v xml:space="preserve"> </v>
      </c>
      <c r="P207" s="58" t="str">
        <f>IF(O207="Plus",$K207,IF(O207="Basis",$K207-SUM(P$8:P206),IF(O207="Breedte",$K207-SUM(P$8:P206),IF(O206="Breedte",1-SUM(P$8:P206)," "))))</f>
        <v xml:space="preserve"> </v>
      </c>
      <c r="Q207" s="56" t="str">
        <f t="shared" si="72"/>
        <v/>
      </c>
      <c r="R207" s="196">
        <f t="shared" si="79"/>
        <v>174</v>
      </c>
      <c r="S207" s="1">
        <f t="shared" si="71"/>
        <v>74</v>
      </c>
      <c r="T207" s="2">
        <f t="shared" si="80"/>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81"/>
        <v>1</v>
      </c>
      <c r="Z207" s="1">
        <f t="shared" si="82"/>
        <v>1</v>
      </c>
      <c r="AA207" s="1">
        <f t="shared" si="83"/>
        <v>1</v>
      </c>
      <c r="AB207" s="1">
        <f t="shared" si="84"/>
        <v>1</v>
      </c>
      <c r="AD207" s="1">
        <f t="shared" si="88"/>
        <v>74</v>
      </c>
      <c r="AE207" s="2">
        <f t="shared" si="85"/>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6"/>
        <v>1</v>
      </c>
      <c r="AK207" s="1">
        <f t="shared" si="89"/>
        <v>1</v>
      </c>
      <c r="AL207" s="1">
        <f t="shared" si="90"/>
        <v>1</v>
      </c>
      <c r="AM207" s="1">
        <f t="shared" si="91"/>
        <v>1</v>
      </c>
    </row>
    <row r="208" spans="1:39" ht="12" customHeight="1" x14ac:dyDescent="0.15">
      <c r="A208" s="64">
        <f t="shared" si="73"/>
        <v>0</v>
      </c>
      <c r="B208" s="64">
        <f t="shared" si="74"/>
        <v>0</v>
      </c>
      <c r="C208" s="57">
        <f t="shared" si="87"/>
        <v>73</v>
      </c>
      <c r="F208" s="59">
        <f>IF(C208&lt;C$6,0,VLOOKUP(C208,index!$A:$M,2,0))</f>
        <v>173</v>
      </c>
      <c r="G208" s="57" t="str">
        <f t="shared" si="75"/>
        <v/>
      </c>
      <c r="H208" s="58" t="str">
        <f>IF(G208="I",$K208,IF(G208="II",$K208-SUM(H$8:H207),IF(G208="III",$K208-SUM(H$8:H207),IF(G208="IV",$K208-SUM(H$8:H207),IF(G208="V",1-SUM(H$8:H207)," ")))))</f>
        <v xml:space="preserve"> </v>
      </c>
      <c r="I208" s="66" t="str">
        <f t="shared" si="76"/>
        <v/>
      </c>
      <c r="J208" s="61" t="str">
        <f>IF(I208="A",$K208,IF(I208="B",$K208-SUM(J$8:J207),IF(I208="C",$K208-SUM(J$8:J207),IF(I208="D",$K208-SUM(J$8:J207),IF(I208="E",1-SUM(J$8:J207)," ")))))</f>
        <v xml:space="preserve"> </v>
      </c>
      <c r="K208" s="58">
        <f>IF(C$4=0,0,(SUM(D$8:D208)/C$4))</f>
        <v>0</v>
      </c>
      <c r="L208" s="62" t="str">
        <f t="shared" si="77"/>
        <v xml:space="preserve"> </v>
      </c>
      <c r="M208" s="58" t="str">
        <f>IF(U208=2,K208,IF(W208=2,K208-SUM(M$8:M207),IF(X208=2,K208-SUM(M$8:M207),IF(X207=2,1-SUM(M$8:M207)," "))))</f>
        <v xml:space="preserve"> </v>
      </c>
      <c r="N208" s="58" t="str">
        <f t="shared" si="78"/>
        <v xml:space="preserve"> </v>
      </c>
      <c r="P208" s="58" t="str">
        <f>IF(O208="Plus",$K208,IF(O208="Basis",$K208-SUM(P$8:P207),IF(O208="Breedte",$K208-SUM(P$8:P207),IF(O207="Breedte",1-SUM(P$8:P207)," "))))</f>
        <v xml:space="preserve"> </v>
      </c>
      <c r="Q208" s="56" t="str">
        <f t="shared" si="72"/>
        <v/>
      </c>
      <c r="R208" s="196">
        <f t="shared" si="79"/>
        <v>173</v>
      </c>
      <c r="S208" s="1">
        <f t="shared" si="71"/>
        <v>73</v>
      </c>
      <c r="T208" s="2">
        <f t="shared" si="80"/>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81"/>
        <v>1</v>
      </c>
      <c r="Z208" s="1">
        <f t="shared" si="82"/>
        <v>1</v>
      </c>
      <c r="AA208" s="1">
        <f t="shared" si="83"/>
        <v>1</v>
      </c>
      <c r="AB208" s="1">
        <f t="shared" si="84"/>
        <v>1</v>
      </c>
      <c r="AD208" s="1">
        <f t="shared" si="88"/>
        <v>73</v>
      </c>
      <c r="AE208" s="2">
        <f t="shared" si="85"/>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6"/>
        <v>1</v>
      </c>
      <c r="AK208" s="1">
        <f t="shared" si="89"/>
        <v>1</v>
      </c>
      <c r="AL208" s="1">
        <f t="shared" si="90"/>
        <v>1</v>
      </c>
      <c r="AM208" s="1">
        <f t="shared" si="91"/>
        <v>1</v>
      </c>
    </row>
    <row r="209" spans="1:36" ht="12" customHeight="1" x14ac:dyDescent="0.15">
      <c r="A209" s="64">
        <f t="shared" si="73"/>
        <v>0</v>
      </c>
      <c r="B209" s="64">
        <f t="shared" si="74"/>
        <v>0</v>
      </c>
      <c r="C209" s="57">
        <f t="shared" si="87"/>
        <v>72</v>
      </c>
      <c r="F209" s="59">
        <f>IF(C209&lt;C$6,0,VLOOKUP(C209,index!$A:$M,2,0))</f>
        <v>173</v>
      </c>
      <c r="G209" s="57" t="str">
        <f t="shared" si="75"/>
        <v/>
      </c>
      <c r="H209" s="58" t="str">
        <f>IF(G209="I",$K209,IF(G209="II",$K209-SUM(H$8:H208),IF(G209="III",$K209-SUM(H$8:H208),IF(G209="IV",$K209-SUM(H$8:H208),IF(G209="V",1-SUM(H$8:H208)," ")))))</f>
        <v xml:space="preserve"> </v>
      </c>
      <c r="I209" s="66" t="str">
        <f t="shared" si="76"/>
        <v/>
      </c>
      <c r="J209" s="61" t="str">
        <f>IF(I209="A",$K209,IF(I209="B",$K209-SUM(J$8:J208),IF(I209="C",$K209-SUM(J$8:J208),IF(I209="D",$K209-SUM(J$8:J208),IF(I209="E",1-SUM(J$8:J208)," ")))))</f>
        <v xml:space="preserve"> </v>
      </c>
      <c r="L209" s="62" t="str">
        <f t="shared" si="77"/>
        <v xml:space="preserve"> </v>
      </c>
      <c r="P209" s="58" t="str">
        <f>IF(O209="Plus",$K209,IF(O209="Basis",$K209-SUM(P$8:P208),IF(O209="Breedte",$K209-SUM(P$8:P208),IF(O208="Breedte",1-SUM(P$8:P208)," "))))</f>
        <v xml:space="preserve"> </v>
      </c>
      <c r="Q209" s="56" t="str">
        <f t="shared" ref="Q209:Q237" si="92">IF(L208="plus",CONCATENATE(E209,", "),IF(L208="basis",IF(E209=0,"",CONCATENATE(E209,", ")),CONCATENATE(Q208,IF(E209=0,"",CONCATENATE(E209,", ")))))</f>
        <v/>
      </c>
      <c r="R209" s="196">
        <f t="shared" si="79"/>
        <v>173</v>
      </c>
      <c r="S209" s="1">
        <f t="shared" ref="S209:S237" si="93">C209</f>
        <v>72</v>
      </c>
      <c r="T209" s="2">
        <f t="shared" ref="T209:T237" si="94">K209</f>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ref="Y209:Y237" si="95">IF(D209=0,1,ABS(K209-0.2))</f>
        <v>1</v>
      </c>
      <c r="Z209" s="1">
        <f t="shared" ref="Z209:Z237" si="96">IF(D209=0,1,ABS(K209-0.5))</f>
        <v>1</v>
      </c>
      <c r="AA209" s="1">
        <f t="shared" ref="AA209:AA237" si="97">IF(D209=0,1,ABS(K209-0.8))</f>
        <v>1</v>
      </c>
      <c r="AB209" s="1">
        <f t="shared" ref="AB209:AB237" si="98">IF(D209=0,1,ABS(K209-1))</f>
        <v>1</v>
      </c>
      <c r="AD209" s="1">
        <f t="shared" ref="AD209:AD237" si="99">S209</f>
        <v>72</v>
      </c>
      <c r="AE209" s="2">
        <f t="shared" ref="AE209:AE237" si="100">K209</f>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6"/>
        <v>1</v>
      </c>
    </row>
    <row r="210" spans="1:36" ht="12" customHeight="1" x14ac:dyDescent="0.15">
      <c r="A210" s="64">
        <f t="shared" si="73"/>
        <v>0</v>
      </c>
      <c r="B210" s="64">
        <f t="shared" si="74"/>
        <v>0</v>
      </c>
      <c r="C210" s="57">
        <f t="shared" si="87"/>
        <v>71</v>
      </c>
      <c r="F210" s="59">
        <f>IF(C210&lt;C$6,0,VLOOKUP(C210,index!$A:$M,2,0))</f>
        <v>173</v>
      </c>
      <c r="G210" s="57" t="str">
        <f t="shared" si="75"/>
        <v/>
      </c>
      <c r="H210" s="58" t="str">
        <f>IF(G210="I",$K210,IF(G210="II",$K210-SUM(H$8:H209),IF(G210="III",$K210-SUM(H$8:H209),IF(G210="IV",$K210-SUM(H$8:H209),IF(G210="V",1-SUM(H$8:H209)," ")))))</f>
        <v xml:space="preserve"> </v>
      </c>
      <c r="I210" s="66" t="str">
        <f t="shared" si="76"/>
        <v/>
      </c>
      <c r="J210" s="61" t="str">
        <f>IF(I210="A",$K210,IF(I210="B",$K210-SUM(J$8:J209),IF(I210="C",$K210-SUM(J$8:J209),IF(I210="D",$K210-SUM(J$8:J209),IF(I210="E",1-SUM(J$8:J209)," ")))))</f>
        <v xml:space="preserve"> </v>
      </c>
      <c r="L210" s="62" t="str">
        <f t="shared" si="77"/>
        <v xml:space="preserve"> </v>
      </c>
      <c r="P210" s="58" t="str">
        <f>IF(O210="Plus",$K210,IF(O210="Basis",$K210-SUM(P$8:P209),IF(O210="Breedte",$K210-SUM(P$8:P209),IF(O209="Breedte",1-SUM(P$8:P209)," "))))</f>
        <v xml:space="preserve"> </v>
      </c>
      <c r="Q210" s="56" t="str">
        <f t="shared" si="92"/>
        <v/>
      </c>
      <c r="R210" s="196">
        <f t="shared" si="79"/>
        <v>173</v>
      </c>
      <c r="S210" s="1">
        <f t="shared" si="93"/>
        <v>71</v>
      </c>
      <c r="T210" s="2">
        <f t="shared" si="9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95"/>
        <v>1</v>
      </c>
      <c r="Z210" s="1">
        <f t="shared" si="96"/>
        <v>1</v>
      </c>
      <c r="AA210" s="1">
        <f t="shared" si="97"/>
        <v>1</v>
      </c>
      <c r="AB210" s="1">
        <f t="shared" si="98"/>
        <v>1</v>
      </c>
      <c r="AD210" s="1">
        <f t="shared" si="99"/>
        <v>71</v>
      </c>
      <c r="AE210" s="2">
        <f t="shared" si="100"/>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6"/>
        <v>1</v>
      </c>
    </row>
    <row r="211" spans="1:36" ht="12" customHeight="1" x14ac:dyDescent="0.15">
      <c r="A211" s="64">
        <f t="shared" si="73"/>
        <v>0</v>
      </c>
      <c r="B211" s="64">
        <f t="shared" si="74"/>
        <v>0</v>
      </c>
      <c r="C211" s="57">
        <f t="shared" si="87"/>
        <v>70</v>
      </c>
      <c r="F211" s="59">
        <f>IF(C211&lt;C$6,0,VLOOKUP(C211,index!$A:$M,2,0))</f>
        <v>172</v>
      </c>
      <c r="G211" s="57" t="str">
        <f t="shared" si="75"/>
        <v/>
      </c>
      <c r="H211" s="58" t="str">
        <f>IF(G211="I",$K211,IF(G211="II",$K211-SUM(H$8:H210),IF(G211="III",$K211-SUM(H$8:H210),IF(G211="IV",$K211-SUM(H$8:H210),IF(G211="V",1-SUM(H$8:H210)," ")))))</f>
        <v xml:space="preserve"> </v>
      </c>
      <c r="I211" s="66" t="str">
        <f t="shared" si="76"/>
        <v/>
      </c>
      <c r="J211" s="61" t="str">
        <f>IF(I211="A",$K211,IF(I211="B",$K211-SUM(J$8:J210),IF(I211="C",$K211-SUM(J$8:J210),IF(I211="D",$K211-SUM(J$8:J210),IF(I211="E",1-SUM(J$8:J210)," ")))))</f>
        <v xml:space="preserve"> </v>
      </c>
      <c r="L211" s="62" t="str">
        <f t="shared" si="77"/>
        <v xml:space="preserve"> </v>
      </c>
      <c r="P211" s="58" t="str">
        <f>IF(O211="Plus",$K211,IF(O211="Basis",$K211-SUM(P$8:P210),IF(O211="Breedte",$K211-SUM(P$8:P210),IF(O210="Breedte",1-SUM(P$8:P210)," "))))</f>
        <v xml:space="preserve"> </v>
      </c>
      <c r="Q211" s="56" t="str">
        <f t="shared" si="92"/>
        <v/>
      </c>
      <c r="R211" s="196">
        <f t="shared" si="79"/>
        <v>172</v>
      </c>
      <c r="S211" s="1">
        <f t="shared" si="93"/>
        <v>70</v>
      </c>
      <c r="T211" s="2">
        <f t="shared" si="9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95"/>
        <v>1</v>
      </c>
      <c r="Z211" s="1">
        <f t="shared" si="96"/>
        <v>1</v>
      </c>
      <c r="AA211" s="1">
        <f t="shared" si="97"/>
        <v>1</v>
      </c>
      <c r="AB211" s="1">
        <f t="shared" si="98"/>
        <v>1</v>
      </c>
      <c r="AD211" s="1">
        <f t="shared" si="99"/>
        <v>70</v>
      </c>
      <c r="AE211" s="2">
        <f t="shared" si="100"/>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6"/>
        <v>1</v>
      </c>
    </row>
    <row r="212" spans="1:36" ht="12" customHeight="1" x14ac:dyDescent="0.15">
      <c r="A212" s="64">
        <f t="shared" si="73"/>
        <v>0</v>
      </c>
      <c r="B212" s="64">
        <f t="shared" si="74"/>
        <v>0</v>
      </c>
      <c r="C212" s="57">
        <f t="shared" si="87"/>
        <v>69</v>
      </c>
      <c r="F212" s="59">
        <f>IF(C212&lt;C$6,0,VLOOKUP(C212,index!$A:$M,2,0))</f>
        <v>172</v>
      </c>
      <c r="G212" s="57" t="str">
        <f t="shared" si="75"/>
        <v/>
      </c>
      <c r="H212" s="58" t="str">
        <f>IF(G212="I",$K212,IF(G212="II",$K212-SUM(H$8:H211),IF(G212="III",$K212-SUM(H$8:H211),IF(G212="IV",$K212-SUM(H$8:H211),IF(G212="V",1-SUM(H$8:H211)," ")))))</f>
        <v xml:space="preserve"> </v>
      </c>
      <c r="I212" s="66" t="str">
        <f t="shared" si="76"/>
        <v/>
      </c>
      <c r="J212" s="61" t="str">
        <f>IF(I212="A",$K212,IF(I212="B",$K212-SUM(J$8:J211),IF(I212="C",$K212-SUM(J$8:J211),IF(I212="D",$K212-SUM(J$8:J211),IF(I212="E",1-SUM(J$8:J211)," ")))))</f>
        <v xml:space="preserve"> </v>
      </c>
      <c r="L212" s="62" t="str">
        <f t="shared" si="77"/>
        <v xml:space="preserve"> </v>
      </c>
      <c r="P212" s="58" t="str">
        <f>IF(O212="Plus",$K212,IF(O212="Basis",$K212-SUM(P$8:P211),IF(O212="Breedte",$K212-SUM(P$8:P211),IF(O211="Breedte",1-SUM(P$8:P211)," "))))</f>
        <v xml:space="preserve"> </v>
      </c>
      <c r="Q212" s="56" t="str">
        <f t="shared" si="92"/>
        <v/>
      </c>
      <c r="R212" s="196">
        <f t="shared" si="79"/>
        <v>172</v>
      </c>
      <c r="S212" s="1">
        <f t="shared" si="93"/>
        <v>69</v>
      </c>
      <c r="T212" s="2">
        <f t="shared" si="9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95"/>
        <v>1</v>
      </c>
      <c r="Z212" s="1">
        <f t="shared" si="96"/>
        <v>1</v>
      </c>
      <c r="AA212" s="1">
        <f t="shared" si="97"/>
        <v>1</v>
      </c>
      <c r="AB212" s="1">
        <f t="shared" si="98"/>
        <v>1</v>
      </c>
      <c r="AD212" s="1">
        <f t="shared" si="99"/>
        <v>69</v>
      </c>
      <c r="AE212" s="2">
        <f t="shared" si="100"/>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6"/>
        <v>1</v>
      </c>
    </row>
    <row r="213" spans="1:36" ht="12" customHeight="1" x14ac:dyDescent="0.15">
      <c r="A213" s="64">
        <f t="shared" si="73"/>
        <v>0</v>
      </c>
      <c r="B213" s="64">
        <f t="shared" si="74"/>
        <v>0</v>
      </c>
      <c r="C213" s="57">
        <f t="shared" si="87"/>
        <v>68</v>
      </c>
      <c r="F213" s="59">
        <f>IF(C213&lt;C$6,0,VLOOKUP(C213,index!$A:$M,2,0))</f>
        <v>172</v>
      </c>
      <c r="G213" s="57" t="str">
        <f t="shared" si="75"/>
        <v/>
      </c>
      <c r="H213" s="58" t="str">
        <f>IF(G213="I",$K213,IF(G213="II",$K213-SUM(H$8:H212),IF(G213="III",$K213-SUM(H$8:H212),IF(G213="IV",$K213-SUM(H$8:H212),IF(G213="V",1-SUM(H$8:H212)," ")))))</f>
        <v xml:space="preserve"> </v>
      </c>
      <c r="I213" s="66" t="str">
        <f t="shared" si="76"/>
        <v/>
      </c>
      <c r="J213" s="61" t="str">
        <f>IF(I213="A",$K213,IF(I213="B",$K213-SUM(J$8:J212),IF(I213="C",$K213-SUM(J$8:J212),IF(I213="D",$K213-SUM(J$8:J212),IF(I213="E",1-SUM(J$8:J212)," ")))))</f>
        <v xml:space="preserve"> </v>
      </c>
      <c r="L213" s="62" t="str">
        <f t="shared" si="77"/>
        <v xml:space="preserve"> </v>
      </c>
      <c r="P213" s="58" t="str">
        <f>IF(O213="Plus",$K213,IF(O213="Basis",$K213-SUM(P$8:P212),IF(O213="Breedte",$K213-SUM(P$8:P212),IF(O212="Breedte",1-SUM(P$8:P212)," "))))</f>
        <v xml:space="preserve"> </v>
      </c>
      <c r="Q213" s="56" t="str">
        <f t="shared" si="92"/>
        <v/>
      </c>
      <c r="R213" s="196">
        <f t="shared" si="79"/>
        <v>172</v>
      </c>
      <c r="S213" s="1">
        <f t="shared" si="93"/>
        <v>68</v>
      </c>
      <c r="T213" s="2">
        <f t="shared" si="9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95"/>
        <v>1</v>
      </c>
      <c r="Z213" s="1">
        <f t="shared" si="96"/>
        <v>1</v>
      </c>
      <c r="AA213" s="1">
        <f t="shared" si="97"/>
        <v>1</v>
      </c>
      <c r="AB213" s="1">
        <f t="shared" si="98"/>
        <v>1</v>
      </c>
      <c r="AD213" s="1">
        <f t="shared" si="99"/>
        <v>68</v>
      </c>
      <c r="AE213" s="2">
        <f t="shared" si="100"/>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6"/>
        <v>1</v>
      </c>
    </row>
    <row r="214" spans="1:36" ht="12" customHeight="1" x14ac:dyDescent="0.15">
      <c r="A214" s="64">
        <f t="shared" si="73"/>
        <v>0</v>
      </c>
      <c r="B214" s="64">
        <f t="shared" si="74"/>
        <v>0</v>
      </c>
      <c r="C214" s="57">
        <f t="shared" si="87"/>
        <v>67</v>
      </c>
      <c r="F214" s="59">
        <f>IF(C214&lt;C$6,0,VLOOKUP(C214,index!$A:$M,2,0))</f>
        <v>171</v>
      </c>
      <c r="G214" s="57" t="str">
        <f t="shared" si="75"/>
        <v/>
      </c>
      <c r="H214" s="58" t="str">
        <f>IF(G214="I",$K214,IF(G214="II",$K214-SUM(H$8:H213),IF(G214="III",$K214-SUM(H$8:H213),IF(G214="IV",$K214-SUM(H$8:H213),IF(G214="V",1-SUM(H$8:H213)," ")))))</f>
        <v xml:space="preserve"> </v>
      </c>
      <c r="I214" s="66" t="str">
        <f t="shared" si="76"/>
        <v/>
      </c>
      <c r="J214" s="61" t="str">
        <f>IF(I214="A",$K214,IF(I214="B",$K214-SUM(J$8:J213),IF(I214="C",$K214-SUM(J$8:J213),IF(I214="D",$K214-SUM(J$8:J213),IF(I214="E",1-SUM(J$8:J213)," ")))))</f>
        <v xml:space="preserve"> </v>
      </c>
      <c r="L214" s="62" t="str">
        <f t="shared" si="77"/>
        <v xml:space="preserve"> </v>
      </c>
      <c r="P214" s="58" t="str">
        <f>IF(O214="Plus",$K214,IF(O214="Basis",$K214-SUM(P$8:P213),IF(O214="Breedte",$K214-SUM(P$8:P213),IF(O213="Breedte",1-SUM(P$8:P213)," "))))</f>
        <v xml:space="preserve"> </v>
      </c>
      <c r="Q214" s="56" t="str">
        <f t="shared" si="92"/>
        <v/>
      </c>
      <c r="R214" s="196">
        <f t="shared" si="79"/>
        <v>171</v>
      </c>
      <c r="S214" s="1">
        <f t="shared" si="93"/>
        <v>67</v>
      </c>
      <c r="T214" s="2">
        <f t="shared" si="9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95"/>
        <v>1</v>
      </c>
      <c r="Z214" s="1">
        <f t="shared" si="96"/>
        <v>1</v>
      </c>
      <c r="AA214" s="1">
        <f t="shared" si="97"/>
        <v>1</v>
      </c>
      <c r="AB214" s="1">
        <f t="shared" si="98"/>
        <v>1</v>
      </c>
      <c r="AD214" s="1">
        <f t="shared" si="99"/>
        <v>67</v>
      </c>
      <c r="AE214" s="2">
        <f t="shared" si="100"/>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6"/>
        <v>1</v>
      </c>
    </row>
    <row r="215" spans="1:36" ht="12" customHeight="1" x14ac:dyDescent="0.15">
      <c r="A215" s="64">
        <f t="shared" si="73"/>
        <v>0</v>
      </c>
      <c r="B215" s="64">
        <f t="shared" si="74"/>
        <v>0</v>
      </c>
      <c r="C215" s="57">
        <f t="shared" si="87"/>
        <v>66</v>
      </c>
      <c r="F215" s="59">
        <f>IF(C215&lt;C$6,0,VLOOKUP(C215,index!$A:$M,2,0))</f>
        <v>171</v>
      </c>
      <c r="G215" s="57" t="str">
        <f t="shared" si="75"/>
        <v/>
      </c>
      <c r="H215" s="58" t="str">
        <f>IF(G215="I",$K215,IF(G215="II",$K215-SUM(H$8:H214),IF(G215="III",$K215-SUM(H$8:H214),IF(G215="IV",$K215-SUM(H$8:H214),IF(G215="V",1-SUM(H$8:H214)," ")))))</f>
        <v xml:space="preserve"> </v>
      </c>
      <c r="I215" s="66" t="str">
        <f t="shared" si="76"/>
        <v/>
      </c>
      <c r="J215" s="61" t="str">
        <f>IF(I215="A",$K215,IF(I215="B",$K215-SUM(J$8:J214),IF(I215="C",$K215-SUM(J$8:J214),IF(I215="D",$K215-SUM(J$8:J214),IF(I215="E",1-SUM(J$8:J214)," ")))))</f>
        <v xml:space="preserve"> </v>
      </c>
      <c r="L215" s="62" t="str">
        <f t="shared" si="77"/>
        <v xml:space="preserve"> </v>
      </c>
      <c r="P215" s="58" t="str">
        <f>IF(O215="Plus",$K215,IF(O215="Basis",$K215-SUM(P$8:P214),IF(O215="Breedte",$K215-SUM(P$8:P214),IF(O214="Breedte",1-SUM(P$8:P214)," "))))</f>
        <v xml:space="preserve"> </v>
      </c>
      <c r="Q215" s="56" t="str">
        <f t="shared" si="92"/>
        <v/>
      </c>
      <c r="R215" s="196">
        <f t="shared" si="79"/>
        <v>171</v>
      </c>
      <c r="S215" s="1">
        <f t="shared" si="93"/>
        <v>66</v>
      </c>
      <c r="T215" s="2">
        <f t="shared" si="9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95"/>
        <v>1</v>
      </c>
      <c r="Z215" s="1">
        <f t="shared" si="96"/>
        <v>1</v>
      </c>
      <c r="AA215" s="1">
        <f t="shared" si="97"/>
        <v>1</v>
      </c>
      <c r="AB215" s="1">
        <f t="shared" si="98"/>
        <v>1</v>
      </c>
      <c r="AD215" s="1">
        <f t="shared" si="99"/>
        <v>66</v>
      </c>
      <c r="AE215" s="2">
        <f t="shared" si="100"/>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6"/>
        <v>1</v>
      </c>
    </row>
    <row r="216" spans="1:36" ht="12" customHeight="1" x14ac:dyDescent="0.15">
      <c r="A216" s="64">
        <f t="shared" si="73"/>
        <v>0</v>
      </c>
      <c r="B216" s="64">
        <f t="shared" si="74"/>
        <v>0</v>
      </c>
      <c r="C216" s="57">
        <f t="shared" si="87"/>
        <v>65</v>
      </c>
      <c r="F216" s="59">
        <f>IF(C216&lt;C$6,0,VLOOKUP(C216,index!$A:$M,2,0))</f>
        <v>171</v>
      </c>
      <c r="G216" s="57" t="str">
        <f t="shared" si="75"/>
        <v/>
      </c>
      <c r="H216" s="58" t="str">
        <f>IF(G216="I",$K216,IF(G216="II",$K216-SUM(H$8:H215),IF(G216="III",$K216-SUM(H$8:H215),IF(G216="IV",$K216-SUM(H$8:H215),IF(G216="V",1-SUM(H$8:H215)," ")))))</f>
        <v xml:space="preserve"> </v>
      </c>
      <c r="I216" s="66" t="str">
        <f t="shared" si="76"/>
        <v/>
      </c>
      <c r="J216" s="61" t="str">
        <f>IF(I216="A",$K216,IF(I216="B",$K216-SUM(J$8:J215),IF(I216="C",$K216-SUM(J$8:J215),IF(I216="D",$K216-SUM(J$8:J215),IF(I216="E",1-SUM(J$8:J215)," ")))))</f>
        <v xml:space="preserve"> </v>
      </c>
      <c r="L216" s="62" t="str">
        <f t="shared" si="77"/>
        <v xml:space="preserve"> </v>
      </c>
      <c r="P216" s="58" t="str">
        <f>IF(O216="Plus",$K216,IF(O216="Basis",$K216-SUM(P$8:P215),IF(O216="Breedte",$K216-SUM(P$8:P215),IF(O215="Breedte",1-SUM(P$8:P215)," "))))</f>
        <v xml:space="preserve"> </v>
      </c>
      <c r="Q216" s="56" t="str">
        <f t="shared" si="92"/>
        <v/>
      </c>
      <c r="R216" s="196">
        <f t="shared" si="79"/>
        <v>171</v>
      </c>
      <c r="S216" s="1">
        <f t="shared" si="93"/>
        <v>65</v>
      </c>
      <c r="T216" s="2">
        <f t="shared" si="9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95"/>
        <v>1</v>
      </c>
      <c r="Z216" s="1">
        <f t="shared" si="96"/>
        <v>1</v>
      </c>
      <c r="AA216" s="1">
        <f t="shared" si="97"/>
        <v>1</v>
      </c>
      <c r="AB216" s="1">
        <f t="shared" si="98"/>
        <v>1</v>
      </c>
      <c r="AD216" s="1">
        <f t="shared" si="99"/>
        <v>65</v>
      </c>
      <c r="AE216" s="2">
        <f t="shared" si="100"/>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6"/>
        <v>1</v>
      </c>
    </row>
    <row r="217" spans="1:36" ht="12" customHeight="1" x14ac:dyDescent="0.15">
      <c r="A217" s="64">
        <f t="shared" si="73"/>
        <v>0</v>
      </c>
      <c r="B217" s="64">
        <f t="shared" si="74"/>
        <v>0</v>
      </c>
      <c r="C217" s="57">
        <f t="shared" si="87"/>
        <v>64</v>
      </c>
      <c r="F217" s="59">
        <f>IF(C217&lt;C$6,0,VLOOKUP(C217,index!$A:$M,2,0))</f>
        <v>170</v>
      </c>
      <c r="G217" s="57" t="str">
        <f t="shared" si="75"/>
        <v/>
      </c>
      <c r="H217" s="58" t="str">
        <f>IF(G217="I",$K217,IF(G217="II",$K217-SUM(H$8:H216),IF(G217="III",$K217-SUM(H$8:H216),IF(G217="IV",$K217-SUM(H$8:H216),IF(G217="V",1-SUM(H$8:H216)," ")))))</f>
        <v xml:space="preserve"> </v>
      </c>
      <c r="I217" s="66" t="str">
        <f t="shared" si="76"/>
        <v/>
      </c>
      <c r="J217" s="61" t="str">
        <f>IF(I217="A",$K217,IF(I217="B",$K217-SUM(J$8:J216),IF(I217="C",$K217-SUM(J$8:J216),IF(I217="D",$K217-SUM(J$8:J216),IF(I217="E",1-SUM(J$8:J216)," ")))))</f>
        <v xml:space="preserve"> </v>
      </c>
      <c r="L217" s="62" t="str">
        <f t="shared" si="77"/>
        <v xml:space="preserve"> </v>
      </c>
      <c r="P217" s="58" t="str">
        <f>IF(O217="Plus",$K217,IF(O217="Basis",$K217-SUM(P$8:P216),IF(O217="Breedte",$K217-SUM(P$8:P216),IF(O216="Breedte",1-SUM(P$8:P216)," "))))</f>
        <v xml:space="preserve"> </v>
      </c>
      <c r="Q217" s="56" t="str">
        <f t="shared" si="92"/>
        <v/>
      </c>
      <c r="R217" s="196">
        <f t="shared" si="79"/>
        <v>170</v>
      </c>
      <c r="S217" s="1">
        <f t="shared" si="93"/>
        <v>64</v>
      </c>
      <c r="T217" s="2">
        <f t="shared" si="9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95"/>
        <v>1</v>
      </c>
      <c r="Z217" s="1">
        <f t="shared" si="96"/>
        <v>1</v>
      </c>
      <c r="AA217" s="1">
        <f t="shared" si="97"/>
        <v>1</v>
      </c>
      <c r="AB217" s="1">
        <f t="shared" si="98"/>
        <v>1</v>
      </c>
      <c r="AD217" s="1">
        <f t="shared" si="99"/>
        <v>64</v>
      </c>
      <c r="AE217" s="2">
        <f t="shared" si="100"/>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6"/>
        <v>1</v>
      </c>
    </row>
    <row r="218" spans="1:36" ht="12" customHeight="1" x14ac:dyDescent="0.15">
      <c r="A218" s="64">
        <f t="shared" si="73"/>
        <v>0</v>
      </c>
      <c r="B218" s="64">
        <f t="shared" si="74"/>
        <v>0</v>
      </c>
      <c r="C218" s="57">
        <f t="shared" si="87"/>
        <v>63</v>
      </c>
      <c r="F218" s="59">
        <f>IF(C218&lt;C$6,0,VLOOKUP(C218,index!$A:$M,2,0))</f>
        <v>170</v>
      </c>
      <c r="G218" s="57" t="str">
        <f t="shared" si="75"/>
        <v/>
      </c>
      <c r="H218" s="58" t="str">
        <f>IF(G218="I",$K218,IF(G218="II",$K218-SUM(H$8:H217),IF(G218="III",$K218-SUM(H$8:H217),IF(G218="IV",$K218-SUM(H$8:H217),IF(G218="V",1-SUM(H$8:H217)," ")))))</f>
        <v xml:space="preserve"> </v>
      </c>
      <c r="I218" s="66" t="str">
        <f t="shared" si="76"/>
        <v/>
      </c>
      <c r="L218" s="62" t="str">
        <f t="shared" si="77"/>
        <v xml:space="preserve"> </v>
      </c>
      <c r="P218" s="58" t="str">
        <f>IF(O218="Plus",$K218,IF(O218="Basis",$K218-SUM(P$8:P217),IF(O218="Breedte",$K218-SUM(P$8:P217),IF(O217="Breedte",1-SUM(P$8:P217)," "))))</f>
        <v xml:space="preserve"> </v>
      </c>
      <c r="Q218" s="56" t="str">
        <f t="shared" si="92"/>
        <v/>
      </c>
      <c r="R218" s="196">
        <f t="shared" si="79"/>
        <v>170</v>
      </c>
      <c r="S218" s="1">
        <f t="shared" si="93"/>
        <v>63</v>
      </c>
      <c r="T218" s="2">
        <f t="shared" si="9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95"/>
        <v>1</v>
      </c>
      <c r="Z218" s="1">
        <f t="shared" si="96"/>
        <v>1</v>
      </c>
      <c r="AA218" s="1">
        <f t="shared" si="97"/>
        <v>1</v>
      </c>
      <c r="AB218" s="1">
        <f t="shared" si="98"/>
        <v>1</v>
      </c>
      <c r="AD218" s="1">
        <f t="shared" si="99"/>
        <v>63</v>
      </c>
      <c r="AE218" s="2">
        <f t="shared" si="100"/>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6"/>
        <v>1</v>
      </c>
    </row>
    <row r="219" spans="1:36" ht="12" customHeight="1" x14ac:dyDescent="0.15">
      <c r="A219" s="64">
        <f t="shared" si="73"/>
        <v>0</v>
      </c>
      <c r="B219" s="64">
        <f t="shared" si="74"/>
        <v>0</v>
      </c>
      <c r="C219" s="57">
        <f t="shared" si="87"/>
        <v>62</v>
      </c>
      <c r="F219" s="59">
        <f>IF(C219&lt;C$6,0,VLOOKUP(C219,index!$A:$M,2,0))</f>
        <v>170</v>
      </c>
      <c r="G219" s="57" t="str">
        <f t="shared" si="75"/>
        <v/>
      </c>
      <c r="H219" s="58" t="str">
        <f>IF(G219="I",$K219,IF(G219="II",$K219-SUM(H$8:H218),IF(G219="III",$K219-SUM(H$8:H218),IF(G219="IV",$K219-SUM(H$8:H218),IF(G219="V",1-SUM(H$8:H218)," ")))))</f>
        <v xml:space="preserve"> </v>
      </c>
      <c r="I219" s="66" t="str">
        <f t="shared" si="76"/>
        <v/>
      </c>
      <c r="L219" s="62" t="str">
        <f t="shared" si="77"/>
        <v xml:space="preserve"> </v>
      </c>
      <c r="P219" s="58" t="str">
        <f>IF(O219="Plus",$K219,IF(O219="Basis",$K219-SUM(P$8:P218),IF(O219="Breedte",$K219-SUM(P$8:P218),IF(O218="Breedte",1-SUM(P$8:P218)," "))))</f>
        <v xml:space="preserve"> </v>
      </c>
      <c r="Q219" s="56" t="str">
        <f t="shared" si="92"/>
        <v/>
      </c>
      <c r="R219" s="196">
        <f t="shared" si="79"/>
        <v>170</v>
      </c>
      <c r="S219" s="1">
        <f t="shared" si="93"/>
        <v>62</v>
      </c>
      <c r="T219" s="2">
        <f t="shared" si="9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95"/>
        <v>1</v>
      </c>
      <c r="Z219" s="1">
        <f t="shared" si="96"/>
        <v>1</v>
      </c>
      <c r="AA219" s="1">
        <f t="shared" si="97"/>
        <v>1</v>
      </c>
      <c r="AB219" s="1">
        <f t="shared" si="98"/>
        <v>1</v>
      </c>
      <c r="AD219" s="1">
        <f t="shared" si="99"/>
        <v>62</v>
      </c>
      <c r="AE219" s="2">
        <f t="shared" si="100"/>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6"/>
        <v>1</v>
      </c>
    </row>
    <row r="220" spans="1:36" ht="12" customHeight="1" x14ac:dyDescent="0.15">
      <c r="A220" s="64">
        <f t="shared" si="73"/>
        <v>0</v>
      </c>
      <c r="B220" s="64">
        <f t="shared" si="74"/>
        <v>0</v>
      </c>
      <c r="C220" s="57">
        <f t="shared" si="87"/>
        <v>61</v>
      </c>
      <c r="F220" s="59">
        <f>IF(C220&lt;C$6,0,VLOOKUP(C220,index!$A:$M,2,0))</f>
        <v>169</v>
      </c>
      <c r="G220" s="57" t="str">
        <f t="shared" si="75"/>
        <v/>
      </c>
      <c r="H220" s="58" t="str">
        <f>IF(G220="I",$K220,IF(G220="II",$K220-SUM(H$8:H219),IF(G220="III",$K220-SUM(H$8:H219),IF(G220="IV",$K220-SUM(H$8:H219),IF(G220="V",1-SUM(H$8:H219)," ")))))</f>
        <v xml:space="preserve"> </v>
      </c>
      <c r="I220" s="66" t="str">
        <f t="shared" si="76"/>
        <v/>
      </c>
      <c r="L220" s="62" t="str">
        <f t="shared" si="77"/>
        <v xml:space="preserve"> </v>
      </c>
      <c r="P220" s="58" t="str">
        <f>IF(O220="Plus",$K220,IF(O220="Basis",$K220-SUM(P$8:P219),IF(O220="Breedte",$K220-SUM(P$8:P219),IF(O219="Breedte",1-SUM(P$8:P219)," "))))</f>
        <v xml:space="preserve"> </v>
      </c>
      <c r="Q220" s="56" t="str">
        <f t="shared" si="92"/>
        <v/>
      </c>
      <c r="R220" s="196">
        <f t="shared" si="79"/>
        <v>169</v>
      </c>
      <c r="S220" s="1">
        <f t="shared" si="93"/>
        <v>61</v>
      </c>
      <c r="T220" s="2">
        <f t="shared" si="9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95"/>
        <v>1</v>
      </c>
      <c r="Z220" s="1">
        <f t="shared" si="96"/>
        <v>1</v>
      </c>
      <c r="AA220" s="1">
        <f t="shared" si="97"/>
        <v>1</v>
      </c>
      <c r="AB220" s="1">
        <f t="shared" si="98"/>
        <v>1</v>
      </c>
      <c r="AD220" s="1">
        <f t="shared" si="99"/>
        <v>61</v>
      </c>
      <c r="AE220" s="2">
        <f t="shared" si="100"/>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6"/>
        <v>1</v>
      </c>
    </row>
    <row r="221" spans="1:36" ht="12" customHeight="1" x14ac:dyDescent="0.15">
      <c r="A221" s="64">
        <f t="shared" si="73"/>
        <v>0</v>
      </c>
      <c r="B221" s="64">
        <f t="shared" si="74"/>
        <v>0</v>
      </c>
      <c r="C221" s="57">
        <f t="shared" si="87"/>
        <v>60</v>
      </c>
      <c r="F221" s="59">
        <f>IF(C221&lt;C$6,0,VLOOKUP(C221,index!$A:$M,2,0))</f>
        <v>169</v>
      </c>
      <c r="G221" s="57" t="str">
        <f t="shared" si="75"/>
        <v/>
      </c>
      <c r="H221" s="58" t="str">
        <f>IF(G221="I",$K221,IF(G221="II",$K221-SUM(H$8:H220),IF(G221="III",$K221-SUM(H$8:H220),IF(G221="IV",$K221-SUM(H$8:H220),IF(G221="V",1-SUM(H$8:H220)," ")))))</f>
        <v xml:space="preserve"> </v>
      </c>
      <c r="I221" s="66" t="str">
        <f t="shared" si="76"/>
        <v/>
      </c>
      <c r="L221" s="62" t="str">
        <f t="shared" si="77"/>
        <v xml:space="preserve"> </v>
      </c>
      <c r="P221" s="58" t="str">
        <f>IF(O221="Plus",$K221,IF(O221="Basis",$K221-SUM(P$8:P220),IF(O221="Breedte",$K221-SUM(P$8:P220),IF(O220="Breedte",1-SUM(P$8:P220)," "))))</f>
        <v xml:space="preserve"> </v>
      </c>
      <c r="Q221" s="56" t="str">
        <f t="shared" si="92"/>
        <v/>
      </c>
      <c r="R221" s="196">
        <f t="shared" si="79"/>
        <v>169</v>
      </c>
      <c r="S221" s="1">
        <f t="shared" si="93"/>
        <v>60</v>
      </c>
      <c r="T221" s="2">
        <f t="shared" si="9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95"/>
        <v>1</v>
      </c>
      <c r="Z221" s="1">
        <f t="shared" si="96"/>
        <v>1</v>
      </c>
      <c r="AA221" s="1">
        <f t="shared" si="97"/>
        <v>1</v>
      </c>
      <c r="AB221" s="1">
        <f t="shared" si="98"/>
        <v>1</v>
      </c>
      <c r="AD221" s="1">
        <f t="shared" si="99"/>
        <v>60</v>
      </c>
      <c r="AE221" s="2">
        <f t="shared" si="100"/>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6"/>
        <v>1</v>
      </c>
    </row>
    <row r="222" spans="1:36" ht="12" customHeight="1" x14ac:dyDescent="0.15">
      <c r="A222" s="64">
        <f t="shared" si="73"/>
        <v>0</v>
      </c>
      <c r="B222" s="64">
        <f t="shared" si="74"/>
        <v>0</v>
      </c>
      <c r="C222" s="57">
        <f t="shared" si="87"/>
        <v>59</v>
      </c>
      <c r="F222" s="59">
        <f>IF(C222&lt;C$6,0,VLOOKUP(C222,index!$A:$M,2,0))</f>
        <v>169</v>
      </c>
      <c r="G222" s="57" t="str">
        <f t="shared" si="75"/>
        <v/>
      </c>
      <c r="H222" s="58" t="str">
        <f>IF(G222="I",$K222,IF(G222="II",$K222-SUM(H$8:H221),IF(G222="III",$K222-SUM(H$8:H221),IF(G222="IV",$K222-SUM(H$8:H221),IF(G222="V",1-SUM(H$8:H221)," ")))))</f>
        <v xml:space="preserve"> </v>
      </c>
      <c r="I222" s="66" t="str">
        <f t="shared" si="76"/>
        <v/>
      </c>
      <c r="L222" s="62" t="str">
        <f t="shared" si="77"/>
        <v xml:space="preserve"> </v>
      </c>
      <c r="P222" s="58" t="str">
        <f>IF(O222="Plus",$K222,IF(O222="Basis",$K222-SUM(P$8:P221),IF(O222="Breedte",$K222-SUM(P$8:P221),IF(O221="Breedte",1-SUM(P$8:P221)," "))))</f>
        <v xml:space="preserve"> </v>
      </c>
      <c r="Q222" s="56" t="str">
        <f t="shared" si="92"/>
        <v/>
      </c>
      <c r="R222" s="196">
        <f t="shared" si="79"/>
        <v>169</v>
      </c>
      <c r="S222" s="1">
        <f t="shared" si="93"/>
        <v>59</v>
      </c>
      <c r="T222" s="2">
        <f t="shared" si="9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95"/>
        <v>1</v>
      </c>
      <c r="Z222" s="1">
        <f t="shared" si="96"/>
        <v>1</v>
      </c>
      <c r="AA222" s="1">
        <f t="shared" si="97"/>
        <v>1</v>
      </c>
      <c r="AB222" s="1">
        <f t="shared" si="98"/>
        <v>1</v>
      </c>
      <c r="AD222" s="1">
        <f t="shared" si="99"/>
        <v>59</v>
      </c>
      <c r="AE222" s="2">
        <f t="shared" si="100"/>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6"/>
        <v>1</v>
      </c>
    </row>
    <row r="223" spans="1:36" ht="12" customHeight="1" x14ac:dyDescent="0.15">
      <c r="A223" s="64">
        <f t="shared" si="73"/>
        <v>0</v>
      </c>
      <c r="B223" s="64">
        <f t="shared" si="74"/>
        <v>0</v>
      </c>
      <c r="C223" s="57">
        <f t="shared" si="87"/>
        <v>58</v>
      </c>
      <c r="F223" s="59">
        <f>IF(C223&lt;C$6,0,VLOOKUP(C223,index!$A:$M,2,0))</f>
        <v>168</v>
      </c>
      <c r="G223" s="57" t="str">
        <f t="shared" si="75"/>
        <v/>
      </c>
      <c r="H223" s="58" t="str">
        <f>IF(G223="I",$K223,IF(G223="II",$K223-SUM(H$8:H222),IF(G223="III",$K223-SUM(H$8:H222),IF(G223="IV",$K223-SUM(H$8:H222),IF(G223="V",1-SUM(H$8:H222)," ")))))</f>
        <v xml:space="preserve"> </v>
      </c>
      <c r="I223" s="66" t="str">
        <f t="shared" si="76"/>
        <v/>
      </c>
      <c r="L223" s="62" t="str">
        <f t="shared" si="77"/>
        <v xml:space="preserve"> </v>
      </c>
      <c r="P223" s="58" t="str">
        <f>IF(O223="Plus",$K223,IF(O223="Basis",$K223-SUM(P$8:P222),IF(O223="Breedte",$K223-SUM(P$8:P222),IF(O222="Breedte",1-SUM(P$8:P222)," "))))</f>
        <v xml:space="preserve"> </v>
      </c>
      <c r="Q223" s="56" t="str">
        <f t="shared" si="92"/>
        <v/>
      </c>
      <c r="R223" s="196">
        <f t="shared" si="79"/>
        <v>168</v>
      </c>
      <c r="S223" s="1">
        <f t="shared" si="93"/>
        <v>58</v>
      </c>
      <c r="T223" s="2">
        <f t="shared" si="9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95"/>
        <v>1</v>
      </c>
      <c r="Z223" s="1">
        <f t="shared" si="96"/>
        <v>1</v>
      </c>
      <c r="AA223" s="1">
        <f t="shared" si="97"/>
        <v>1</v>
      </c>
      <c r="AB223" s="1">
        <f t="shared" si="98"/>
        <v>1</v>
      </c>
      <c r="AD223" s="1">
        <f t="shared" si="99"/>
        <v>58</v>
      </c>
      <c r="AE223" s="2">
        <f t="shared" si="100"/>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6"/>
        <v>1</v>
      </c>
    </row>
    <row r="224" spans="1:36" ht="12" customHeight="1" x14ac:dyDescent="0.15">
      <c r="A224" s="64">
        <f t="shared" si="73"/>
        <v>0</v>
      </c>
      <c r="B224" s="64">
        <f t="shared" si="74"/>
        <v>0</v>
      </c>
      <c r="C224" s="57">
        <f t="shared" si="87"/>
        <v>57</v>
      </c>
      <c r="F224" s="59">
        <f>IF(C224&lt;C$6,0,VLOOKUP(C224,index!$A:$M,2,0))</f>
        <v>168</v>
      </c>
      <c r="G224" s="57" t="str">
        <f t="shared" si="75"/>
        <v/>
      </c>
      <c r="H224" s="58" t="str">
        <f>IF(G224="I",$K224,IF(G224="II",$K224-SUM(H$8:H223),IF(G224="III",$K224-SUM(H$8:H223),IF(G224="IV",$K224-SUM(H$8:H223),IF(G224="V",1-SUM(H$8:H223)," ")))))</f>
        <v xml:space="preserve"> </v>
      </c>
      <c r="I224" s="66" t="str">
        <f t="shared" si="76"/>
        <v/>
      </c>
      <c r="L224" s="62" t="str">
        <f t="shared" si="77"/>
        <v xml:space="preserve"> </v>
      </c>
      <c r="P224" s="58" t="str">
        <f>IF(O224="Plus",$K224,IF(O224="Basis",$K224-SUM(P$8:P223),IF(O224="Breedte",$K224-SUM(P$8:P223),IF(O223="Breedte",1-SUM(P$8:P223)," "))))</f>
        <v xml:space="preserve"> </v>
      </c>
      <c r="Q224" s="56" t="str">
        <f t="shared" si="92"/>
        <v/>
      </c>
      <c r="R224" s="196">
        <f t="shared" si="79"/>
        <v>168</v>
      </c>
      <c r="S224" s="1">
        <f t="shared" si="93"/>
        <v>57</v>
      </c>
      <c r="T224" s="2">
        <f t="shared" si="9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95"/>
        <v>1</v>
      </c>
      <c r="Z224" s="1">
        <f t="shared" si="96"/>
        <v>1</v>
      </c>
      <c r="AA224" s="1">
        <f t="shared" si="97"/>
        <v>1</v>
      </c>
      <c r="AB224" s="1">
        <f t="shared" si="98"/>
        <v>1</v>
      </c>
      <c r="AD224" s="1">
        <f t="shared" si="99"/>
        <v>57</v>
      </c>
      <c r="AE224" s="2">
        <f t="shared" si="100"/>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6"/>
        <v>1</v>
      </c>
    </row>
    <row r="225" spans="1:36" ht="12" customHeight="1" x14ac:dyDescent="0.15">
      <c r="A225" s="64">
        <f t="shared" si="73"/>
        <v>0</v>
      </c>
      <c r="B225" s="64">
        <f t="shared" si="74"/>
        <v>0</v>
      </c>
      <c r="C225" s="57">
        <f t="shared" si="87"/>
        <v>56</v>
      </c>
      <c r="F225" s="59">
        <f>IF(C225&lt;C$6,0,VLOOKUP(C225,index!$A:$M,2,0))</f>
        <v>168</v>
      </c>
      <c r="G225" s="57" t="str">
        <f t="shared" si="75"/>
        <v/>
      </c>
      <c r="H225" s="58" t="str">
        <f>IF(G225="I",$K225,IF(G225="II",$K225-SUM(H$8:H224),IF(G225="III",$K225-SUM(H$8:H224),IF(G225="IV",$K225-SUM(H$8:H224),IF(G225="V",1-SUM(H$8:H224)," ")))))</f>
        <v xml:space="preserve"> </v>
      </c>
      <c r="I225" s="66" t="str">
        <f t="shared" si="76"/>
        <v/>
      </c>
      <c r="L225" s="62" t="str">
        <f t="shared" si="77"/>
        <v xml:space="preserve"> </v>
      </c>
      <c r="P225" s="58" t="str">
        <f>IF(O225="Plus",$K225,IF(O225="Basis",$K225-SUM(P$8:P224),IF(O225="Breedte",$K225-SUM(P$8:P224),IF(O224="Breedte",1-SUM(P$8:P224)," "))))</f>
        <v xml:space="preserve"> </v>
      </c>
      <c r="Q225" s="56" t="str">
        <f t="shared" si="92"/>
        <v/>
      </c>
      <c r="R225" s="196">
        <f t="shared" si="79"/>
        <v>168</v>
      </c>
      <c r="S225" s="1">
        <f t="shared" si="93"/>
        <v>56</v>
      </c>
      <c r="T225" s="2">
        <f t="shared" si="9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95"/>
        <v>1</v>
      </c>
      <c r="Z225" s="1">
        <f t="shared" si="96"/>
        <v>1</v>
      </c>
      <c r="AA225" s="1">
        <f t="shared" si="97"/>
        <v>1</v>
      </c>
      <c r="AB225" s="1">
        <f t="shared" si="98"/>
        <v>1</v>
      </c>
      <c r="AD225" s="1">
        <f t="shared" si="99"/>
        <v>56</v>
      </c>
      <c r="AE225" s="2">
        <f t="shared" si="100"/>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6"/>
        <v>1</v>
      </c>
    </row>
    <row r="226" spans="1:36" ht="12" customHeight="1" x14ac:dyDescent="0.15">
      <c r="A226" s="64">
        <f t="shared" si="73"/>
        <v>0</v>
      </c>
      <c r="B226" s="64">
        <f t="shared" si="74"/>
        <v>0</v>
      </c>
      <c r="C226" s="57">
        <f t="shared" si="87"/>
        <v>55</v>
      </c>
      <c r="F226" s="59">
        <f>IF(C226&lt;C$6,0,VLOOKUP(C226,index!$A:$M,2,0))</f>
        <v>167</v>
      </c>
      <c r="G226" s="57" t="str">
        <f t="shared" si="75"/>
        <v/>
      </c>
      <c r="H226" s="58" t="str">
        <f>IF(G226="I",$K226,IF(G226="II",$K226-SUM(H$8:H225),IF(G226="III",$K226-SUM(H$8:H225),IF(G226="IV",$K226-SUM(H$8:H225),IF(G226="V",1-SUM(H$8:H225)," ")))))</f>
        <v xml:space="preserve"> </v>
      </c>
      <c r="I226" s="66" t="str">
        <f t="shared" si="76"/>
        <v/>
      </c>
      <c r="L226" s="62" t="str">
        <f t="shared" si="77"/>
        <v xml:space="preserve"> </v>
      </c>
      <c r="P226" s="58" t="str">
        <f>IF(O226="Plus",$K226,IF(O226="Basis",$K226-SUM(P$8:P225),IF(O226="Breedte",$K226-SUM(P$8:P225),IF(O225="Breedte",1-SUM(P$8:P225)," "))))</f>
        <v xml:space="preserve"> </v>
      </c>
      <c r="Q226" s="56" t="str">
        <f t="shared" si="92"/>
        <v/>
      </c>
      <c r="R226" s="196">
        <f t="shared" si="79"/>
        <v>167</v>
      </c>
      <c r="S226" s="1">
        <f t="shared" si="93"/>
        <v>55</v>
      </c>
      <c r="T226" s="2">
        <f t="shared" si="9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95"/>
        <v>1</v>
      </c>
      <c r="Z226" s="1">
        <f t="shared" si="96"/>
        <v>1</v>
      </c>
      <c r="AA226" s="1">
        <f t="shared" si="97"/>
        <v>1</v>
      </c>
      <c r="AB226" s="1">
        <f t="shared" si="98"/>
        <v>1</v>
      </c>
      <c r="AD226" s="1">
        <f t="shared" si="99"/>
        <v>55</v>
      </c>
      <c r="AE226" s="2">
        <f t="shared" si="100"/>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6"/>
        <v>1</v>
      </c>
    </row>
    <row r="227" spans="1:36" ht="12" customHeight="1" x14ac:dyDescent="0.15">
      <c r="A227" s="64">
        <f t="shared" si="73"/>
        <v>0</v>
      </c>
      <c r="B227" s="64">
        <f t="shared" si="74"/>
        <v>0</v>
      </c>
      <c r="C227" s="57">
        <f t="shared" si="87"/>
        <v>54</v>
      </c>
      <c r="F227" s="59">
        <f>IF(C227&lt;C$6,0,VLOOKUP(C227,index!$A:$M,2,0))</f>
        <v>167</v>
      </c>
      <c r="G227" s="57" t="str">
        <f t="shared" si="75"/>
        <v/>
      </c>
      <c r="H227" s="58" t="str">
        <f>IF(G227="I",$K227,IF(G227="II",$K227-SUM(H$8:H226),IF(G227="III",$K227-SUM(H$8:H226),IF(G227="IV",$K227-SUM(H$8:H226),IF(G227="V",1-SUM(H$8:H226)," ")))))</f>
        <v xml:space="preserve"> </v>
      </c>
      <c r="I227" s="66" t="str">
        <f t="shared" si="76"/>
        <v/>
      </c>
      <c r="L227" s="62" t="str">
        <f t="shared" si="77"/>
        <v xml:space="preserve"> </v>
      </c>
      <c r="P227" s="58" t="str">
        <f>IF(O227="Plus",$K227,IF(O227="Basis",$K227-SUM(P$8:P226),IF(O227="Breedte",$K227-SUM(P$8:P226),IF(O226="Breedte",1-SUM(P$8:P226)," "))))</f>
        <v xml:space="preserve"> </v>
      </c>
      <c r="Q227" s="56" t="str">
        <f t="shared" si="92"/>
        <v/>
      </c>
      <c r="R227" s="196">
        <f t="shared" si="79"/>
        <v>167</v>
      </c>
      <c r="S227" s="1">
        <f t="shared" si="93"/>
        <v>54</v>
      </c>
      <c r="T227" s="2">
        <f t="shared" si="9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95"/>
        <v>1</v>
      </c>
      <c r="Z227" s="1">
        <f t="shared" si="96"/>
        <v>1</v>
      </c>
      <c r="AA227" s="1">
        <f t="shared" si="97"/>
        <v>1</v>
      </c>
      <c r="AB227" s="1">
        <f t="shared" si="98"/>
        <v>1</v>
      </c>
      <c r="AD227" s="1">
        <f t="shared" si="99"/>
        <v>54</v>
      </c>
      <c r="AE227" s="2">
        <f t="shared" si="100"/>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6"/>
        <v>1</v>
      </c>
    </row>
    <row r="228" spans="1:36" ht="12" customHeight="1" x14ac:dyDescent="0.15">
      <c r="A228" s="64">
        <f t="shared" si="73"/>
        <v>0</v>
      </c>
      <c r="B228" s="64">
        <f t="shared" si="74"/>
        <v>0</v>
      </c>
      <c r="C228" s="57">
        <f t="shared" si="87"/>
        <v>53</v>
      </c>
      <c r="F228" s="59">
        <f>IF(C228&lt;C$6,0,VLOOKUP(C228,index!$A:$M,2,0))</f>
        <v>167</v>
      </c>
      <c r="G228" s="57" t="str">
        <f t="shared" si="75"/>
        <v/>
      </c>
      <c r="H228" s="58" t="str">
        <f>IF(G228="I",$K228,IF(G228="II",$K228-SUM(H$8:H227),IF(G228="III",$K228-SUM(H$8:H227),IF(G228="IV",$K228-SUM(H$8:H227),IF(G228="V",1-SUM(H$8:H227)," ")))))</f>
        <v xml:space="preserve"> </v>
      </c>
      <c r="I228" s="66" t="str">
        <f t="shared" si="76"/>
        <v/>
      </c>
      <c r="L228" s="62" t="str">
        <f t="shared" si="77"/>
        <v xml:space="preserve"> </v>
      </c>
      <c r="P228" s="58" t="str">
        <f>IF(O228="Plus",$K228,IF(O228="Basis",$K228-SUM(P$8:P227),IF(O228="Breedte",$K228-SUM(P$8:P227),IF(O227="Breedte",1-SUM(P$8:P227)," "))))</f>
        <v xml:space="preserve"> </v>
      </c>
      <c r="Q228" s="56" t="str">
        <f t="shared" si="92"/>
        <v/>
      </c>
      <c r="R228" s="196">
        <f t="shared" si="79"/>
        <v>167</v>
      </c>
      <c r="S228" s="1">
        <f t="shared" si="93"/>
        <v>53</v>
      </c>
      <c r="T228" s="2">
        <f t="shared" si="9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95"/>
        <v>1</v>
      </c>
      <c r="Z228" s="1">
        <f t="shared" si="96"/>
        <v>1</v>
      </c>
      <c r="AA228" s="1">
        <f t="shared" si="97"/>
        <v>1</v>
      </c>
      <c r="AB228" s="1">
        <f t="shared" si="98"/>
        <v>1</v>
      </c>
      <c r="AD228" s="1">
        <f t="shared" si="99"/>
        <v>53</v>
      </c>
      <c r="AE228" s="2">
        <f t="shared" si="100"/>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6"/>
        <v>1</v>
      </c>
    </row>
    <row r="229" spans="1:36" ht="12" customHeight="1" x14ac:dyDescent="0.15">
      <c r="A229" s="64">
        <f t="shared" si="73"/>
        <v>0</v>
      </c>
      <c r="B229" s="64">
        <f t="shared" si="74"/>
        <v>0</v>
      </c>
      <c r="C229" s="57">
        <f t="shared" si="87"/>
        <v>52</v>
      </c>
      <c r="F229" s="59">
        <f>IF(C229&lt;C$6,0,VLOOKUP(C229,index!$A:$M,2,0))</f>
        <v>166</v>
      </c>
      <c r="G229" s="57" t="str">
        <f t="shared" si="75"/>
        <v/>
      </c>
      <c r="H229" s="58" t="str">
        <f>IF(G229="I",$K229,IF(G229="II",$K229-SUM(H$8:H228),IF(G229="III",$K229-SUM(H$8:H228),IF(G229="IV",$K229-SUM(H$8:H228),IF(G229="V",1-SUM(H$8:H228)," ")))))</f>
        <v xml:space="preserve"> </v>
      </c>
      <c r="I229" s="66" t="str">
        <f t="shared" si="76"/>
        <v/>
      </c>
      <c r="L229" s="62" t="str">
        <f t="shared" si="77"/>
        <v xml:space="preserve"> </v>
      </c>
      <c r="P229" s="58" t="str">
        <f>IF(O229="Plus",$K229,IF(O229="Basis",$K229-SUM(P$8:P228),IF(O229="Breedte",$K229-SUM(P$8:P228),IF(O228="Breedte",1-SUM(P$8:P228)," "))))</f>
        <v xml:space="preserve"> </v>
      </c>
      <c r="Q229" s="56" t="str">
        <f t="shared" si="92"/>
        <v/>
      </c>
      <c r="R229" s="196">
        <f t="shared" si="79"/>
        <v>166</v>
      </c>
      <c r="S229" s="1">
        <f t="shared" si="93"/>
        <v>52</v>
      </c>
      <c r="T229" s="2">
        <f t="shared" si="9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95"/>
        <v>1</v>
      </c>
      <c r="Z229" s="1">
        <f t="shared" si="96"/>
        <v>1</v>
      </c>
      <c r="AA229" s="1">
        <f t="shared" si="97"/>
        <v>1</v>
      </c>
      <c r="AB229" s="1">
        <f t="shared" si="98"/>
        <v>1</v>
      </c>
      <c r="AD229" s="1">
        <f t="shared" si="99"/>
        <v>52</v>
      </c>
      <c r="AE229" s="2">
        <f t="shared" si="100"/>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6"/>
        <v>1</v>
      </c>
    </row>
    <row r="230" spans="1:36" ht="12" customHeight="1" x14ac:dyDescent="0.15">
      <c r="A230" s="64">
        <f t="shared" si="73"/>
        <v>0</v>
      </c>
      <c r="B230" s="64">
        <f t="shared" si="74"/>
        <v>0</v>
      </c>
      <c r="C230" s="57">
        <f t="shared" si="87"/>
        <v>51</v>
      </c>
      <c r="F230" s="59">
        <f>IF(C230&lt;C$6,0,VLOOKUP(C230,index!$A:$M,2,0))</f>
        <v>166</v>
      </c>
      <c r="G230" s="57" t="str">
        <f t="shared" si="75"/>
        <v/>
      </c>
      <c r="H230" s="58" t="str">
        <f>IF(G230="I",$K230,IF(G230="II",$K230-SUM(H$8:H229),IF(G230="III",$K230-SUM(H$8:H229),IF(G230="IV",$K230-SUM(H$8:H229),IF(G230="V",1-SUM(H$8:H229)," ")))))</f>
        <v xml:space="preserve"> </v>
      </c>
      <c r="I230" s="66" t="str">
        <f t="shared" si="76"/>
        <v/>
      </c>
      <c r="L230" s="62" t="str">
        <f t="shared" si="77"/>
        <v xml:space="preserve"> </v>
      </c>
      <c r="P230" s="58" t="str">
        <f>IF(O230="Plus",$K230,IF(O230="Basis",$K230-SUM(P$8:P229),IF(O230="Breedte",$K230-SUM(P$8:P229),IF(O229="Breedte",1-SUM(P$8:P229)," "))))</f>
        <v xml:space="preserve"> </v>
      </c>
      <c r="Q230" s="56" t="str">
        <f t="shared" si="92"/>
        <v/>
      </c>
      <c r="R230" s="196">
        <f t="shared" si="79"/>
        <v>166</v>
      </c>
      <c r="S230" s="1">
        <f t="shared" si="93"/>
        <v>51</v>
      </c>
      <c r="T230" s="2">
        <f t="shared" si="9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95"/>
        <v>1</v>
      </c>
      <c r="Z230" s="1">
        <f t="shared" si="96"/>
        <v>1</v>
      </c>
      <c r="AA230" s="1">
        <f t="shared" si="97"/>
        <v>1</v>
      </c>
      <c r="AB230" s="1">
        <f t="shared" si="98"/>
        <v>1</v>
      </c>
      <c r="AD230" s="1">
        <f t="shared" si="99"/>
        <v>51</v>
      </c>
      <c r="AE230" s="2">
        <f t="shared" si="100"/>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6"/>
        <v>1</v>
      </c>
    </row>
    <row r="231" spans="1:36" ht="12" customHeight="1" x14ac:dyDescent="0.15">
      <c r="A231" s="64">
        <f t="shared" si="73"/>
        <v>0</v>
      </c>
      <c r="B231" s="64">
        <f t="shared" si="74"/>
        <v>0</v>
      </c>
      <c r="C231" s="57">
        <f t="shared" si="87"/>
        <v>50</v>
      </c>
      <c r="F231" s="59">
        <f>IF(C231&lt;C$6,0,VLOOKUP(C231,index!$A:$M,2,0))</f>
        <v>166</v>
      </c>
      <c r="G231" s="57" t="str">
        <f t="shared" si="75"/>
        <v/>
      </c>
      <c r="H231" s="58" t="str">
        <f>IF(G231="I",$K231,IF(G231="II",$K231-SUM(H$8:H230),IF(G231="III",$K231-SUM(H$8:H230),IF(G231="IV",$K231-SUM(H$8:H230),IF(G231="V",1-SUM(H$8:H230)," ")))))</f>
        <v xml:space="preserve"> </v>
      </c>
      <c r="I231" s="66" t="str">
        <f t="shared" si="76"/>
        <v/>
      </c>
      <c r="L231" s="62" t="str">
        <f t="shared" si="77"/>
        <v xml:space="preserve"> </v>
      </c>
      <c r="P231" s="58" t="str">
        <f>IF(O231="Plus",$K231,IF(O231="Basis",$K231-SUM(P$8:P230),IF(O231="Breedte",$K231-SUM(P$8:P230),IF(O230="Breedte",1-SUM(P$8:P230)," "))))</f>
        <v xml:space="preserve"> </v>
      </c>
      <c r="Q231" s="56" t="str">
        <f t="shared" si="92"/>
        <v/>
      </c>
      <c r="R231" s="196">
        <f t="shared" si="79"/>
        <v>166</v>
      </c>
      <c r="S231" s="1">
        <f t="shared" si="93"/>
        <v>50</v>
      </c>
      <c r="T231" s="2">
        <f t="shared" si="9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95"/>
        <v>1</v>
      </c>
      <c r="Z231" s="1">
        <f t="shared" si="96"/>
        <v>1</v>
      </c>
      <c r="AA231" s="1">
        <f t="shared" si="97"/>
        <v>1</v>
      </c>
      <c r="AB231" s="1">
        <f t="shared" si="98"/>
        <v>1</v>
      </c>
      <c r="AD231" s="1">
        <f t="shared" si="99"/>
        <v>50</v>
      </c>
      <c r="AE231" s="2">
        <f t="shared" si="100"/>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6"/>
        <v>1</v>
      </c>
    </row>
    <row r="232" spans="1:36" ht="12" customHeight="1" x14ac:dyDescent="0.15">
      <c r="A232" s="64">
        <f t="shared" si="73"/>
        <v>0</v>
      </c>
      <c r="B232" s="64">
        <f t="shared" si="74"/>
        <v>0</v>
      </c>
      <c r="C232" s="57">
        <f t="shared" si="87"/>
        <v>49</v>
      </c>
      <c r="F232" s="59">
        <f>IF(C232&lt;C$6,0,VLOOKUP(C232,index!$A:$M,2,0))</f>
        <v>165</v>
      </c>
      <c r="G232" s="57" t="str">
        <f t="shared" si="75"/>
        <v/>
      </c>
      <c r="H232" s="58" t="str">
        <f>IF(G232="I",$K232,IF(G232="II",$K232-SUM(H$8:H231),IF(G232="III",$K232-SUM(H$8:H231),IF(G232="IV",$K232-SUM(H$8:H231),IF(G232="V",1-SUM(H$8:H231)," ")))))</f>
        <v xml:space="preserve"> </v>
      </c>
      <c r="I232" s="66" t="str">
        <f t="shared" si="76"/>
        <v/>
      </c>
      <c r="L232" s="62" t="str">
        <f t="shared" si="77"/>
        <v xml:space="preserve"> </v>
      </c>
      <c r="P232" s="58" t="str">
        <f>IF(O232="Plus",$K232,IF(O232="Basis",$K232-SUM(P$8:P231),IF(O232="Breedte",$K232-SUM(P$8:P231),IF(O231="Breedte",1-SUM(P$8:P231)," "))))</f>
        <v xml:space="preserve"> </v>
      </c>
      <c r="Q232" s="56" t="str">
        <f t="shared" si="92"/>
        <v/>
      </c>
      <c r="R232" s="196">
        <f t="shared" si="79"/>
        <v>165</v>
      </c>
      <c r="S232" s="1">
        <f t="shared" si="93"/>
        <v>49</v>
      </c>
      <c r="T232" s="2">
        <f t="shared" si="9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95"/>
        <v>1</v>
      </c>
      <c r="Z232" s="1">
        <f t="shared" si="96"/>
        <v>1</v>
      </c>
      <c r="AA232" s="1">
        <f t="shared" si="97"/>
        <v>1</v>
      </c>
      <c r="AB232" s="1">
        <f t="shared" si="98"/>
        <v>1</v>
      </c>
      <c r="AD232" s="1">
        <f t="shared" si="99"/>
        <v>49</v>
      </c>
      <c r="AE232" s="2">
        <f t="shared" si="100"/>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6"/>
        <v>1</v>
      </c>
    </row>
    <row r="233" spans="1:36" ht="12" customHeight="1" x14ac:dyDescent="0.15">
      <c r="A233" s="64">
        <f t="shared" si="73"/>
        <v>0</v>
      </c>
      <c r="B233" s="64">
        <f t="shared" si="74"/>
        <v>0</v>
      </c>
      <c r="C233" s="57">
        <f t="shared" si="87"/>
        <v>48</v>
      </c>
      <c r="F233" s="59">
        <f>IF(C233&lt;C$6,0,VLOOKUP(C233,index!$A:$M,2,0))</f>
        <v>165</v>
      </c>
      <c r="G233" s="57" t="str">
        <f t="shared" si="75"/>
        <v/>
      </c>
      <c r="H233" s="58" t="str">
        <f>IF(G233="I",$K233,IF(G233="II",$K233-SUM(H$8:H232),IF(G233="III",$K233-SUM(H$8:H232),IF(G233="IV",$K233-SUM(H$8:H232),IF(G233="V",1-SUM(H$8:H232)," ")))))</f>
        <v xml:space="preserve"> </v>
      </c>
      <c r="I233" s="66" t="str">
        <f t="shared" si="76"/>
        <v/>
      </c>
      <c r="L233" s="62" t="str">
        <f t="shared" si="77"/>
        <v xml:space="preserve"> </v>
      </c>
      <c r="P233" s="58" t="str">
        <f>IF(O233="Plus",$K233,IF(O233="Basis",$K233-SUM(P$8:P232),IF(O233="Breedte",$K233-SUM(P$8:P232),IF(O232="Breedte",1-SUM(P$8:P232)," "))))</f>
        <v xml:space="preserve"> </v>
      </c>
      <c r="Q233" s="56" t="str">
        <f t="shared" si="92"/>
        <v/>
      </c>
      <c r="R233" s="196">
        <f t="shared" si="79"/>
        <v>165</v>
      </c>
      <c r="S233" s="1">
        <f t="shared" si="93"/>
        <v>48</v>
      </c>
      <c r="T233" s="2">
        <f t="shared" si="9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95"/>
        <v>1</v>
      </c>
      <c r="Z233" s="1">
        <f t="shared" si="96"/>
        <v>1</v>
      </c>
      <c r="AA233" s="1">
        <f t="shared" si="97"/>
        <v>1</v>
      </c>
      <c r="AB233" s="1">
        <f t="shared" si="98"/>
        <v>1</v>
      </c>
      <c r="AD233" s="1">
        <f t="shared" si="99"/>
        <v>48</v>
      </c>
      <c r="AE233" s="2">
        <f t="shared" si="100"/>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6"/>
        <v>1</v>
      </c>
    </row>
    <row r="234" spans="1:36" ht="12" customHeight="1" x14ac:dyDescent="0.15">
      <c r="A234" s="64">
        <f t="shared" si="73"/>
        <v>0</v>
      </c>
      <c r="B234" s="64">
        <f t="shared" si="74"/>
        <v>0</v>
      </c>
      <c r="C234" s="57">
        <f t="shared" si="87"/>
        <v>47</v>
      </c>
      <c r="F234" s="59">
        <f>IF(C234&lt;C$6,0,VLOOKUP(C234,index!$A:$M,2,0))</f>
        <v>165</v>
      </c>
      <c r="G234" s="57" t="str">
        <f t="shared" si="75"/>
        <v/>
      </c>
      <c r="H234" s="58" t="str">
        <f>IF(G234="I",$K234,IF(G234="II",$K234-SUM(H$8:H233),IF(G234="III",$K234-SUM(H$8:H233),IF(G234="IV",$K234-SUM(H$8:H233),IF(G234="V",1-SUM(H$8:H233)," ")))))</f>
        <v xml:space="preserve"> </v>
      </c>
      <c r="I234" s="66" t="str">
        <f t="shared" si="76"/>
        <v/>
      </c>
      <c r="L234" s="62" t="str">
        <f t="shared" si="77"/>
        <v xml:space="preserve"> </v>
      </c>
      <c r="P234" s="58" t="str">
        <f>IF(O234="Plus",$K234,IF(O234="Basis",$K234-SUM(P$8:P233),IF(O234="Breedte",$K234-SUM(P$8:P233),IF(O233="Breedte",1-SUM(P$8:P233)," "))))</f>
        <v xml:space="preserve"> </v>
      </c>
      <c r="Q234" s="56" t="str">
        <f t="shared" si="92"/>
        <v/>
      </c>
      <c r="R234" s="196">
        <f t="shared" si="79"/>
        <v>165</v>
      </c>
      <c r="S234" s="1">
        <f t="shared" si="93"/>
        <v>47</v>
      </c>
      <c r="T234" s="2">
        <f t="shared" si="9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95"/>
        <v>1</v>
      </c>
      <c r="Z234" s="1">
        <f t="shared" si="96"/>
        <v>1</v>
      </c>
      <c r="AA234" s="1">
        <f t="shared" si="97"/>
        <v>1</v>
      </c>
      <c r="AB234" s="1">
        <f t="shared" si="98"/>
        <v>1</v>
      </c>
      <c r="AD234" s="1">
        <f t="shared" si="99"/>
        <v>47</v>
      </c>
      <c r="AE234" s="2">
        <f t="shared" si="100"/>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6"/>
        <v>1</v>
      </c>
    </row>
    <row r="235" spans="1:36" ht="12" customHeight="1" x14ac:dyDescent="0.15">
      <c r="A235" s="64">
        <f t="shared" si="73"/>
        <v>0</v>
      </c>
      <c r="B235" s="64">
        <f t="shared" si="74"/>
        <v>0</v>
      </c>
      <c r="C235" s="57">
        <f t="shared" si="87"/>
        <v>46</v>
      </c>
      <c r="F235" s="59">
        <f>IF(C235&lt;C$6,0,VLOOKUP(C235,index!$A:$M,2,0))</f>
        <v>164</v>
      </c>
      <c r="G235" s="57" t="str">
        <f t="shared" si="75"/>
        <v/>
      </c>
      <c r="H235" s="58" t="str">
        <f>IF(G235="I",$K235,IF(G235="II",$K235-SUM(H$8:H234),IF(G235="III",$K235-SUM(H$8:H234),IF(G235="IV",$K235-SUM(H$8:H234),IF(G235="V",1-SUM(H$8:H234)," ")))))</f>
        <v xml:space="preserve"> </v>
      </c>
      <c r="I235" s="66" t="str">
        <f t="shared" si="76"/>
        <v/>
      </c>
      <c r="L235" s="62" t="str">
        <f t="shared" si="77"/>
        <v xml:space="preserve"> </v>
      </c>
      <c r="P235" s="58" t="str">
        <f>IF(O235="Plus",$K235,IF(O235="Basis",$K235-SUM(P$8:P234),IF(O235="Breedte",$K235-SUM(P$8:P234),IF(O234="Breedte",1-SUM(P$8:P234)," "))))</f>
        <v xml:space="preserve"> </v>
      </c>
      <c r="Q235" s="56" t="str">
        <f t="shared" si="92"/>
        <v/>
      </c>
      <c r="R235" s="196">
        <f t="shared" si="79"/>
        <v>164</v>
      </c>
      <c r="S235" s="1">
        <f t="shared" si="93"/>
        <v>46</v>
      </c>
      <c r="T235" s="2">
        <f t="shared" si="9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95"/>
        <v>1</v>
      </c>
      <c r="Z235" s="1">
        <f t="shared" si="96"/>
        <v>1</v>
      </c>
      <c r="AA235" s="1">
        <f t="shared" si="97"/>
        <v>1</v>
      </c>
      <c r="AB235" s="1">
        <f t="shared" si="98"/>
        <v>1</v>
      </c>
      <c r="AD235" s="1">
        <f t="shared" si="99"/>
        <v>46</v>
      </c>
      <c r="AE235" s="2">
        <f t="shared" si="100"/>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6"/>
        <v>1</v>
      </c>
    </row>
    <row r="236" spans="1:36" ht="12" customHeight="1" x14ac:dyDescent="0.15">
      <c r="A236" s="64">
        <f t="shared" si="73"/>
        <v>0</v>
      </c>
      <c r="B236" s="64">
        <f t="shared" si="74"/>
        <v>0</v>
      </c>
      <c r="C236" s="57">
        <f t="shared" si="87"/>
        <v>45</v>
      </c>
      <c r="F236" s="59">
        <f>IF(C236&lt;C$6,0,VLOOKUP(C236,index!$A:$M,2,0))</f>
        <v>164</v>
      </c>
      <c r="G236" s="57" t="str">
        <f t="shared" si="75"/>
        <v/>
      </c>
      <c r="H236" s="58" t="str">
        <f>IF(G236="I",$K236,IF(G236="II",$K236-SUM(H$8:H235),IF(G236="III",$K236-SUM(H$8:H235),IF(G236="IV",$K236-SUM(H$8:H235),IF(G236="V",1-SUM(H$8:H235)," ")))))</f>
        <v xml:space="preserve"> </v>
      </c>
      <c r="I236" s="66" t="str">
        <f t="shared" si="76"/>
        <v/>
      </c>
      <c r="L236" s="62" t="str">
        <f t="shared" si="77"/>
        <v xml:space="preserve"> </v>
      </c>
      <c r="P236" s="58" t="str">
        <f>IF(O236="Plus",$K236,IF(O236="Basis",$K236-SUM(P$8:P235),IF(O236="Breedte",$K236-SUM(P$8:P235),IF(O235="Breedte",1-SUM(P$8:P235)," "))))</f>
        <v xml:space="preserve"> </v>
      </c>
      <c r="Q236" s="56" t="str">
        <f t="shared" si="92"/>
        <v/>
      </c>
      <c r="R236" s="196">
        <f t="shared" si="79"/>
        <v>164</v>
      </c>
      <c r="S236" s="1">
        <f t="shared" si="93"/>
        <v>45</v>
      </c>
      <c r="T236" s="2">
        <f t="shared" si="9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95"/>
        <v>1</v>
      </c>
      <c r="Z236" s="1">
        <f t="shared" si="96"/>
        <v>1</v>
      </c>
      <c r="AA236" s="1">
        <f t="shared" si="97"/>
        <v>1</v>
      </c>
      <c r="AB236" s="1">
        <f t="shared" si="98"/>
        <v>1</v>
      </c>
      <c r="AD236" s="1">
        <f t="shared" si="99"/>
        <v>45</v>
      </c>
      <c r="AE236" s="2">
        <f t="shared" si="100"/>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6"/>
        <v>1</v>
      </c>
    </row>
    <row r="237" spans="1:36" ht="12" customHeight="1" x14ac:dyDescent="0.15">
      <c r="A237" s="64">
        <f t="shared" si="73"/>
        <v>0</v>
      </c>
      <c r="B237" s="64">
        <f t="shared" si="74"/>
        <v>0</v>
      </c>
      <c r="C237" s="57">
        <f t="shared" si="87"/>
        <v>44</v>
      </c>
      <c r="F237" s="59">
        <f>IF(C237&lt;C$6,0,VLOOKUP(C237,index!$A:$M,2,0))</f>
        <v>164</v>
      </c>
      <c r="G237" s="57" t="str">
        <f t="shared" si="75"/>
        <v/>
      </c>
      <c r="H237" s="58" t="str">
        <f>IF(G237="I",$K237,IF(G237="II",$K237-SUM(H$8:H236),IF(G237="III",$K237-SUM(H$8:H236),IF(G237="IV",$K237-SUM(H$8:H236),IF(G237="V",1-SUM(H$8:H236)," ")))))</f>
        <v xml:space="preserve"> </v>
      </c>
      <c r="I237" s="66" t="str">
        <f t="shared" si="76"/>
        <v/>
      </c>
      <c r="L237" s="62" t="str">
        <f t="shared" si="77"/>
        <v xml:space="preserve"> </v>
      </c>
      <c r="P237" s="58" t="str">
        <f>IF(O237="Plus",$K237,IF(O237="Basis",$K237-SUM(P$8:P236),IF(O237="Breedte",$K237-SUM(P$8:P236),IF(O236="Breedte",1-SUM(P$8:P236)," "))))</f>
        <v xml:space="preserve"> </v>
      </c>
      <c r="Q237" s="56" t="str">
        <f t="shared" si="92"/>
        <v/>
      </c>
      <c r="R237" s="196">
        <f t="shared" si="79"/>
        <v>164</v>
      </c>
      <c r="S237" s="1">
        <f t="shared" si="93"/>
        <v>44</v>
      </c>
      <c r="T237" s="2">
        <f t="shared" si="9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95"/>
        <v>1</v>
      </c>
      <c r="Z237" s="1">
        <f t="shared" si="96"/>
        <v>1</v>
      </c>
      <c r="AA237" s="1">
        <f t="shared" si="97"/>
        <v>1</v>
      </c>
      <c r="AB237" s="1">
        <f t="shared" si="98"/>
        <v>1</v>
      </c>
      <c r="AD237" s="1">
        <f t="shared" si="99"/>
        <v>44</v>
      </c>
      <c r="AE237" s="2">
        <f t="shared" si="100"/>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6"/>
        <v>1</v>
      </c>
    </row>
    <row r="238" spans="1:36" ht="12" customHeight="1" x14ac:dyDescent="0.15">
      <c r="A238" s="64">
        <f t="shared" ref="A238:A301" si="101">IF(I238="A",25,IF(I238="B",25,IF(I238="C",25,IF(I238="D",15,IF(I238="E",10,0)))))</f>
        <v>0</v>
      </c>
      <c r="B238" s="64">
        <f t="shared" ref="B238:B301" si="102">IF(G238="I",20,IF(G238="II",20,IF(G238="III",20,IF(G238="IV",20,IF(G238="V",20,0)))))</f>
        <v>0</v>
      </c>
      <c r="C238" s="57">
        <f t="shared" ref="C238:C301" si="103">IF(C237-1&lt;C$6,C$6-1,C237-1)</f>
        <v>43</v>
      </c>
      <c r="F238" s="59">
        <f>IF(C238&lt;C$6,0,VLOOKUP(C238,index!$A:$M,2,0))</f>
        <v>163</v>
      </c>
      <c r="G238" s="57" t="str">
        <f t="shared" si="75"/>
        <v/>
      </c>
      <c r="H238" s="58" t="str">
        <f>IF(G238="I",$K238,IF(G238="II",$K238-SUM(H$8:H237),IF(G238="III",$K238-SUM(H$8:H237),IF(G238="IV",$K238-SUM(H$8:H237),IF(G238="V",1-SUM(H$8:H237)," ")))))</f>
        <v xml:space="preserve"> </v>
      </c>
      <c r="I238" s="66" t="str">
        <f t="shared" si="76"/>
        <v/>
      </c>
      <c r="L238" s="62" t="str">
        <f t="shared" ref="L238:L301" si="104">IF(U238=2,"Plus",IF(W238=2,"Basis",IF(X238=2,"Breedte"," ")))</f>
        <v xml:space="preserve"> </v>
      </c>
      <c r="P238" s="58" t="str">
        <f>IF(O238="Plus",$K238,IF(O238="Basis",$K238-SUM(P$8:P237),IF(O238="Breedte",$K238-SUM(P$8:P237),IF(O237="Breedte",1-SUM(P$8:P237)," "))))</f>
        <v xml:space="preserve"> </v>
      </c>
      <c r="Q238" s="56" t="str">
        <f t="shared" ref="Q238:Q301" si="105">IF(L237="plus",CONCATENATE(E238,", "),IF(L237="basis",IF(E238=0,"",CONCATENATE(E238,", ")),CONCATENATE(Q237,IF(E238=0,"",CONCATENATE(E238,", ")))))</f>
        <v/>
      </c>
      <c r="R238" s="196">
        <f t="shared" si="79"/>
        <v>163</v>
      </c>
      <c r="S238" s="1">
        <f t="shared" ref="S238:S301" si="106">C238</f>
        <v>43</v>
      </c>
      <c r="T238" s="2">
        <f t="shared" ref="T238:T301" si="107">K238</f>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ref="Y238:Y301" si="108">IF(D238=0,1,ABS(K238-0.2))</f>
        <v>1</v>
      </c>
      <c r="Z238" s="1">
        <f t="shared" ref="Z238:Z301" si="109">IF(D238=0,1,ABS(K238-0.5))</f>
        <v>1</v>
      </c>
      <c r="AA238" s="1">
        <f t="shared" ref="AA238:AA301" si="110">IF(D238=0,1,ABS(K238-0.8))</f>
        <v>1</v>
      </c>
      <c r="AB238" s="1">
        <f t="shared" ref="AB238:AB301" si="111">IF(D238=0,1,ABS(K238-1))</f>
        <v>1</v>
      </c>
      <c r="AD238" s="1">
        <f t="shared" ref="AD238:AD301" si="112">S238</f>
        <v>43</v>
      </c>
      <c r="AE238" s="2">
        <f t="shared" ref="AE238:AE301" si="113">K238</f>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ref="AJ238:AJ301" si="114">IF(AE238=0,1,ABS(AH238-0.25))</f>
        <v>1</v>
      </c>
    </row>
    <row r="239" spans="1:36" ht="12" customHeight="1" x14ac:dyDescent="0.15">
      <c r="A239" s="64">
        <f t="shared" si="101"/>
        <v>0</v>
      </c>
      <c r="B239" s="64">
        <f t="shared" si="102"/>
        <v>0</v>
      </c>
      <c r="C239" s="57">
        <f t="shared" si="103"/>
        <v>42</v>
      </c>
      <c r="F239" s="59">
        <f>IF(C239&lt;C$6,0,VLOOKUP(C239,index!$A:$M,2,0))</f>
        <v>163</v>
      </c>
      <c r="G239" s="57" t="str">
        <f t="shared" si="75"/>
        <v/>
      </c>
      <c r="H239" s="58" t="str">
        <f>IF(G239="I",$K239,IF(G239="II",$K239-SUM(H$8:H238),IF(G239="III",$K239-SUM(H$8:H238),IF(G239="IV",$K239-SUM(H$8:H238),IF(G239="V",1-SUM(H$8:H238)," ")))))</f>
        <v xml:space="preserve"> </v>
      </c>
      <c r="I239" s="66" t="str">
        <f t="shared" si="76"/>
        <v/>
      </c>
      <c r="L239" s="62" t="str">
        <f t="shared" si="104"/>
        <v xml:space="preserve"> </v>
      </c>
      <c r="P239" s="58" t="str">
        <f>IF(O239="Plus",$K239,IF(O239="Basis",$K239-SUM(P$8:P238),IF(O239="Breedte",$K239-SUM(P$8:P238),IF(O238="Breedte",1-SUM(P$8:P238)," "))))</f>
        <v xml:space="preserve"> </v>
      </c>
      <c r="Q239" s="56" t="str">
        <f t="shared" si="105"/>
        <v/>
      </c>
      <c r="R239" s="196">
        <f t="shared" si="79"/>
        <v>163</v>
      </c>
      <c r="S239" s="1">
        <f t="shared" si="106"/>
        <v>42</v>
      </c>
      <c r="T239" s="2">
        <f t="shared" si="107"/>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108"/>
        <v>1</v>
      </c>
      <c r="Z239" s="1">
        <f t="shared" si="109"/>
        <v>1</v>
      </c>
      <c r="AA239" s="1">
        <f t="shared" si="110"/>
        <v>1</v>
      </c>
      <c r="AB239" s="1">
        <f t="shared" si="111"/>
        <v>1</v>
      </c>
      <c r="AD239" s="1">
        <f t="shared" si="112"/>
        <v>42</v>
      </c>
      <c r="AE239" s="2">
        <f t="shared" si="113"/>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114"/>
        <v>1</v>
      </c>
    </row>
    <row r="240" spans="1:36" ht="12" customHeight="1" x14ac:dyDescent="0.15">
      <c r="A240" s="64">
        <f t="shared" si="101"/>
        <v>0</v>
      </c>
      <c r="B240" s="64">
        <f t="shared" si="102"/>
        <v>0</v>
      </c>
      <c r="C240" s="57">
        <f t="shared" si="103"/>
        <v>41</v>
      </c>
      <c r="F240" s="59">
        <f>IF(C240&lt;C$6,0,VLOOKUP(C240,index!$A:$M,2,0))</f>
        <v>163</v>
      </c>
      <c r="G240" s="57" t="str">
        <f t="shared" si="75"/>
        <v/>
      </c>
      <c r="H240" s="58" t="str">
        <f>IF(G240="I",$K240,IF(G240="II",$K240-SUM(H$8:H239),IF(G240="III",$K240-SUM(H$8:H239),IF(G240="IV",$K240-SUM(H$8:H239),IF(G240="V",1-SUM(H$8:H239)," ")))))</f>
        <v xml:space="preserve"> </v>
      </c>
      <c r="I240" s="66" t="str">
        <f t="shared" si="76"/>
        <v/>
      </c>
      <c r="L240" s="62" t="str">
        <f t="shared" si="104"/>
        <v xml:space="preserve"> </v>
      </c>
      <c r="P240" s="58" t="str">
        <f>IF(O240="Plus",$K240,IF(O240="Basis",$K240-SUM(P$8:P239),IF(O240="Breedte",$K240-SUM(P$8:P239),IF(O239="Breedte",1-SUM(P$8:P239)," "))))</f>
        <v xml:space="preserve"> </v>
      </c>
      <c r="Q240" s="56" t="str">
        <f t="shared" si="105"/>
        <v/>
      </c>
      <c r="R240" s="196">
        <f t="shared" si="79"/>
        <v>163</v>
      </c>
      <c r="S240" s="1">
        <f t="shared" si="106"/>
        <v>41</v>
      </c>
      <c r="T240" s="2">
        <f t="shared" si="107"/>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108"/>
        <v>1</v>
      </c>
      <c r="Z240" s="1">
        <f t="shared" si="109"/>
        <v>1</v>
      </c>
      <c r="AA240" s="1">
        <f t="shared" si="110"/>
        <v>1</v>
      </c>
      <c r="AB240" s="1">
        <f t="shared" si="111"/>
        <v>1</v>
      </c>
      <c r="AD240" s="1">
        <f t="shared" si="112"/>
        <v>41</v>
      </c>
      <c r="AE240" s="2">
        <f t="shared" si="113"/>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114"/>
        <v>1</v>
      </c>
    </row>
    <row r="241" spans="1:36" ht="12" customHeight="1" x14ac:dyDescent="0.15">
      <c r="A241" s="64">
        <f t="shared" si="101"/>
        <v>0</v>
      </c>
      <c r="B241" s="64">
        <f t="shared" si="102"/>
        <v>0</v>
      </c>
      <c r="C241" s="57">
        <f t="shared" si="103"/>
        <v>40</v>
      </c>
      <c r="F241" s="59">
        <f>IF(C241&lt;C$6,0,VLOOKUP(C241,index!$A:$M,2,0))</f>
        <v>162</v>
      </c>
      <c r="G241" s="57" t="str">
        <f t="shared" si="75"/>
        <v/>
      </c>
      <c r="H241" s="58" t="str">
        <f>IF(G241="I",$K241,IF(G241="II",$K241-SUM(H$8:H240),IF(G241="III",$K241-SUM(H$8:H240),IF(G241="IV",$K241-SUM(H$8:H240),IF(G241="V",1-SUM(H$8:H240)," ")))))</f>
        <v xml:space="preserve"> </v>
      </c>
      <c r="I241" s="66" t="str">
        <f t="shared" si="76"/>
        <v/>
      </c>
      <c r="L241" s="62" t="str">
        <f t="shared" si="104"/>
        <v xml:space="preserve"> </v>
      </c>
      <c r="P241" s="58" t="str">
        <f>IF(O241="Plus",$K241,IF(O241="Basis",$K241-SUM(P$8:P240),IF(O241="Breedte",$K241-SUM(P$8:P240),IF(O240="Breedte",1-SUM(P$8:P240)," "))))</f>
        <v xml:space="preserve"> </v>
      </c>
      <c r="Q241" s="56" t="str">
        <f t="shared" si="105"/>
        <v/>
      </c>
      <c r="R241" s="196">
        <f t="shared" si="79"/>
        <v>162</v>
      </c>
      <c r="S241" s="1">
        <f t="shared" si="106"/>
        <v>40</v>
      </c>
      <c r="T241" s="2">
        <f t="shared" si="107"/>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108"/>
        <v>1</v>
      </c>
      <c r="Z241" s="1">
        <f t="shared" si="109"/>
        <v>1</v>
      </c>
      <c r="AA241" s="1">
        <f t="shared" si="110"/>
        <v>1</v>
      </c>
      <c r="AB241" s="1">
        <f t="shared" si="111"/>
        <v>1</v>
      </c>
      <c r="AD241" s="1">
        <f t="shared" si="112"/>
        <v>40</v>
      </c>
      <c r="AE241" s="2">
        <f t="shared" si="113"/>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114"/>
        <v>1</v>
      </c>
    </row>
    <row r="242" spans="1:36" ht="12" customHeight="1" x14ac:dyDescent="0.15">
      <c r="A242" s="64">
        <f t="shared" si="101"/>
        <v>0</v>
      </c>
      <c r="B242" s="64">
        <f t="shared" si="102"/>
        <v>0</v>
      </c>
      <c r="C242" s="57">
        <f t="shared" si="103"/>
        <v>39</v>
      </c>
      <c r="F242" s="59">
        <f>IF(C242&lt;C$6,0,VLOOKUP(C242,index!$A:$M,2,0))</f>
        <v>162</v>
      </c>
      <c r="G242" s="57" t="str">
        <f t="shared" si="75"/>
        <v/>
      </c>
      <c r="H242" s="58" t="str">
        <f>IF(G242="I",$K242,IF(G242="II",$K242-SUM(H$8:H241),IF(G242="III",$K242-SUM(H$8:H241),IF(G242="IV",$K242-SUM(H$8:H241),IF(G242="V",1-SUM(H$8:H241)," ")))))</f>
        <v xml:space="preserve"> </v>
      </c>
      <c r="I242" s="66" t="str">
        <f t="shared" si="76"/>
        <v/>
      </c>
      <c r="L242" s="62" t="str">
        <f t="shared" si="104"/>
        <v xml:space="preserve"> </v>
      </c>
      <c r="P242" s="58" t="str">
        <f>IF(O242="Plus",$K242,IF(O242="Basis",$K242-SUM(P$8:P241),IF(O242="Breedte",$K242-SUM(P$8:P241),IF(O241="Breedte",1-SUM(P$8:P241)," "))))</f>
        <v xml:space="preserve"> </v>
      </c>
      <c r="Q242" s="56" t="str">
        <f t="shared" si="105"/>
        <v/>
      </c>
      <c r="R242" s="196">
        <f t="shared" si="79"/>
        <v>162</v>
      </c>
      <c r="S242" s="1">
        <f t="shared" si="106"/>
        <v>39</v>
      </c>
      <c r="T242" s="2">
        <f t="shared" si="107"/>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108"/>
        <v>1</v>
      </c>
      <c r="Z242" s="1">
        <f t="shared" si="109"/>
        <v>1</v>
      </c>
      <c r="AA242" s="1">
        <f t="shared" si="110"/>
        <v>1</v>
      </c>
      <c r="AB242" s="1">
        <f t="shared" si="111"/>
        <v>1</v>
      </c>
      <c r="AD242" s="1">
        <f t="shared" si="112"/>
        <v>39</v>
      </c>
      <c r="AE242" s="2">
        <f t="shared" si="113"/>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114"/>
        <v>1</v>
      </c>
    </row>
    <row r="243" spans="1:36" ht="12" customHeight="1" x14ac:dyDescent="0.15">
      <c r="A243" s="64">
        <f t="shared" si="101"/>
        <v>0</v>
      </c>
      <c r="B243" s="64">
        <f t="shared" si="102"/>
        <v>0</v>
      </c>
      <c r="C243" s="57">
        <f t="shared" si="103"/>
        <v>38</v>
      </c>
      <c r="F243" s="59">
        <f>IF(C243&lt;C$6,0,VLOOKUP(C243,index!$A:$M,2,0))</f>
        <v>162</v>
      </c>
      <c r="G243" s="57" t="str">
        <f t="shared" si="75"/>
        <v/>
      </c>
      <c r="H243" s="58" t="str">
        <f>IF(G243="I",$K243,IF(G243="II",$K243-SUM(H$8:H242),IF(G243="III",$K243-SUM(H$8:H242),IF(G243="IV",$K243-SUM(H$8:H242),IF(G243="V",1-SUM(H$8:H242)," ")))))</f>
        <v xml:space="preserve"> </v>
      </c>
      <c r="I243" s="66" t="str">
        <f t="shared" si="76"/>
        <v/>
      </c>
      <c r="L243" s="62" t="str">
        <f t="shared" si="104"/>
        <v xml:space="preserve"> </v>
      </c>
      <c r="P243" s="58" t="str">
        <f>IF(O243="Plus",$K243,IF(O243="Basis",$K243-SUM(P$8:P242),IF(O243="Breedte",$K243-SUM(P$8:P242),IF(O242="Breedte",1-SUM(P$8:P242)," "))))</f>
        <v xml:space="preserve"> </v>
      </c>
      <c r="Q243" s="56" t="str">
        <f t="shared" si="105"/>
        <v/>
      </c>
      <c r="R243" s="196">
        <f t="shared" si="79"/>
        <v>162</v>
      </c>
      <c r="S243" s="1">
        <f t="shared" si="106"/>
        <v>38</v>
      </c>
      <c r="T243" s="2">
        <f t="shared" si="107"/>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108"/>
        <v>1</v>
      </c>
      <c r="Z243" s="1">
        <f t="shared" si="109"/>
        <v>1</v>
      </c>
      <c r="AA243" s="1">
        <f t="shared" si="110"/>
        <v>1</v>
      </c>
      <c r="AB243" s="1">
        <f t="shared" si="111"/>
        <v>1</v>
      </c>
      <c r="AD243" s="1">
        <f t="shared" si="112"/>
        <v>38</v>
      </c>
      <c r="AE243" s="2">
        <f t="shared" si="113"/>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114"/>
        <v>1</v>
      </c>
    </row>
    <row r="244" spans="1:36" ht="12" customHeight="1" x14ac:dyDescent="0.15">
      <c r="A244" s="64">
        <f t="shared" si="101"/>
        <v>0</v>
      </c>
      <c r="B244" s="64">
        <f t="shared" si="102"/>
        <v>0</v>
      </c>
      <c r="C244" s="57">
        <f t="shared" si="103"/>
        <v>37</v>
      </c>
      <c r="F244" s="59">
        <f>IF(C244&lt;C$6,0,VLOOKUP(C244,index!$A:$M,2,0))</f>
        <v>161</v>
      </c>
      <c r="G244" s="57" t="str">
        <f t="shared" si="75"/>
        <v/>
      </c>
      <c r="H244" s="58" t="str">
        <f>IF(G244="I",$K244,IF(G244="II",$K244-SUM(H$8:H243),IF(G244="III",$K244-SUM(H$8:H243),IF(G244="IV",$K244-SUM(H$8:H243),IF(G244="V",1-SUM(H$8:H243)," ")))))</f>
        <v xml:space="preserve"> </v>
      </c>
      <c r="I244" s="66" t="str">
        <f t="shared" si="76"/>
        <v/>
      </c>
      <c r="L244" s="62" t="str">
        <f t="shared" si="104"/>
        <v xml:space="preserve"> </v>
      </c>
      <c r="P244" s="58" t="str">
        <f>IF(O244="Plus",$K244,IF(O244="Basis",$K244-SUM(P$8:P243),IF(O244="Breedte",$K244-SUM(P$8:P243),IF(O243="Breedte",1-SUM(P$8:P243)," "))))</f>
        <v xml:space="preserve"> </v>
      </c>
      <c r="Q244" s="56" t="str">
        <f t="shared" si="105"/>
        <v/>
      </c>
      <c r="R244" s="196">
        <f t="shared" si="79"/>
        <v>161</v>
      </c>
      <c r="S244" s="1">
        <f t="shared" si="106"/>
        <v>37</v>
      </c>
      <c r="T244" s="2">
        <f t="shared" si="107"/>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108"/>
        <v>1</v>
      </c>
      <c r="Z244" s="1">
        <f t="shared" si="109"/>
        <v>1</v>
      </c>
      <c r="AA244" s="1">
        <f t="shared" si="110"/>
        <v>1</v>
      </c>
      <c r="AB244" s="1">
        <f t="shared" si="111"/>
        <v>1</v>
      </c>
      <c r="AD244" s="1">
        <f t="shared" si="112"/>
        <v>37</v>
      </c>
      <c r="AE244" s="2">
        <f t="shared" si="113"/>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114"/>
        <v>1</v>
      </c>
    </row>
    <row r="245" spans="1:36" ht="12" customHeight="1" x14ac:dyDescent="0.15">
      <c r="A245" s="64">
        <f t="shared" si="101"/>
        <v>0</v>
      </c>
      <c r="B245" s="64">
        <f t="shared" si="102"/>
        <v>0</v>
      </c>
      <c r="C245" s="57">
        <f t="shared" si="103"/>
        <v>36</v>
      </c>
      <c r="F245" s="59">
        <f>IF(C245&lt;C$6,0,VLOOKUP(C245,index!$A:$M,2,0))</f>
        <v>161</v>
      </c>
      <c r="G245" s="57" t="str">
        <f t="shared" si="75"/>
        <v/>
      </c>
      <c r="H245" s="58" t="str">
        <f>IF(G245="I",$K245,IF(G245="II",$K245-SUM(H$8:H244),IF(G245="III",$K245-SUM(H$8:H244),IF(G245="IV",$K245-SUM(H$8:H244),IF(G245="V",1-SUM(H$8:H244)," ")))))</f>
        <v xml:space="preserve"> </v>
      </c>
      <c r="I245" s="66" t="str">
        <f t="shared" si="76"/>
        <v/>
      </c>
      <c r="L245" s="62" t="str">
        <f t="shared" si="104"/>
        <v xml:space="preserve"> </v>
      </c>
      <c r="P245" s="58" t="str">
        <f>IF(O245="Plus",$K245,IF(O245="Basis",$K245-SUM(P$8:P244),IF(O245="Breedte",$K245-SUM(P$8:P244),IF(O244="Breedte",1-SUM(P$8:P244)," "))))</f>
        <v xml:space="preserve"> </v>
      </c>
      <c r="Q245" s="56" t="str">
        <f t="shared" si="105"/>
        <v/>
      </c>
      <c r="R245" s="196">
        <f t="shared" si="79"/>
        <v>161</v>
      </c>
      <c r="S245" s="1">
        <f t="shared" si="106"/>
        <v>36</v>
      </c>
      <c r="T245" s="2">
        <f t="shared" si="107"/>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108"/>
        <v>1</v>
      </c>
      <c r="Z245" s="1">
        <f t="shared" si="109"/>
        <v>1</v>
      </c>
      <c r="AA245" s="1">
        <f t="shared" si="110"/>
        <v>1</v>
      </c>
      <c r="AB245" s="1">
        <f t="shared" si="111"/>
        <v>1</v>
      </c>
      <c r="AD245" s="1">
        <f t="shared" si="112"/>
        <v>36</v>
      </c>
      <c r="AE245" s="2">
        <f t="shared" si="113"/>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114"/>
        <v>1</v>
      </c>
    </row>
    <row r="246" spans="1:36" ht="12" customHeight="1" x14ac:dyDescent="0.15">
      <c r="A246" s="64">
        <f t="shared" si="101"/>
        <v>0</v>
      </c>
      <c r="B246" s="64">
        <f t="shared" si="102"/>
        <v>0</v>
      </c>
      <c r="C246" s="57">
        <f t="shared" si="103"/>
        <v>35</v>
      </c>
      <c r="F246" s="59">
        <f>IF(C246&lt;C$6,0,VLOOKUP(C246,index!$A:$M,2,0))</f>
        <v>161</v>
      </c>
      <c r="G246" s="57" t="str">
        <f t="shared" si="75"/>
        <v/>
      </c>
      <c r="H246" s="58" t="str">
        <f>IF(G246="I",$K246,IF(G246="II",$K246-SUM(H$8:H245),IF(G246="III",$K246-SUM(H$8:H245),IF(G246="IV",$K246-SUM(H$8:H245),IF(G246="V",1-SUM(H$8:H245)," ")))))</f>
        <v xml:space="preserve"> </v>
      </c>
      <c r="I246" s="66" t="str">
        <f t="shared" si="76"/>
        <v/>
      </c>
      <c r="L246" s="62" t="str">
        <f t="shared" si="104"/>
        <v xml:space="preserve"> </v>
      </c>
      <c r="P246" s="58" t="str">
        <f>IF(O246="Plus",$K246,IF(O246="Basis",$K246-SUM(P$8:P245),IF(O246="Breedte",$K246-SUM(P$8:P245),IF(O245="Breedte",1-SUM(P$8:P245)," "))))</f>
        <v xml:space="preserve"> </v>
      </c>
      <c r="Q246" s="56" t="str">
        <f t="shared" si="105"/>
        <v/>
      </c>
      <c r="R246" s="196">
        <f t="shared" si="79"/>
        <v>161</v>
      </c>
      <c r="S246" s="1">
        <f t="shared" si="106"/>
        <v>35</v>
      </c>
      <c r="T246" s="2">
        <f t="shared" si="107"/>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108"/>
        <v>1</v>
      </c>
      <c r="Z246" s="1">
        <f t="shared" si="109"/>
        <v>1</v>
      </c>
      <c r="AA246" s="1">
        <f t="shared" si="110"/>
        <v>1</v>
      </c>
      <c r="AB246" s="1">
        <f t="shared" si="111"/>
        <v>1</v>
      </c>
      <c r="AD246" s="1">
        <f t="shared" si="112"/>
        <v>35</v>
      </c>
      <c r="AE246" s="2">
        <f t="shared" si="113"/>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114"/>
        <v>1</v>
      </c>
    </row>
    <row r="247" spans="1:36" ht="12" customHeight="1" x14ac:dyDescent="0.15">
      <c r="A247" s="64">
        <f t="shared" si="101"/>
        <v>0</v>
      </c>
      <c r="B247" s="64">
        <f t="shared" si="102"/>
        <v>0</v>
      </c>
      <c r="C247" s="57">
        <f t="shared" si="103"/>
        <v>34</v>
      </c>
      <c r="F247" s="59">
        <f>IF(C247&lt;C$6,0,VLOOKUP(C247,index!$A:$M,2,0))</f>
        <v>160</v>
      </c>
      <c r="G247" s="57" t="str">
        <f t="shared" si="75"/>
        <v/>
      </c>
      <c r="H247" s="58" t="str">
        <f>IF(G247="I",$K247,IF(G247="II",$K247-SUM(H$8:H246),IF(G247="III",$K247-SUM(H$8:H246),IF(G247="IV",$K247-SUM(H$8:H246),IF(G247="V",1-SUM(H$8:H246)," ")))))</f>
        <v xml:space="preserve"> </v>
      </c>
      <c r="I247" s="66" t="str">
        <f t="shared" si="76"/>
        <v/>
      </c>
      <c r="L247" s="62" t="str">
        <f t="shared" si="104"/>
        <v xml:space="preserve"> </v>
      </c>
      <c r="P247" s="58" t="str">
        <f>IF(O247="Plus",$K247,IF(O247="Basis",$K247-SUM(P$8:P246),IF(O247="Breedte",$K247-SUM(P$8:P246),IF(O246="Breedte",1-SUM(P$8:P246)," "))))</f>
        <v xml:space="preserve"> </v>
      </c>
      <c r="Q247" s="56" t="str">
        <f t="shared" si="105"/>
        <v/>
      </c>
      <c r="R247" s="196">
        <f t="shared" si="79"/>
        <v>160</v>
      </c>
      <c r="S247" s="1">
        <f t="shared" si="106"/>
        <v>34</v>
      </c>
      <c r="T247" s="2">
        <f t="shared" si="107"/>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108"/>
        <v>1</v>
      </c>
      <c r="Z247" s="1">
        <f t="shared" si="109"/>
        <v>1</v>
      </c>
      <c r="AA247" s="1">
        <f t="shared" si="110"/>
        <v>1</v>
      </c>
      <c r="AB247" s="1">
        <f t="shared" si="111"/>
        <v>1</v>
      </c>
      <c r="AD247" s="1">
        <f t="shared" si="112"/>
        <v>34</v>
      </c>
      <c r="AE247" s="2">
        <f t="shared" si="113"/>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114"/>
        <v>1</v>
      </c>
    </row>
    <row r="248" spans="1:36" ht="12" customHeight="1" x14ac:dyDescent="0.15">
      <c r="A248" s="64">
        <f t="shared" si="101"/>
        <v>0</v>
      </c>
      <c r="B248" s="64">
        <f t="shared" si="102"/>
        <v>0</v>
      </c>
      <c r="C248" s="57">
        <f t="shared" si="103"/>
        <v>33</v>
      </c>
      <c r="F248" s="59">
        <f>IF(C248&lt;C$6,0,VLOOKUP(C248,index!$A:$M,2,0))</f>
        <v>160</v>
      </c>
      <c r="G248" s="57" t="str">
        <f t="shared" si="75"/>
        <v/>
      </c>
      <c r="H248" s="58" t="str">
        <f>IF(G248="I",$K248,IF(G248="II",$K248-SUM(H$8:H247),IF(G248="III",$K248-SUM(H$8:H247),IF(G248="IV",$K248-SUM(H$8:H247),IF(G248="V",1-SUM(H$8:H247)," ")))))</f>
        <v xml:space="preserve"> </v>
      </c>
      <c r="I248" s="66" t="str">
        <f t="shared" si="76"/>
        <v/>
      </c>
      <c r="L248" s="62" t="str">
        <f t="shared" si="104"/>
        <v xml:space="preserve"> </v>
      </c>
      <c r="P248" s="58" t="str">
        <f>IF(O248="Plus",$K248,IF(O248="Basis",$K248-SUM(P$8:P247),IF(O248="Breedte",$K248-SUM(P$8:P247),IF(O247="Breedte",1-SUM(P$8:P247)," "))))</f>
        <v xml:space="preserve"> </v>
      </c>
      <c r="Q248" s="56" t="str">
        <f t="shared" si="105"/>
        <v/>
      </c>
      <c r="R248" s="196">
        <f t="shared" si="79"/>
        <v>160</v>
      </c>
      <c r="S248" s="1">
        <f t="shared" si="106"/>
        <v>33</v>
      </c>
      <c r="T248" s="2">
        <f t="shared" si="107"/>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108"/>
        <v>1</v>
      </c>
      <c r="Z248" s="1">
        <f t="shared" si="109"/>
        <v>1</v>
      </c>
      <c r="AA248" s="1">
        <f t="shared" si="110"/>
        <v>1</v>
      </c>
      <c r="AB248" s="1">
        <f t="shared" si="111"/>
        <v>1</v>
      </c>
      <c r="AD248" s="1">
        <f t="shared" si="112"/>
        <v>33</v>
      </c>
      <c r="AE248" s="2">
        <f t="shared" si="113"/>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114"/>
        <v>1</v>
      </c>
    </row>
    <row r="249" spans="1:36" ht="12" customHeight="1" x14ac:dyDescent="0.15">
      <c r="A249" s="64">
        <f t="shared" si="101"/>
        <v>0</v>
      </c>
      <c r="B249" s="64">
        <f t="shared" si="102"/>
        <v>0</v>
      </c>
      <c r="C249" s="57">
        <f t="shared" si="103"/>
        <v>32</v>
      </c>
      <c r="F249" s="59">
        <f>IF(C249&lt;C$6,0,VLOOKUP(C249,index!$A:$M,2,0))</f>
        <v>160</v>
      </c>
      <c r="G249" s="57" t="str">
        <f t="shared" si="75"/>
        <v/>
      </c>
      <c r="H249" s="58" t="str">
        <f>IF(G249="I",$K249,IF(G249="II",$K249-SUM(H$8:H248),IF(G249="III",$K249-SUM(H$8:H248),IF(G249="IV",$K249-SUM(H$8:H248),IF(G249="V",1-SUM(H$8:H248)," ")))))</f>
        <v xml:space="preserve"> </v>
      </c>
      <c r="I249" s="66" t="str">
        <f t="shared" si="76"/>
        <v/>
      </c>
      <c r="L249" s="62" t="str">
        <f t="shared" si="104"/>
        <v xml:space="preserve"> </v>
      </c>
      <c r="P249" s="58" t="str">
        <f>IF(O249="Plus",$K249,IF(O249="Basis",$K249-SUM(P$8:P248),IF(O249="Breedte",$K249-SUM(P$8:P248),IF(O248="Breedte",1-SUM(P$8:P248)," "))))</f>
        <v xml:space="preserve"> </v>
      </c>
      <c r="Q249" s="56" t="str">
        <f t="shared" si="105"/>
        <v/>
      </c>
      <c r="R249" s="196">
        <f t="shared" si="79"/>
        <v>160</v>
      </c>
      <c r="S249" s="1">
        <f t="shared" si="106"/>
        <v>32</v>
      </c>
      <c r="T249" s="2">
        <f t="shared" si="107"/>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108"/>
        <v>1</v>
      </c>
      <c r="Z249" s="1">
        <f t="shared" si="109"/>
        <v>1</v>
      </c>
      <c r="AA249" s="1">
        <f t="shared" si="110"/>
        <v>1</v>
      </c>
      <c r="AB249" s="1">
        <f t="shared" si="111"/>
        <v>1</v>
      </c>
      <c r="AD249" s="1">
        <f t="shared" si="112"/>
        <v>32</v>
      </c>
      <c r="AE249" s="2">
        <f t="shared" si="113"/>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114"/>
        <v>1</v>
      </c>
    </row>
    <row r="250" spans="1:36" ht="12" customHeight="1" x14ac:dyDescent="0.15">
      <c r="A250" s="64">
        <f t="shared" si="101"/>
        <v>0</v>
      </c>
      <c r="B250" s="64">
        <f t="shared" si="102"/>
        <v>0</v>
      </c>
      <c r="C250" s="57">
        <f t="shared" si="103"/>
        <v>31</v>
      </c>
      <c r="F250" s="59">
        <f>IF(C250&lt;C$6,0,VLOOKUP(C250,index!$A:$M,2,0))</f>
        <v>159</v>
      </c>
      <c r="G250" s="57" t="str">
        <f t="shared" si="75"/>
        <v/>
      </c>
      <c r="H250" s="58" t="str">
        <f>IF(G250="I",$K250,IF(G250="II",$K250-SUM(H$8:H249),IF(G250="III",$K250-SUM(H$8:H249),IF(G250="IV",$K250-SUM(H$8:H249),IF(G250="V",1-SUM(H$8:H249)," ")))))</f>
        <v xml:space="preserve"> </v>
      </c>
      <c r="I250" s="66" t="str">
        <f t="shared" si="76"/>
        <v/>
      </c>
      <c r="L250" s="62" t="str">
        <f t="shared" si="104"/>
        <v xml:space="preserve"> </v>
      </c>
      <c r="P250" s="58" t="str">
        <f>IF(O250="Plus",$K250,IF(O250="Basis",$K250-SUM(P$8:P249),IF(O250="Breedte",$K250-SUM(P$8:P249),IF(O249="Breedte",1-SUM(P$8:P249)," "))))</f>
        <v xml:space="preserve"> </v>
      </c>
      <c r="Q250" s="56" t="str">
        <f t="shared" si="105"/>
        <v/>
      </c>
      <c r="R250" s="196">
        <f t="shared" si="79"/>
        <v>159</v>
      </c>
      <c r="S250" s="1">
        <f t="shared" si="106"/>
        <v>31</v>
      </c>
      <c r="T250" s="2">
        <f t="shared" si="107"/>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108"/>
        <v>1</v>
      </c>
      <c r="Z250" s="1">
        <f t="shared" si="109"/>
        <v>1</v>
      </c>
      <c r="AA250" s="1">
        <f t="shared" si="110"/>
        <v>1</v>
      </c>
      <c r="AB250" s="1">
        <f t="shared" si="111"/>
        <v>1</v>
      </c>
      <c r="AD250" s="1">
        <f t="shared" si="112"/>
        <v>31</v>
      </c>
      <c r="AE250" s="2">
        <f t="shared" si="113"/>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114"/>
        <v>1</v>
      </c>
    </row>
    <row r="251" spans="1:36" ht="12" customHeight="1" x14ac:dyDescent="0.15">
      <c r="A251" s="64">
        <f t="shared" si="101"/>
        <v>0</v>
      </c>
      <c r="B251" s="64">
        <f t="shared" si="102"/>
        <v>0</v>
      </c>
      <c r="C251" s="57">
        <f t="shared" si="103"/>
        <v>30</v>
      </c>
      <c r="F251" s="59">
        <f>IF(C251&lt;C$6,0,VLOOKUP(C251,index!$A:$M,2,0))</f>
        <v>159</v>
      </c>
      <c r="G251" s="57" t="str">
        <f t="shared" si="75"/>
        <v/>
      </c>
      <c r="H251" s="58" t="str">
        <f>IF(G251="I",$K251,IF(G251="II",$K251-SUM(H$8:H250),IF(G251="III",$K251-SUM(H$8:H250),IF(G251="IV",$K251-SUM(H$8:H250),IF(G251="V",1-SUM(H$8:H250)," ")))))</f>
        <v xml:space="preserve"> </v>
      </c>
      <c r="I251" s="66" t="str">
        <f t="shared" si="76"/>
        <v/>
      </c>
      <c r="L251" s="62" t="str">
        <f t="shared" si="104"/>
        <v xml:space="preserve"> </v>
      </c>
      <c r="P251" s="58" t="str">
        <f>IF(O251="Plus",$K251,IF(O251="Basis",$K251-SUM(P$8:P250),IF(O251="Breedte",$K251-SUM(P$8:P250),IF(O250="Breedte",1-SUM(P$8:P250)," "))))</f>
        <v xml:space="preserve"> </v>
      </c>
      <c r="Q251" s="56" t="str">
        <f t="shared" si="105"/>
        <v/>
      </c>
      <c r="R251" s="196">
        <f t="shared" si="79"/>
        <v>159</v>
      </c>
      <c r="S251" s="1">
        <f t="shared" si="106"/>
        <v>30</v>
      </c>
      <c r="T251" s="2">
        <f t="shared" si="107"/>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108"/>
        <v>1</v>
      </c>
      <c r="Z251" s="1">
        <f t="shared" si="109"/>
        <v>1</v>
      </c>
      <c r="AA251" s="1">
        <f t="shared" si="110"/>
        <v>1</v>
      </c>
      <c r="AB251" s="1">
        <f t="shared" si="111"/>
        <v>1</v>
      </c>
      <c r="AD251" s="1">
        <f t="shared" si="112"/>
        <v>30</v>
      </c>
      <c r="AE251" s="2">
        <f t="shared" si="113"/>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114"/>
        <v>1</v>
      </c>
    </row>
    <row r="252" spans="1:36" ht="12" customHeight="1" x14ac:dyDescent="0.15">
      <c r="A252" s="64">
        <f t="shared" si="101"/>
        <v>0</v>
      </c>
      <c r="B252" s="64">
        <f t="shared" si="102"/>
        <v>0</v>
      </c>
      <c r="C252" s="57">
        <f t="shared" si="103"/>
        <v>29</v>
      </c>
      <c r="F252" s="59">
        <f>IF(C252&lt;C$6,0,VLOOKUP(C252,index!$A:$M,2,0))</f>
        <v>159</v>
      </c>
      <c r="G252" s="57" t="str">
        <f t="shared" si="75"/>
        <v/>
      </c>
      <c r="H252" s="58" t="str">
        <f>IF(G252="I",$K252,IF(G252="II",$K252-SUM(H$8:H251),IF(G252="III",$K252-SUM(H$8:H251),IF(G252="IV",$K252-SUM(H$8:H251),IF(G252="V",1-SUM(H$8:H251)," ")))))</f>
        <v xml:space="preserve"> </v>
      </c>
      <c r="I252" s="66" t="str">
        <f t="shared" si="76"/>
        <v/>
      </c>
      <c r="L252" s="62" t="str">
        <f t="shared" si="104"/>
        <v xml:space="preserve"> </v>
      </c>
      <c r="P252" s="58" t="str">
        <f>IF(O252="Plus",$K252,IF(O252="Basis",$K252-SUM(P$8:P251),IF(O252="Breedte",$K252-SUM(P$8:P251),IF(O251="Breedte",1-SUM(P$8:P251)," "))))</f>
        <v xml:space="preserve"> </v>
      </c>
      <c r="Q252" s="56" t="str">
        <f t="shared" si="105"/>
        <v/>
      </c>
      <c r="R252" s="196">
        <f t="shared" si="79"/>
        <v>159</v>
      </c>
      <c r="S252" s="1">
        <f t="shared" si="106"/>
        <v>29</v>
      </c>
      <c r="T252" s="2">
        <f t="shared" si="107"/>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108"/>
        <v>1</v>
      </c>
      <c r="Z252" s="1">
        <f t="shared" si="109"/>
        <v>1</v>
      </c>
      <c r="AA252" s="1">
        <f t="shared" si="110"/>
        <v>1</v>
      </c>
      <c r="AB252" s="1">
        <f t="shared" si="111"/>
        <v>1</v>
      </c>
      <c r="AD252" s="1">
        <f t="shared" si="112"/>
        <v>29</v>
      </c>
      <c r="AE252" s="2">
        <f t="shared" si="113"/>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114"/>
        <v>1</v>
      </c>
    </row>
    <row r="253" spans="1:36" ht="12" customHeight="1" x14ac:dyDescent="0.15">
      <c r="A253" s="64">
        <f t="shared" si="101"/>
        <v>0</v>
      </c>
      <c r="B253" s="64">
        <f t="shared" si="102"/>
        <v>0</v>
      </c>
      <c r="C253" s="57">
        <f t="shared" si="103"/>
        <v>28</v>
      </c>
      <c r="F253" s="59">
        <f>IF(C253&lt;C$6,0,VLOOKUP(C253,index!$A:$M,2,0))</f>
        <v>158</v>
      </c>
      <c r="G253" s="57" t="str">
        <f t="shared" si="75"/>
        <v/>
      </c>
      <c r="H253" s="58" t="str">
        <f>IF(G253="I",$K253,IF(G253="II",$K253-SUM(H$8:H252),IF(G253="III",$K253-SUM(H$8:H252),IF(G253="IV",$K253-SUM(H$8:H252),IF(G253="V",1-SUM(H$8:H252)," ")))))</f>
        <v xml:space="preserve"> </v>
      </c>
      <c r="I253" s="66" t="str">
        <f t="shared" si="76"/>
        <v/>
      </c>
      <c r="L253" s="62" t="str">
        <f t="shared" si="104"/>
        <v xml:space="preserve"> </v>
      </c>
      <c r="P253" s="58" t="str">
        <f>IF(O253="Plus",$K253,IF(O253="Basis",$K253-SUM(P$8:P252),IF(O253="Breedte",$K253-SUM(P$8:P252),IF(O252="Breedte",1-SUM(P$8:P252)," "))))</f>
        <v xml:space="preserve"> </v>
      </c>
      <c r="Q253" s="56" t="str">
        <f t="shared" si="105"/>
        <v/>
      </c>
      <c r="R253" s="196">
        <f t="shared" si="79"/>
        <v>158</v>
      </c>
      <c r="S253" s="1">
        <f t="shared" si="106"/>
        <v>28</v>
      </c>
      <c r="T253" s="2">
        <f t="shared" si="107"/>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108"/>
        <v>1</v>
      </c>
      <c r="Z253" s="1">
        <f t="shared" si="109"/>
        <v>1</v>
      </c>
      <c r="AA253" s="1">
        <f t="shared" si="110"/>
        <v>1</v>
      </c>
      <c r="AB253" s="1">
        <f t="shared" si="111"/>
        <v>1</v>
      </c>
      <c r="AD253" s="1">
        <f t="shared" si="112"/>
        <v>28</v>
      </c>
      <c r="AE253" s="2">
        <f t="shared" si="113"/>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114"/>
        <v>1</v>
      </c>
    </row>
    <row r="254" spans="1:36" ht="12" customHeight="1" x14ac:dyDescent="0.15">
      <c r="A254" s="64">
        <f t="shared" si="101"/>
        <v>0</v>
      </c>
      <c r="B254" s="64">
        <f t="shared" si="102"/>
        <v>0</v>
      </c>
      <c r="C254" s="57">
        <f t="shared" si="103"/>
        <v>27</v>
      </c>
      <c r="F254" s="59">
        <f>IF(C254&lt;C$6,0,VLOOKUP(C254,index!$A:$M,2,0))</f>
        <v>158</v>
      </c>
      <c r="G254" s="57" t="str">
        <f t="shared" si="75"/>
        <v/>
      </c>
      <c r="H254" s="58" t="str">
        <f>IF(G254="I",$K254,IF(G254="II",$K254-SUM(H$8:H253),IF(G254="III",$K254-SUM(H$8:H253),IF(G254="IV",$K254-SUM(H$8:H253),IF(G254="V",1-SUM(H$8:H253)," ")))))</f>
        <v xml:space="preserve"> </v>
      </c>
      <c r="I254" s="66" t="str">
        <f t="shared" si="76"/>
        <v/>
      </c>
      <c r="L254" s="62" t="str">
        <f t="shared" si="104"/>
        <v xml:space="preserve"> </v>
      </c>
      <c r="P254" s="58" t="str">
        <f>IF(O254="Plus",$K254,IF(O254="Basis",$K254-SUM(P$8:P253),IF(O254="Breedte",$K254-SUM(P$8:P253),IF(O253="Breedte",1-SUM(P$8:P253)," "))))</f>
        <v xml:space="preserve"> </v>
      </c>
      <c r="Q254" s="56" t="str">
        <f t="shared" si="105"/>
        <v/>
      </c>
      <c r="R254" s="196">
        <f t="shared" si="79"/>
        <v>158</v>
      </c>
      <c r="S254" s="1">
        <f t="shared" si="106"/>
        <v>27</v>
      </c>
      <c r="T254" s="2">
        <f t="shared" si="107"/>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108"/>
        <v>1</v>
      </c>
      <c r="Z254" s="1">
        <f t="shared" si="109"/>
        <v>1</v>
      </c>
      <c r="AA254" s="1">
        <f t="shared" si="110"/>
        <v>1</v>
      </c>
      <c r="AB254" s="1">
        <f t="shared" si="111"/>
        <v>1</v>
      </c>
      <c r="AD254" s="1">
        <f t="shared" si="112"/>
        <v>27</v>
      </c>
      <c r="AE254" s="2">
        <f t="shared" si="113"/>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114"/>
        <v>1</v>
      </c>
    </row>
    <row r="255" spans="1:36" ht="12" customHeight="1" x14ac:dyDescent="0.15">
      <c r="A255" s="64">
        <f t="shared" si="101"/>
        <v>0</v>
      </c>
      <c r="B255" s="64">
        <f t="shared" si="102"/>
        <v>0</v>
      </c>
      <c r="C255" s="57">
        <f t="shared" si="103"/>
        <v>26</v>
      </c>
      <c r="F255" s="59">
        <f>IF(C255&lt;C$6,0,VLOOKUP(C255,index!$A:$M,2,0))</f>
        <v>158</v>
      </c>
      <c r="G255" s="57" t="str">
        <f t="shared" si="75"/>
        <v/>
      </c>
      <c r="H255" s="58" t="str">
        <f>IF(G255="I",$K255,IF(G255="II",$K255-SUM(H$8:H254),IF(G255="III",$K255-SUM(H$8:H254),IF(G255="IV",$K255-SUM(H$8:H254),IF(G255="V",1-SUM(H$8:H254)," ")))))</f>
        <v xml:space="preserve"> </v>
      </c>
      <c r="I255" s="66" t="str">
        <f t="shared" si="76"/>
        <v/>
      </c>
      <c r="L255" s="62" t="str">
        <f t="shared" si="104"/>
        <v xml:space="preserve"> </v>
      </c>
      <c r="P255" s="58" t="str">
        <f>IF(O255="Plus",$K255,IF(O255="Basis",$K255-SUM(P$8:P254),IF(O255="Breedte",$K255-SUM(P$8:P254),IF(O254="Breedte",1-SUM(P$8:P254)," "))))</f>
        <v xml:space="preserve"> </v>
      </c>
      <c r="Q255" s="56" t="str">
        <f t="shared" si="105"/>
        <v/>
      </c>
      <c r="R255" s="196">
        <f t="shared" si="79"/>
        <v>158</v>
      </c>
      <c r="S255" s="1">
        <f t="shared" si="106"/>
        <v>26</v>
      </c>
      <c r="T255" s="2">
        <f t="shared" si="107"/>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108"/>
        <v>1</v>
      </c>
      <c r="Z255" s="1">
        <f t="shared" si="109"/>
        <v>1</v>
      </c>
      <c r="AA255" s="1">
        <f t="shared" si="110"/>
        <v>1</v>
      </c>
      <c r="AB255" s="1">
        <f t="shared" si="111"/>
        <v>1</v>
      </c>
      <c r="AD255" s="1">
        <f t="shared" si="112"/>
        <v>26</v>
      </c>
      <c r="AE255" s="2">
        <f t="shared" si="113"/>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114"/>
        <v>1</v>
      </c>
    </row>
    <row r="256" spans="1:36" ht="12" customHeight="1" x14ac:dyDescent="0.15">
      <c r="A256" s="64">
        <f t="shared" si="101"/>
        <v>0</v>
      </c>
      <c r="B256" s="64">
        <f t="shared" si="102"/>
        <v>0</v>
      </c>
      <c r="C256" s="57">
        <f t="shared" si="103"/>
        <v>25</v>
      </c>
      <c r="F256" s="59">
        <f>IF(C256&lt;C$6,0,VLOOKUP(C256,index!$A:$M,2,0))</f>
        <v>157</v>
      </c>
      <c r="G256" s="57" t="str">
        <f t="shared" si="75"/>
        <v/>
      </c>
      <c r="H256" s="58" t="str">
        <f>IF(G256="I",$K256,IF(G256="II",$K256-SUM(H$8:H255),IF(G256="III",$K256-SUM(H$8:H255),IF(G256="IV",$K256-SUM(H$8:H255),IF(G256="V",1-SUM(H$8:H255)," ")))))</f>
        <v xml:space="preserve"> </v>
      </c>
      <c r="I256" s="66" t="str">
        <f t="shared" si="76"/>
        <v/>
      </c>
      <c r="L256" s="62" t="str">
        <f t="shared" si="104"/>
        <v xml:space="preserve"> </v>
      </c>
      <c r="P256" s="58" t="str">
        <f>IF(O256="Plus",$K256,IF(O256="Basis",$K256-SUM(P$8:P255),IF(O256="Breedte",$K256-SUM(P$8:P255),IF(O255="Breedte",1-SUM(P$8:P255)," "))))</f>
        <v xml:space="preserve"> </v>
      </c>
      <c r="Q256" s="56" t="str">
        <f t="shared" si="105"/>
        <v/>
      </c>
      <c r="R256" s="196">
        <f t="shared" si="79"/>
        <v>157</v>
      </c>
      <c r="S256" s="1">
        <f t="shared" si="106"/>
        <v>25</v>
      </c>
      <c r="T256" s="2">
        <f t="shared" si="107"/>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108"/>
        <v>1</v>
      </c>
      <c r="Z256" s="1">
        <f t="shared" si="109"/>
        <v>1</v>
      </c>
      <c r="AA256" s="1">
        <f t="shared" si="110"/>
        <v>1</v>
      </c>
      <c r="AB256" s="1">
        <f t="shared" si="111"/>
        <v>1</v>
      </c>
      <c r="AD256" s="1">
        <f t="shared" si="112"/>
        <v>25</v>
      </c>
      <c r="AE256" s="2">
        <f t="shared" si="113"/>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114"/>
        <v>1</v>
      </c>
    </row>
    <row r="257" spans="1:36" ht="12" customHeight="1" x14ac:dyDescent="0.15">
      <c r="A257" s="64">
        <f t="shared" si="101"/>
        <v>0</v>
      </c>
      <c r="B257" s="64">
        <f t="shared" si="102"/>
        <v>0</v>
      </c>
      <c r="C257" s="57">
        <f t="shared" si="103"/>
        <v>24</v>
      </c>
      <c r="F257" s="59">
        <f>IF(C257&lt;C$6,0,VLOOKUP(C257,index!$A:$M,2,0))</f>
        <v>157</v>
      </c>
      <c r="G257" s="57" t="str">
        <f t="shared" si="75"/>
        <v/>
      </c>
      <c r="H257" s="58" t="str">
        <f>IF(G257="I",$K257,IF(G257="II",$K257-SUM(H$8:H256),IF(G257="III",$K257-SUM(H$8:H256),IF(G257="IV",$K257-SUM(H$8:H256),IF(G257="V",1-SUM(H$8:H256)," ")))))</f>
        <v xml:space="preserve"> </v>
      </c>
      <c r="I257" s="66" t="str">
        <f t="shared" si="76"/>
        <v/>
      </c>
      <c r="L257" s="62" t="str">
        <f t="shared" si="104"/>
        <v xml:space="preserve"> </v>
      </c>
      <c r="P257" s="58" t="str">
        <f>IF(O257="Plus",$K257,IF(O257="Basis",$K257-SUM(P$8:P256),IF(O257="Breedte",$K257-SUM(P$8:P256),IF(O256="Breedte",1-SUM(P$8:P256)," "))))</f>
        <v xml:space="preserve"> </v>
      </c>
      <c r="Q257" s="56" t="str">
        <f t="shared" si="105"/>
        <v/>
      </c>
      <c r="R257" s="196">
        <f t="shared" si="79"/>
        <v>157</v>
      </c>
      <c r="S257" s="1">
        <f t="shared" si="106"/>
        <v>24</v>
      </c>
      <c r="T257" s="2">
        <f t="shared" si="107"/>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108"/>
        <v>1</v>
      </c>
      <c r="Z257" s="1">
        <f t="shared" si="109"/>
        <v>1</v>
      </c>
      <c r="AA257" s="1">
        <f t="shared" si="110"/>
        <v>1</v>
      </c>
      <c r="AB257" s="1">
        <f t="shared" si="111"/>
        <v>1</v>
      </c>
      <c r="AD257" s="1">
        <f t="shared" si="112"/>
        <v>24</v>
      </c>
      <c r="AE257" s="2">
        <f t="shared" si="113"/>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114"/>
        <v>1</v>
      </c>
    </row>
    <row r="258" spans="1:36" ht="12" customHeight="1" x14ac:dyDescent="0.15">
      <c r="A258" s="64">
        <f t="shared" si="101"/>
        <v>0</v>
      </c>
      <c r="B258" s="64">
        <f t="shared" si="102"/>
        <v>0</v>
      </c>
      <c r="C258" s="57">
        <f t="shared" si="103"/>
        <v>23</v>
      </c>
      <c r="F258" s="59">
        <f>IF(C258&lt;C$6,0,VLOOKUP(C258,index!$A:$M,2,0))</f>
        <v>157</v>
      </c>
      <c r="G258" s="57" t="str">
        <f t="shared" si="75"/>
        <v/>
      </c>
      <c r="H258" s="58" t="str">
        <f>IF(G258="I",$K258,IF(G258="II",$K258-SUM(H$8:H257),IF(G258="III",$K258-SUM(H$8:H257),IF(G258="IV",$K258-SUM(H$8:H257),IF(G258="V",1-SUM(H$8:H257)," ")))))</f>
        <v xml:space="preserve"> </v>
      </c>
      <c r="I258" s="66" t="str">
        <f t="shared" si="76"/>
        <v/>
      </c>
      <c r="L258" s="62" t="str">
        <f t="shared" si="104"/>
        <v xml:space="preserve"> </v>
      </c>
      <c r="P258" s="58" t="str">
        <f>IF(O258="Plus",$K258,IF(O258="Basis",$K258-SUM(P$8:P257),IF(O258="Breedte",$K258-SUM(P$8:P257),IF(O257="Breedte",1-SUM(P$8:P257)," "))))</f>
        <v xml:space="preserve"> </v>
      </c>
      <c r="Q258" s="56" t="str">
        <f t="shared" si="105"/>
        <v/>
      </c>
      <c r="R258" s="196">
        <f t="shared" si="79"/>
        <v>157</v>
      </c>
      <c r="S258" s="1">
        <f t="shared" si="106"/>
        <v>23</v>
      </c>
      <c r="T258" s="2">
        <f t="shared" si="107"/>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108"/>
        <v>1</v>
      </c>
      <c r="Z258" s="1">
        <f t="shared" si="109"/>
        <v>1</v>
      </c>
      <c r="AA258" s="1">
        <f t="shared" si="110"/>
        <v>1</v>
      </c>
      <c r="AB258" s="1">
        <f t="shared" si="111"/>
        <v>1</v>
      </c>
      <c r="AD258" s="1">
        <f t="shared" si="112"/>
        <v>23</v>
      </c>
      <c r="AE258" s="2">
        <f t="shared" si="113"/>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114"/>
        <v>1</v>
      </c>
    </row>
    <row r="259" spans="1:36" ht="12" customHeight="1" x14ac:dyDescent="0.15">
      <c r="A259" s="64">
        <f t="shared" si="101"/>
        <v>0</v>
      </c>
      <c r="B259" s="64">
        <f t="shared" si="102"/>
        <v>0</v>
      </c>
      <c r="C259" s="57">
        <f t="shared" si="103"/>
        <v>22</v>
      </c>
      <c r="F259" s="59">
        <f>IF(C259&lt;C$6,0,VLOOKUP(C259,index!$A:$M,2,0))</f>
        <v>156</v>
      </c>
      <c r="G259" s="57" t="str">
        <f t="shared" si="75"/>
        <v/>
      </c>
      <c r="H259" s="58" t="str">
        <f>IF(G259="I",$K259,IF(G259="II",$K259-SUM(H$8:H258),IF(G259="III",$K259-SUM(H$8:H258),IF(G259="IV",$K259-SUM(H$8:H258),IF(G259="V",1-SUM(H$8:H258)," ")))))</f>
        <v xml:space="preserve"> </v>
      </c>
      <c r="I259" s="66" t="str">
        <f t="shared" si="76"/>
        <v/>
      </c>
      <c r="L259" s="62" t="str">
        <f t="shared" si="104"/>
        <v xml:space="preserve"> </v>
      </c>
      <c r="P259" s="58" t="str">
        <f>IF(O259="Plus",$K259,IF(O259="Basis",$K259-SUM(P$8:P258),IF(O259="Breedte",$K259-SUM(P$8:P258),IF(O258="Breedte",1-SUM(P$8:P258)," "))))</f>
        <v xml:space="preserve"> </v>
      </c>
      <c r="Q259" s="56" t="str">
        <f t="shared" si="105"/>
        <v/>
      </c>
      <c r="R259" s="196">
        <f t="shared" si="79"/>
        <v>156</v>
      </c>
      <c r="S259" s="1">
        <f t="shared" si="106"/>
        <v>22</v>
      </c>
      <c r="T259" s="2">
        <f t="shared" si="107"/>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108"/>
        <v>1</v>
      </c>
      <c r="Z259" s="1">
        <f t="shared" si="109"/>
        <v>1</v>
      </c>
      <c r="AA259" s="1">
        <f t="shared" si="110"/>
        <v>1</v>
      </c>
      <c r="AB259" s="1">
        <f t="shared" si="111"/>
        <v>1</v>
      </c>
      <c r="AD259" s="1">
        <f t="shared" si="112"/>
        <v>22</v>
      </c>
      <c r="AE259" s="2">
        <f t="shared" si="113"/>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114"/>
        <v>1</v>
      </c>
    </row>
    <row r="260" spans="1:36" ht="12" customHeight="1" x14ac:dyDescent="0.15">
      <c r="A260" s="64">
        <f t="shared" si="101"/>
        <v>0</v>
      </c>
      <c r="B260" s="64">
        <f t="shared" si="102"/>
        <v>0</v>
      </c>
      <c r="C260" s="57">
        <f t="shared" si="103"/>
        <v>21</v>
      </c>
      <c r="F260" s="59">
        <f>IF(C260&lt;C$6,0,VLOOKUP(C260,index!$A:$M,2,0))</f>
        <v>156</v>
      </c>
      <c r="G260" s="57" t="str">
        <f t="shared" si="75"/>
        <v/>
      </c>
      <c r="H260" s="58" t="str">
        <f>IF(G260="I",$K260,IF(G260="II",$K260-SUM(H$8:H259),IF(G260="III",$K260-SUM(H$8:H259),IF(G260="IV",$K260-SUM(H$8:H259),IF(G260="V",1-SUM(H$8:H259)," ")))))</f>
        <v xml:space="preserve"> </v>
      </c>
      <c r="I260" s="66" t="str">
        <f t="shared" si="76"/>
        <v/>
      </c>
      <c r="L260" s="62" t="str">
        <f t="shared" si="104"/>
        <v xml:space="preserve"> </v>
      </c>
      <c r="P260" s="58" t="str">
        <f>IF(O260="Plus",$K260,IF(O260="Basis",$K260-SUM(P$8:P259),IF(O260="Breedte",$K260-SUM(P$8:P259),IF(O259="Breedte",1-SUM(P$8:P259)," "))))</f>
        <v xml:space="preserve"> </v>
      </c>
      <c r="Q260" s="56" t="str">
        <f t="shared" si="105"/>
        <v/>
      </c>
      <c r="R260" s="196">
        <f t="shared" si="79"/>
        <v>156</v>
      </c>
      <c r="S260" s="1">
        <f t="shared" si="106"/>
        <v>21</v>
      </c>
      <c r="T260" s="2">
        <f t="shared" si="107"/>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108"/>
        <v>1</v>
      </c>
      <c r="Z260" s="1">
        <f t="shared" si="109"/>
        <v>1</v>
      </c>
      <c r="AA260" s="1">
        <f t="shared" si="110"/>
        <v>1</v>
      </c>
      <c r="AB260" s="1">
        <f t="shared" si="111"/>
        <v>1</v>
      </c>
      <c r="AD260" s="1">
        <f t="shared" si="112"/>
        <v>21</v>
      </c>
      <c r="AE260" s="2">
        <f t="shared" si="113"/>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114"/>
        <v>1</v>
      </c>
    </row>
    <row r="261" spans="1:36" ht="12" customHeight="1" x14ac:dyDescent="0.15">
      <c r="A261" s="64">
        <f t="shared" si="101"/>
        <v>0</v>
      </c>
      <c r="B261" s="64">
        <f t="shared" si="102"/>
        <v>0</v>
      </c>
      <c r="C261" s="57">
        <f t="shared" si="103"/>
        <v>20</v>
      </c>
      <c r="F261" s="59">
        <f>IF(C261&lt;C$6,0,VLOOKUP(C261,index!$A:$M,2,0))</f>
        <v>156</v>
      </c>
      <c r="G261" s="57" t="str">
        <f t="shared" si="75"/>
        <v/>
      </c>
      <c r="H261" s="58" t="str">
        <f>IF(G261="I",$K261,IF(G261="II",$K261-SUM(H$8:H260),IF(G261="III",$K261-SUM(H$8:H260),IF(G261="IV",$K261-SUM(H$8:H260),IF(G261="V",1-SUM(H$8:H260)," ")))))</f>
        <v xml:space="preserve"> </v>
      </c>
      <c r="I261" s="66" t="str">
        <f t="shared" si="76"/>
        <v/>
      </c>
      <c r="L261" s="62" t="str">
        <f t="shared" si="104"/>
        <v xml:space="preserve"> </v>
      </c>
      <c r="P261" s="58" t="str">
        <f>IF(O261="Plus",$K261,IF(O261="Basis",$K261-SUM(P$8:P260),IF(O261="Breedte",$K261-SUM(P$8:P260),IF(O260="Breedte",1-SUM(P$8:P260)," "))))</f>
        <v xml:space="preserve"> </v>
      </c>
      <c r="Q261" s="56" t="str">
        <f t="shared" si="105"/>
        <v/>
      </c>
      <c r="R261" s="196">
        <f t="shared" si="79"/>
        <v>156</v>
      </c>
      <c r="S261" s="1">
        <f t="shared" si="106"/>
        <v>20</v>
      </c>
      <c r="T261" s="2">
        <f t="shared" si="107"/>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108"/>
        <v>1</v>
      </c>
      <c r="Z261" s="1">
        <f t="shared" si="109"/>
        <v>1</v>
      </c>
      <c r="AA261" s="1">
        <f t="shared" si="110"/>
        <v>1</v>
      </c>
      <c r="AB261" s="1">
        <f t="shared" si="111"/>
        <v>1</v>
      </c>
      <c r="AD261" s="1">
        <f t="shared" si="112"/>
        <v>20</v>
      </c>
      <c r="AE261" s="2">
        <f t="shared" si="113"/>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114"/>
        <v>1</v>
      </c>
    </row>
    <row r="262" spans="1:36" ht="12" customHeight="1" x14ac:dyDescent="0.15">
      <c r="A262" s="64">
        <f t="shared" si="101"/>
        <v>0</v>
      </c>
      <c r="B262" s="64">
        <f t="shared" si="102"/>
        <v>0</v>
      </c>
      <c r="C262" s="57">
        <f t="shared" si="103"/>
        <v>19</v>
      </c>
      <c r="F262" s="59">
        <f>IF(C262&lt;C$6,0,VLOOKUP(C262,index!$A:$M,2,0))</f>
        <v>155</v>
      </c>
      <c r="G262" s="57" t="str">
        <f t="shared" si="75"/>
        <v/>
      </c>
      <c r="H262" s="58" t="str">
        <f>IF(G262="I",$K262,IF(G262="II",$K262-SUM(H$8:H261),IF(G262="III",$K262-SUM(H$8:H261),IF(G262="IV",$K262-SUM(H$8:H261),IF(G262="V",1-SUM(H$8:H261)," ")))))</f>
        <v xml:space="preserve"> </v>
      </c>
      <c r="I262" s="66" t="str">
        <f t="shared" si="76"/>
        <v/>
      </c>
      <c r="L262" s="62" t="str">
        <f t="shared" si="104"/>
        <v xml:space="preserve"> </v>
      </c>
      <c r="P262" s="58" t="str">
        <f>IF(O262="Plus",$K262,IF(O262="Basis",$K262-SUM(P$8:P261),IF(O262="Breedte",$K262-SUM(P$8:P261),IF(O261="Breedte",1-SUM(P$8:P261)," "))))</f>
        <v xml:space="preserve"> </v>
      </c>
      <c r="Q262" s="56" t="str">
        <f t="shared" si="105"/>
        <v/>
      </c>
      <c r="R262" s="196">
        <f t="shared" si="79"/>
        <v>155</v>
      </c>
      <c r="S262" s="1">
        <f t="shared" si="106"/>
        <v>19</v>
      </c>
      <c r="T262" s="2">
        <f t="shared" si="107"/>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108"/>
        <v>1</v>
      </c>
      <c r="Z262" s="1">
        <f t="shared" si="109"/>
        <v>1</v>
      </c>
      <c r="AA262" s="1">
        <f t="shared" si="110"/>
        <v>1</v>
      </c>
      <c r="AB262" s="1">
        <f t="shared" si="111"/>
        <v>1</v>
      </c>
      <c r="AD262" s="1">
        <f t="shared" si="112"/>
        <v>19</v>
      </c>
      <c r="AE262" s="2">
        <f t="shared" si="113"/>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114"/>
        <v>1</v>
      </c>
    </row>
    <row r="263" spans="1:36" ht="12" customHeight="1" x14ac:dyDescent="0.15">
      <c r="A263" s="64">
        <f t="shared" si="101"/>
        <v>0</v>
      </c>
      <c r="B263" s="64">
        <f t="shared" si="102"/>
        <v>0</v>
      </c>
      <c r="C263" s="57">
        <f t="shared" si="103"/>
        <v>18</v>
      </c>
      <c r="F263" s="59">
        <f>IF(C263&lt;C$6,0,VLOOKUP(C263,index!$A:$M,2,0))</f>
        <v>155</v>
      </c>
      <c r="G263" s="57" t="str">
        <f t="shared" si="75"/>
        <v/>
      </c>
      <c r="H263" s="58" t="str">
        <f>IF(G263="I",$K263,IF(G263="II",$K263-SUM(H$8:H262),IF(G263="III",$K263-SUM(H$8:H262),IF(G263="IV",$K263-SUM(H$8:H262),IF(G263="V",1-SUM(H$8:H262)," ")))))</f>
        <v xml:space="preserve"> </v>
      </c>
      <c r="I263" s="66" t="str">
        <f t="shared" si="76"/>
        <v/>
      </c>
      <c r="L263" s="62" t="str">
        <f t="shared" si="104"/>
        <v xml:space="preserve"> </v>
      </c>
      <c r="P263" s="58" t="str">
        <f>IF(O263="Plus",$K263,IF(O263="Basis",$K263-SUM(P$8:P262),IF(O263="Breedte",$K263-SUM(P$8:P262),IF(O262="Breedte",1-SUM(P$8:P262)," "))))</f>
        <v xml:space="preserve"> </v>
      </c>
      <c r="Q263" s="56" t="str">
        <f t="shared" si="105"/>
        <v/>
      </c>
      <c r="R263" s="196">
        <f t="shared" si="79"/>
        <v>155</v>
      </c>
      <c r="S263" s="1">
        <f t="shared" si="106"/>
        <v>18</v>
      </c>
      <c r="T263" s="2">
        <f t="shared" si="107"/>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108"/>
        <v>1</v>
      </c>
      <c r="Z263" s="1">
        <f t="shared" si="109"/>
        <v>1</v>
      </c>
      <c r="AA263" s="1">
        <f t="shared" si="110"/>
        <v>1</v>
      </c>
      <c r="AB263" s="1">
        <f t="shared" si="111"/>
        <v>1</v>
      </c>
      <c r="AD263" s="1">
        <f t="shared" si="112"/>
        <v>18</v>
      </c>
      <c r="AE263" s="2">
        <f t="shared" si="113"/>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114"/>
        <v>1</v>
      </c>
    </row>
    <row r="264" spans="1:36" ht="12" customHeight="1" x14ac:dyDescent="0.15">
      <c r="A264" s="64">
        <f t="shared" si="101"/>
        <v>0</v>
      </c>
      <c r="B264" s="64">
        <f t="shared" si="102"/>
        <v>0</v>
      </c>
      <c r="C264" s="57">
        <f t="shared" si="103"/>
        <v>17</v>
      </c>
      <c r="F264" s="59">
        <f>IF(C264&lt;C$6,0,VLOOKUP(C264,index!$A:$M,2,0))</f>
        <v>155</v>
      </c>
      <c r="G264" s="57" t="str">
        <f t="shared" si="75"/>
        <v/>
      </c>
      <c r="H264" s="58" t="str">
        <f>IF(G264="I",$K264,IF(G264="II",$K264-SUM(H$8:H263),IF(G264="III",$K264-SUM(H$8:H263),IF(G264="IV",$K264-SUM(H$8:H263),IF(G264="V",1-SUM(H$8:H263)," ")))))</f>
        <v xml:space="preserve"> </v>
      </c>
      <c r="I264" s="66" t="str">
        <f t="shared" si="76"/>
        <v/>
      </c>
      <c r="L264" s="62" t="str">
        <f t="shared" si="104"/>
        <v xml:space="preserve"> </v>
      </c>
      <c r="P264" s="58" t="str">
        <f>IF(O264="Plus",$K264,IF(O264="Basis",$K264-SUM(P$8:P263),IF(O264="Breedte",$K264-SUM(P$8:P263),IF(O263="Breedte",1-SUM(P$8:P263)," "))))</f>
        <v xml:space="preserve"> </v>
      </c>
      <c r="Q264" s="56" t="str">
        <f t="shared" si="105"/>
        <v/>
      </c>
      <c r="R264" s="196">
        <f t="shared" si="79"/>
        <v>155</v>
      </c>
      <c r="S264" s="1">
        <f t="shared" si="106"/>
        <v>17</v>
      </c>
      <c r="T264" s="2">
        <f t="shared" si="107"/>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108"/>
        <v>1</v>
      </c>
      <c r="Z264" s="1">
        <f t="shared" si="109"/>
        <v>1</v>
      </c>
      <c r="AA264" s="1">
        <f t="shared" si="110"/>
        <v>1</v>
      </c>
      <c r="AB264" s="1">
        <f t="shared" si="111"/>
        <v>1</v>
      </c>
      <c r="AD264" s="1">
        <f t="shared" si="112"/>
        <v>17</v>
      </c>
      <c r="AE264" s="2">
        <f t="shared" si="113"/>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114"/>
        <v>1</v>
      </c>
    </row>
    <row r="265" spans="1:36" ht="12" customHeight="1" x14ac:dyDescent="0.15">
      <c r="A265" s="64">
        <f t="shared" si="101"/>
        <v>0</v>
      </c>
      <c r="B265" s="64">
        <f t="shared" si="102"/>
        <v>0</v>
      </c>
      <c r="C265" s="57">
        <f t="shared" si="103"/>
        <v>16</v>
      </c>
      <c r="F265" s="59">
        <f>IF(C265&lt;C$6,0,VLOOKUP(C265,index!$A:$M,2,0))</f>
        <v>154</v>
      </c>
      <c r="G265" s="57" t="str">
        <f t="shared" ref="G265:G328" si="115">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116">IF(AND(F265&gt;209,F266&lt;210),"A",IF(AND(F265&gt;199,F266&lt;200),"B",IF(AND(F265&gt;189,F266&lt;190),"C",IF(AND(F265&gt;180,F266&lt;181),"D",IF(AND(F265&gt;109,F266&lt;110),"E","")))))</f>
        <v/>
      </c>
      <c r="L265" s="62" t="str">
        <f t="shared" si="104"/>
        <v xml:space="preserve"> </v>
      </c>
      <c r="P265" s="58" t="str">
        <f>IF(O265="Plus",$K265,IF(O265="Basis",$K265-SUM(P$8:P264),IF(O265="Breedte",$K265-SUM(P$8:P264),IF(O264="Breedte",1-SUM(P$8:P264)," "))))</f>
        <v xml:space="preserve"> </v>
      </c>
      <c r="Q265" s="56" t="str">
        <f t="shared" si="105"/>
        <v/>
      </c>
      <c r="R265" s="196">
        <f t="shared" ref="R265:R328" si="117">F265</f>
        <v>154</v>
      </c>
      <c r="S265" s="1">
        <f t="shared" si="106"/>
        <v>16</v>
      </c>
      <c r="T265" s="2">
        <f t="shared" si="107"/>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si="108"/>
        <v>1</v>
      </c>
      <c r="Z265" s="1">
        <f t="shared" si="109"/>
        <v>1</v>
      </c>
      <c r="AA265" s="1">
        <f t="shared" si="110"/>
        <v>1</v>
      </c>
      <c r="AB265" s="1">
        <f t="shared" si="111"/>
        <v>1</v>
      </c>
      <c r="AD265" s="1">
        <f t="shared" si="112"/>
        <v>16</v>
      </c>
      <c r="AE265" s="2">
        <f t="shared" si="113"/>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si="114"/>
        <v>1</v>
      </c>
    </row>
    <row r="266" spans="1:36" ht="12" customHeight="1" x14ac:dyDescent="0.15">
      <c r="A266" s="64">
        <f t="shared" si="101"/>
        <v>0</v>
      </c>
      <c r="B266" s="64">
        <f t="shared" si="102"/>
        <v>0</v>
      </c>
      <c r="C266" s="57">
        <f t="shared" si="103"/>
        <v>15</v>
      </c>
      <c r="F266" s="59">
        <f>IF(C266&lt;C$6,0,VLOOKUP(C266,index!$A:$M,2,0))</f>
        <v>154</v>
      </c>
      <c r="G266" s="57" t="str">
        <f t="shared" si="115"/>
        <v/>
      </c>
      <c r="H266" s="58" t="str">
        <f>IF(G266="I",$K266,IF(G266="II",$K266-SUM(H$8:H265),IF(G266="III",$K266-SUM(H$8:H265),IF(G266="IV",$K266-SUM(H$8:H265),IF(G266="V",1-SUM(H$8:H265)," ")))))</f>
        <v xml:space="preserve"> </v>
      </c>
      <c r="I266" s="66" t="str">
        <f t="shared" si="116"/>
        <v/>
      </c>
      <c r="L266" s="62" t="str">
        <f t="shared" si="104"/>
        <v xml:space="preserve"> </v>
      </c>
      <c r="P266" s="58" t="str">
        <f>IF(O266="Plus",$K266,IF(O266="Basis",$K266-SUM(P$8:P265),IF(O266="Breedte",$K266-SUM(P$8:P265),IF(O265="Breedte",1-SUM(P$8:P265)," "))))</f>
        <v xml:space="preserve"> </v>
      </c>
      <c r="Q266" s="56" t="str">
        <f t="shared" si="105"/>
        <v/>
      </c>
      <c r="R266" s="196">
        <f t="shared" si="117"/>
        <v>154</v>
      </c>
      <c r="S266" s="1">
        <f t="shared" si="106"/>
        <v>15</v>
      </c>
      <c r="T266" s="2">
        <f t="shared" si="107"/>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108"/>
        <v>1</v>
      </c>
      <c r="Z266" s="1">
        <f t="shared" si="109"/>
        <v>1</v>
      </c>
      <c r="AA266" s="1">
        <f t="shared" si="110"/>
        <v>1</v>
      </c>
      <c r="AB266" s="1">
        <f t="shared" si="111"/>
        <v>1</v>
      </c>
      <c r="AD266" s="1">
        <f t="shared" si="112"/>
        <v>15</v>
      </c>
      <c r="AE266" s="2">
        <f t="shared" si="113"/>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14"/>
        <v>1</v>
      </c>
    </row>
    <row r="267" spans="1:36" ht="12" customHeight="1" x14ac:dyDescent="0.15">
      <c r="A267" s="64">
        <f t="shared" si="101"/>
        <v>0</v>
      </c>
      <c r="B267" s="64">
        <f t="shared" si="102"/>
        <v>0</v>
      </c>
      <c r="C267" s="57">
        <f t="shared" si="103"/>
        <v>14</v>
      </c>
      <c r="F267" s="59">
        <f>IF(C267&lt;C$6,0,VLOOKUP(C267,index!$A:$M,2,0))</f>
        <v>154</v>
      </c>
      <c r="G267" s="57" t="str">
        <f t="shared" si="115"/>
        <v/>
      </c>
      <c r="H267" s="58" t="str">
        <f>IF(G267="I",$K267,IF(G267="II",$K267-SUM(H$8:H266),IF(G267="III",$K267-SUM(H$8:H266),IF(G267="IV",$K267-SUM(H$8:H266),IF(G267="V",1-SUM(H$8:H266)," ")))))</f>
        <v xml:space="preserve"> </v>
      </c>
      <c r="I267" s="66" t="str">
        <f t="shared" si="116"/>
        <v/>
      </c>
      <c r="L267" s="62" t="str">
        <f t="shared" si="104"/>
        <v xml:space="preserve"> </v>
      </c>
      <c r="P267" s="58" t="str">
        <f>IF(O267="Plus",$K267,IF(O267="Basis",$K267-SUM(P$8:P266),IF(O267="Breedte",$K267-SUM(P$8:P266),IF(O266="Breedte",1-SUM(P$8:P266)," "))))</f>
        <v xml:space="preserve"> </v>
      </c>
      <c r="Q267" s="56" t="str">
        <f t="shared" si="105"/>
        <v/>
      </c>
      <c r="R267" s="196">
        <f t="shared" si="117"/>
        <v>154</v>
      </c>
      <c r="S267" s="1">
        <f t="shared" si="106"/>
        <v>14</v>
      </c>
      <c r="T267" s="2">
        <f t="shared" si="107"/>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108"/>
        <v>1</v>
      </c>
      <c r="Z267" s="1">
        <f t="shared" si="109"/>
        <v>1</v>
      </c>
      <c r="AA267" s="1">
        <f t="shared" si="110"/>
        <v>1</v>
      </c>
      <c r="AB267" s="1">
        <f t="shared" si="111"/>
        <v>1</v>
      </c>
      <c r="AD267" s="1">
        <f t="shared" si="112"/>
        <v>14</v>
      </c>
      <c r="AE267" s="2">
        <f t="shared" si="113"/>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14"/>
        <v>1</v>
      </c>
    </row>
    <row r="268" spans="1:36" ht="12" customHeight="1" x14ac:dyDescent="0.15">
      <c r="A268" s="64">
        <f t="shared" si="101"/>
        <v>0</v>
      </c>
      <c r="B268" s="64">
        <f t="shared" si="102"/>
        <v>0</v>
      </c>
      <c r="C268" s="57">
        <f t="shared" si="103"/>
        <v>13</v>
      </c>
      <c r="F268" s="59">
        <f>IF(C268&lt;C$6,0,VLOOKUP(C268,index!$A:$M,2,0))</f>
        <v>153</v>
      </c>
      <c r="G268" s="57" t="str">
        <f t="shared" si="115"/>
        <v/>
      </c>
      <c r="H268" s="58" t="str">
        <f>IF(G268="I",$K268,IF(G268="II",$K268-SUM(H$8:H267),IF(G268="III",$K268-SUM(H$8:H267),IF(G268="IV",$K268-SUM(H$8:H267),IF(G268="V",1-SUM(H$8:H267)," ")))))</f>
        <v xml:space="preserve"> </v>
      </c>
      <c r="I268" s="66" t="str">
        <f t="shared" si="116"/>
        <v/>
      </c>
      <c r="L268" s="62" t="str">
        <f t="shared" si="104"/>
        <v xml:space="preserve"> </v>
      </c>
      <c r="P268" s="58" t="str">
        <f>IF(O268="Plus",$K268,IF(O268="Basis",$K268-SUM(P$8:P267),IF(O268="Breedte",$K268-SUM(P$8:P267),IF(O267="Breedte",1-SUM(P$8:P267)," "))))</f>
        <v xml:space="preserve"> </v>
      </c>
      <c r="Q268" s="56" t="str">
        <f t="shared" si="105"/>
        <v/>
      </c>
      <c r="R268" s="196">
        <f t="shared" si="117"/>
        <v>153</v>
      </c>
      <c r="S268" s="1">
        <f t="shared" si="106"/>
        <v>13</v>
      </c>
      <c r="T268" s="2">
        <f t="shared" si="107"/>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108"/>
        <v>1</v>
      </c>
      <c r="Z268" s="1">
        <f t="shared" si="109"/>
        <v>1</v>
      </c>
      <c r="AA268" s="1">
        <f t="shared" si="110"/>
        <v>1</v>
      </c>
      <c r="AB268" s="1">
        <f t="shared" si="111"/>
        <v>1</v>
      </c>
      <c r="AD268" s="1">
        <f t="shared" si="112"/>
        <v>13</v>
      </c>
      <c r="AE268" s="2">
        <f t="shared" si="113"/>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14"/>
        <v>1</v>
      </c>
    </row>
    <row r="269" spans="1:36" ht="12" customHeight="1" x14ac:dyDescent="0.15">
      <c r="A269" s="64">
        <f t="shared" si="101"/>
        <v>0</v>
      </c>
      <c r="B269" s="64">
        <f t="shared" si="102"/>
        <v>0</v>
      </c>
      <c r="C269" s="57">
        <f t="shared" si="103"/>
        <v>12</v>
      </c>
      <c r="F269" s="59">
        <f>IF(C269&lt;C$6,0,VLOOKUP(C269,index!$A:$M,2,0))</f>
        <v>153</v>
      </c>
      <c r="G269" s="57" t="str">
        <f t="shared" si="115"/>
        <v/>
      </c>
      <c r="H269" s="58" t="str">
        <f>IF(G269="I",$K269,IF(G269="II",$K269-SUM(H$8:H268),IF(G269="III",$K269-SUM(H$8:H268),IF(G269="IV",$K269-SUM(H$8:H268),IF(G269="V",1-SUM(H$8:H268)," ")))))</f>
        <v xml:space="preserve"> </v>
      </c>
      <c r="I269" s="66" t="str">
        <f t="shared" si="116"/>
        <v/>
      </c>
      <c r="L269" s="62" t="str">
        <f t="shared" si="104"/>
        <v xml:space="preserve"> </v>
      </c>
      <c r="P269" s="58" t="str">
        <f>IF(O269="Plus",$K269,IF(O269="Basis",$K269-SUM(P$8:P268),IF(O269="Breedte",$K269-SUM(P$8:P268),IF(O268="Breedte",1-SUM(P$8:P268)," "))))</f>
        <v xml:space="preserve"> </v>
      </c>
      <c r="Q269" s="56" t="str">
        <f t="shared" si="105"/>
        <v/>
      </c>
      <c r="R269" s="196">
        <f t="shared" si="117"/>
        <v>153</v>
      </c>
      <c r="S269" s="1">
        <f t="shared" si="106"/>
        <v>12</v>
      </c>
      <c r="T269" s="2">
        <f t="shared" si="107"/>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108"/>
        <v>1</v>
      </c>
      <c r="Z269" s="1">
        <f t="shared" si="109"/>
        <v>1</v>
      </c>
      <c r="AA269" s="1">
        <f t="shared" si="110"/>
        <v>1</v>
      </c>
      <c r="AB269" s="1">
        <f t="shared" si="111"/>
        <v>1</v>
      </c>
      <c r="AD269" s="1">
        <f t="shared" si="112"/>
        <v>12</v>
      </c>
      <c r="AE269" s="2">
        <f t="shared" si="113"/>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14"/>
        <v>1</v>
      </c>
    </row>
    <row r="270" spans="1:36" ht="12" customHeight="1" x14ac:dyDescent="0.15">
      <c r="A270" s="64">
        <f t="shared" si="101"/>
        <v>0</v>
      </c>
      <c r="B270" s="64">
        <f t="shared" si="102"/>
        <v>0</v>
      </c>
      <c r="C270" s="57">
        <f t="shared" si="103"/>
        <v>11</v>
      </c>
      <c r="F270" s="59">
        <f>IF(C270&lt;C$6,0,VLOOKUP(C270,index!$A:$M,2,0))</f>
        <v>153</v>
      </c>
      <c r="G270" s="57" t="str">
        <f t="shared" si="115"/>
        <v/>
      </c>
      <c r="H270" s="58" t="str">
        <f>IF(G270="I",$K270,IF(G270="II",$K270-SUM(H$8:H269),IF(G270="III",$K270-SUM(H$8:H269),IF(G270="IV",$K270-SUM(H$8:H269),IF(G270="V",1-SUM(H$8:H269)," ")))))</f>
        <v xml:space="preserve"> </v>
      </c>
      <c r="I270" s="66" t="str">
        <f t="shared" si="116"/>
        <v/>
      </c>
      <c r="L270" s="62" t="str">
        <f t="shared" si="104"/>
        <v xml:space="preserve"> </v>
      </c>
      <c r="P270" s="58" t="str">
        <f>IF(O270="Plus",$K270,IF(O270="Basis",$K270-SUM(P$8:P269),IF(O270="Breedte",$K270-SUM(P$8:P269),IF(O269="Breedte",1-SUM(P$8:P269)," "))))</f>
        <v xml:space="preserve"> </v>
      </c>
      <c r="Q270" s="56" t="str">
        <f t="shared" si="105"/>
        <v/>
      </c>
      <c r="R270" s="196">
        <f t="shared" si="117"/>
        <v>153</v>
      </c>
      <c r="S270" s="1">
        <f t="shared" si="106"/>
        <v>11</v>
      </c>
      <c r="T270" s="2">
        <f t="shared" si="107"/>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108"/>
        <v>1</v>
      </c>
      <c r="Z270" s="1">
        <f t="shared" si="109"/>
        <v>1</v>
      </c>
      <c r="AA270" s="1">
        <f t="shared" si="110"/>
        <v>1</v>
      </c>
      <c r="AB270" s="1">
        <f t="shared" si="111"/>
        <v>1</v>
      </c>
      <c r="AD270" s="1">
        <f t="shared" si="112"/>
        <v>11</v>
      </c>
      <c r="AE270" s="2">
        <f t="shared" si="113"/>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14"/>
        <v>1</v>
      </c>
    </row>
    <row r="271" spans="1:36" ht="12" customHeight="1" x14ac:dyDescent="0.15">
      <c r="A271" s="64">
        <f t="shared" si="101"/>
        <v>0</v>
      </c>
      <c r="B271" s="64">
        <f t="shared" si="102"/>
        <v>0</v>
      </c>
      <c r="C271" s="57">
        <f t="shared" si="103"/>
        <v>10</v>
      </c>
      <c r="F271" s="59">
        <f>IF(C271&lt;C$6,0,VLOOKUP(C271,index!$A:$M,2,0))</f>
        <v>152</v>
      </c>
      <c r="G271" s="57" t="str">
        <f t="shared" si="115"/>
        <v/>
      </c>
      <c r="H271" s="58" t="str">
        <f>IF(G271="I",$K271,IF(G271="II",$K271-SUM(H$8:H270),IF(G271="III",$K271-SUM(H$8:H270),IF(G271="IV",$K271-SUM(H$8:H270),IF(G271="V",1-SUM(H$8:H270)," ")))))</f>
        <v xml:space="preserve"> </v>
      </c>
      <c r="I271" s="66" t="str">
        <f t="shared" si="116"/>
        <v/>
      </c>
      <c r="L271" s="62" t="str">
        <f t="shared" si="104"/>
        <v xml:space="preserve"> </v>
      </c>
      <c r="P271" s="58" t="str">
        <f>IF(O271="Plus",$K271,IF(O271="Basis",$K271-SUM(P$8:P270),IF(O271="Breedte",$K271-SUM(P$8:P270),IF(O270="Breedte",1-SUM(P$8:P270)," "))))</f>
        <v xml:space="preserve"> </v>
      </c>
      <c r="Q271" s="56" t="str">
        <f t="shared" si="105"/>
        <v/>
      </c>
      <c r="R271" s="196">
        <f t="shared" si="117"/>
        <v>152</v>
      </c>
      <c r="S271" s="1">
        <f t="shared" si="106"/>
        <v>10</v>
      </c>
      <c r="T271" s="2">
        <f t="shared" si="107"/>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108"/>
        <v>1</v>
      </c>
      <c r="Z271" s="1">
        <f t="shared" si="109"/>
        <v>1</v>
      </c>
      <c r="AA271" s="1">
        <f t="shared" si="110"/>
        <v>1</v>
      </c>
      <c r="AB271" s="1">
        <f t="shared" si="111"/>
        <v>1</v>
      </c>
      <c r="AD271" s="1">
        <f t="shared" si="112"/>
        <v>10</v>
      </c>
      <c r="AE271" s="2">
        <f t="shared" si="113"/>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14"/>
        <v>1</v>
      </c>
    </row>
    <row r="272" spans="1:36" ht="12" customHeight="1" x14ac:dyDescent="0.15">
      <c r="A272" s="64">
        <f t="shared" si="101"/>
        <v>0</v>
      </c>
      <c r="B272" s="64">
        <f t="shared" si="102"/>
        <v>0</v>
      </c>
      <c r="C272" s="57">
        <f t="shared" si="103"/>
        <v>9</v>
      </c>
      <c r="F272" s="59">
        <f>IF(C272&lt;C$6,0,VLOOKUP(C272,index!$A:$M,2,0))</f>
        <v>152</v>
      </c>
      <c r="G272" s="57" t="str">
        <f t="shared" si="115"/>
        <v/>
      </c>
      <c r="H272" s="58" t="str">
        <f>IF(G272="I",$K272,IF(G272="II",$K272-SUM(H$8:H271),IF(G272="III",$K272-SUM(H$8:H271),IF(G272="IV",$K272-SUM(H$8:H271),IF(G272="V",1-SUM(H$8:H271)," ")))))</f>
        <v xml:space="preserve"> </v>
      </c>
      <c r="I272" s="66" t="str">
        <f t="shared" si="116"/>
        <v/>
      </c>
      <c r="L272" s="62" t="str">
        <f t="shared" si="104"/>
        <v xml:space="preserve"> </v>
      </c>
      <c r="P272" s="58" t="str">
        <f>IF(O272="Plus",$K272,IF(O272="Basis",$K272-SUM(P$8:P271),IF(O272="Breedte",$K272-SUM(P$8:P271),IF(O271="Breedte",1-SUM(P$8:P271)," "))))</f>
        <v xml:space="preserve"> </v>
      </c>
      <c r="Q272" s="56" t="str">
        <f t="shared" si="105"/>
        <v/>
      </c>
      <c r="R272" s="196">
        <f t="shared" si="117"/>
        <v>152</v>
      </c>
      <c r="S272" s="1">
        <f t="shared" si="106"/>
        <v>9</v>
      </c>
      <c r="T272" s="2">
        <f t="shared" si="107"/>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108"/>
        <v>1</v>
      </c>
      <c r="Z272" s="1">
        <f t="shared" si="109"/>
        <v>1</v>
      </c>
      <c r="AA272" s="1">
        <f t="shared" si="110"/>
        <v>1</v>
      </c>
      <c r="AB272" s="1">
        <f t="shared" si="111"/>
        <v>1</v>
      </c>
      <c r="AD272" s="1">
        <f t="shared" si="112"/>
        <v>9</v>
      </c>
      <c r="AE272" s="2">
        <f t="shared" si="113"/>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14"/>
        <v>1</v>
      </c>
    </row>
    <row r="273" spans="1:36" ht="12" customHeight="1" x14ac:dyDescent="0.15">
      <c r="A273" s="64">
        <f t="shared" si="101"/>
        <v>0</v>
      </c>
      <c r="B273" s="64">
        <f t="shared" si="102"/>
        <v>0</v>
      </c>
      <c r="C273" s="57">
        <f t="shared" si="103"/>
        <v>8</v>
      </c>
      <c r="F273" s="59">
        <f>IF(C273&lt;C$6,0,VLOOKUP(C273,index!$A:$M,2,0))</f>
        <v>152</v>
      </c>
      <c r="G273" s="57" t="str">
        <f t="shared" si="115"/>
        <v/>
      </c>
      <c r="H273" s="58" t="str">
        <f>IF(G273="I",$K273,IF(G273="II",$K273-SUM(H$8:H272),IF(G273="III",$K273-SUM(H$8:H272),IF(G273="IV",$K273-SUM(H$8:H272),IF(G273="V",1-SUM(H$8:H272)," ")))))</f>
        <v xml:space="preserve"> </v>
      </c>
      <c r="I273" s="66" t="str">
        <f t="shared" si="116"/>
        <v/>
      </c>
      <c r="L273" s="62" t="str">
        <f t="shared" si="104"/>
        <v xml:space="preserve"> </v>
      </c>
      <c r="P273" s="58" t="str">
        <f>IF(O273="Plus",$K273,IF(O273="Basis",$K273-SUM(P$8:P272),IF(O273="Breedte",$K273-SUM(P$8:P272),IF(O272="Breedte",1-SUM(P$8:P272)," "))))</f>
        <v xml:space="preserve"> </v>
      </c>
      <c r="Q273" s="56" t="str">
        <f t="shared" si="105"/>
        <v/>
      </c>
      <c r="R273" s="196">
        <f t="shared" si="117"/>
        <v>152</v>
      </c>
      <c r="S273" s="1">
        <f t="shared" si="106"/>
        <v>8</v>
      </c>
      <c r="T273" s="2">
        <f t="shared" si="107"/>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108"/>
        <v>1</v>
      </c>
      <c r="Z273" s="1">
        <f t="shared" si="109"/>
        <v>1</v>
      </c>
      <c r="AA273" s="1">
        <f t="shared" si="110"/>
        <v>1</v>
      </c>
      <c r="AB273" s="1">
        <f t="shared" si="111"/>
        <v>1</v>
      </c>
      <c r="AD273" s="1">
        <f t="shared" si="112"/>
        <v>8</v>
      </c>
      <c r="AE273" s="2">
        <f t="shared" si="113"/>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14"/>
        <v>1</v>
      </c>
    </row>
    <row r="274" spans="1:36" ht="12" customHeight="1" x14ac:dyDescent="0.15">
      <c r="A274" s="64">
        <f t="shared" si="101"/>
        <v>0</v>
      </c>
      <c r="B274" s="64">
        <f t="shared" si="102"/>
        <v>0</v>
      </c>
      <c r="C274" s="57">
        <f t="shared" si="103"/>
        <v>7</v>
      </c>
      <c r="F274" s="59">
        <f>IF(C274&lt;C$6,0,VLOOKUP(C274,index!$A:$M,2,0))</f>
        <v>151</v>
      </c>
      <c r="G274" s="57" t="str">
        <f t="shared" si="115"/>
        <v/>
      </c>
      <c r="H274" s="58" t="str">
        <f>IF(G274="I",$K274,IF(G274="II",$K274-SUM(H$8:H273),IF(G274="III",$K274-SUM(H$8:H273),IF(G274="IV",$K274-SUM(H$8:H273),IF(G274="V",1-SUM(H$8:H273)," ")))))</f>
        <v xml:space="preserve"> </v>
      </c>
      <c r="I274" s="66" t="str">
        <f t="shared" si="116"/>
        <v/>
      </c>
      <c r="L274" s="62" t="str">
        <f t="shared" si="104"/>
        <v xml:space="preserve"> </v>
      </c>
      <c r="P274" s="58" t="str">
        <f>IF(O274="Plus",$K274,IF(O274="Basis",$K274-SUM(P$8:P273),IF(O274="Breedte",$K274-SUM(P$8:P273),IF(O273="Breedte",1-SUM(P$8:P273)," "))))</f>
        <v xml:space="preserve"> </v>
      </c>
      <c r="Q274" s="56" t="str">
        <f t="shared" si="105"/>
        <v/>
      </c>
      <c r="R274" s="196">
        <f t="shared" si="117"/>
        <v>151</v>
      </c>
      <c r="S274" s="1">
        <f t="shared" si="106"/>
        <v>7</v>
      </c>
      <c r="T274" s="2">
        <f t="shared" si="107"/>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108"/>
        <v>1</v>
      </c>
      <c r="Z274" s="1">
        <f t="shared" si="109"/>
        <v>1</v>
      </c>
      <c r="AA274" s="1">
        <f t="shared" si="110"/>
        <v>1</v>
      </c>
      <c r="AB274" s="1">
        <f t="shared" si="111"/>
        <v>1</v>
      </c>
      <c r="AD274" s="1">
        <f t="shared" si="112"/>
        <v>7</v>
      </c>
      <c r="AE274" s="2">
        <f t="shared" si="113"/>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14"/>
        <v>1</v>
      </c>
    </row>
    <row r="275" spans="1:36" ht="12" customHeight="1" x14ac:dyDescent="0.15">
      <c r="A275" s="64">
        <f t="shared" si="101"/>
        <v>0</v>
      </c>
      <c r="B275" s="64">
        <f t="shared" si="102"/>
        <v>0</v>
      </c>
      <c r="C275" s="57">
        <f t="shared" si="103"/>
        <v>6</v>
      </c>
      <c r="F275" s="59">
        <f>IF(C275&lt;C$6,0,VLOOKUP(C275,index!$A:$M,2,0))</f>
        <v>151</v>
      </c>
      <c r="G275" s="57" t="str">
        <f t="shared" si="115"/>
        <v/>
      </c>
      <c r="H275" s="58" t="str">
        <f>IF(G275="I",$K275,IF(G275="II",$K275-SUM(H$8:H274),IF(G275="III",$K275-SUM(H$8:H274),IF(G275="IV",$K275-SUM(H$8:H274),IF(G275="V",1-SUM(H$8:H274)," ")))))</f>
        <v xml:space="preserve"> </v>
      </c>
      <c r="I275" s="66" t="str">
        <f t="shared" si="116"/>
        <v/>
      </c>
      <c r="L275" s="62" t="str">
        <f t="shared" si="104"/>
        <v xml:space="preserve"> </v>
      </c>
      <c r="P275" s="58" t="str">
        <f>IF(O275="Plus",$K275,IF(O275="Basis",$K275-SUM(P$8:P274),IF(O275="Breedte",$K275-SUM(P$8:P274),IF(O274="Breedte",1-SUM(P$8:P274)," "))))</f>
        <v xml:space="preserve"> </v>
      </c>
      <c r="Q275" s="56" t="str">
        <f t="shared" si="105"/>
        <v/>
      </c>
      <c r="R275" s="196">
        <f t="shared" si="117"/>
        <v>151</v>
      </c>
      <c r="S275" s="1">
        <f t="shared" si="106"/>
        <v>6</v>
      </c>
      <c r="T275" s="2">
        <f t="shared" si="107"/>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108"/>
        <v>1</v>
      </c>
      <c r="Z275" s="1">
        <f t="shared" si="109"/>
        <v>1</v>
      </c>
      <c r="AA275" s="1">
        <f t="shared" si="110"/>
        <v>1</v>
      </c>
      <c r="AB275" s="1">
        <f t="shared" si="111"/>
        <v>1</v>
      </c>
      <c r="AD275" s="1">
        <f t="shared" si="112"/>
        <v>6</v>
      </c>
      <c r="AE275" s="2">
        <f t="shared" si="113"/>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14"/>
        <v>1</v>
      </c>
    </row>
    <row r="276" spans="1:36" ht="12" customHeight="1" x14ac:dyDescent="0.15">
      <c r="A276" s="64">
        <f t="shared" si="101"/>
        <v>0</v>
      </c>
      <c r="B276" s="64">
        <f t="shared" si="102"/>
        <v>0</v>
      </c>
      <c r="C276" s="57">
        <f t="shared" si="103"/>
        <v>5</v>
      </c>
      <c r="F276" s="59">
        <f>IF(C276&lt;C$6,0,VLOOKUP(C276,index!$A:$M,2,0))</f>
        <v>151</v>
      </c>
      <c r="G276" s="57" t="str">
        <f t="shared" si="115"/>
        <v/>
      </c>
      <c r="H276" s="58" t="str">
        <f>IF(G276="I",$K276,IF(G276="II",$K276-SUM(H$8:H275),IF(G276="III",$K276-SUM(H$8:H275),IF(G276="IV",$K276-SUM(H$8:H275),IF(G276="V",1-SUM(H$8:H275)," ")))))</f>
        <v xml:space="preserve"> </v>
      </c>
      <c r="I276" s="66" t="str">
        <f t="shared" si="116"/>
        <v/>
      </c>
      <c r="L276" s="62" t="str">
        <f t="shared" si="104"/>
        <v xml:space="preserve"> </v>
      </c>
      <c r="P276" s="58" t="str">
        <f>IF(O276="Plus",$K276,IF(O276="Basis",$K276-SUM(P$8:P275),IF(O276="Breedte",$K276-SUM(P$8:P275),IF(O275="Breedte",1-SUM(P$8:P275)," "))))</f>
        <v xml:space="preserve"> </v>
      </c>
      <c r="Q276" s="56" t="str">
        <f t="shared" si="105"/>
        <v/>
      </c>
      <c r="R276" s="196">
        <f t="shared" si="117"/>
        <v>151</v>
      </c>
      <c r="S276" s="1">
        <f t="shared" si="106"/>
        <v>5</v>
      </c>
      <c r="T276" s="2">
        <f t="shared" si="107"/>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108"/>
        <v>1</v>
      </c>
      <c r="Z276" s="1">
        <f t="shared" si="109"/>
        <v>1</v>
      </c>
      <c r="AA276" s="1">
        <f t="shared" si="110"/>
        <v>1</v>
      </c>
      <c r="AB276" s="1">
        <f t="shared" si="111"/>
        <v>1</v>
      </c>
      <c r="AD276" s="1">
        <f t="shared" si="112"/>
        <v>5</v>
      </c>
      <c r="AE276" s="2">
        <f t="shared" si="113"/>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14"/>
        <v>1</v>
      </c>
    </row>
    <row r="277" spans="1:36" ht="12" customHeight="1" x14ac:dyDescent="0.15">
      <c r="A277" s="64">
        <f t="shared" si="101"/>
        <v>0</v>
      </c>
      <c r="B277" s="64">
        <f t="shared" si="102"/>
        <v>0</v>
      </c>
      <c r="C277" s="57">
        <f t="shared" si="103"/>
        <v>4</v>
      </c>
      <c r="F277" s="59">
        <f>IF(C277&lt;C$6,0,VLOOKUP(C277,index!$A:$M,2,0))</f>
        <v>150</v>
      </c>
      <c r="G277" s="57" t="str">
        <f t="shared" si="115"/>
        <v/>
      </c>
      <c r="H277" s="58" t="str">
        <f>IF(G277="I",$K277,IF(G277="II",$K277-SUM(H$8:H276),IF(G277="III",$K277-SUM(H$8:H276),IF(G277="IV",$K277-SUM(H$8:H276),IF(G277="V",1-SUM(H$8:H276)," ")))))</f>
        <v xml:space="preserve"> </v>
      </c>
      <c r="I277" s="66" t="str">
        <f t="shared" si="116"/>
        <v/>
      </c>
      <c r="L277" s="62" t="str">
        <f t="shared" si="104"/>
        <v xml:space="preserve"> </v>
      </c>
      <c r="P277" s="58" t="str">
        <f>IF(O277="Plus",$K277,IF(O277="Basis",$K277-SUM(P$8:P276),IF(O277="Breedte",$K277-SUM(P$8:P276),IF(O276="Breedte",1-SUM(P$8:P276)," "))))</f>
        <v xml:space="preserve"> </v>
      </c>
      <c r="Q277" s="56" t="str">
        <f t="shared" si="105"/>
        <v/>
      </c>
      <c r="R277" s="196">
        <f t="shared" si="117"/>
        <v>150</v>
      </c>
      <c r="S277" s="1">
        <f t="shared" si="106"/>
        <v>4</v>
      </c>
      <c r="T277" s="2">
        <f t="shared" si="107"/>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108"/>
        <v>1</v>
      </c>
      <c r="Z277" s="1">
        <f t="shared" si="109"/>
        <v>1</v>
      </c>
      <c r="AA277" s="1">
        <f t="shared" si="110"/>
        <v>1</v>
      </c>
      <c r="AB277" s="1">
        <f t="shared" si="111"/>
        <v>1</v>
      </c>
      <c r="AD277" s="1">
        <f t="shared" si="112"/>
        <v>4</v>
      </c>
      <c r="AE277" s="2">
        <f t="shared" si="113"/>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14"/>
        <v>1</v>
      </c>
    </row>
    <row r="278" spans="1:36" ht="12" customHeight="1" x14ac:dyDescent="0.15">
      <c r="A278" s="64">
        <f t="shared" si="101"/>
        <v>0</v>
      </c>
      <c r="B278" s="64">
        <f t="shared" si="102"/>
        <v>0</v>
      </c>
      <c r="C278" s="57">
        <f t="shared" si="103"/>
        <v>3</v>
      </c>
      <c r="F278" s="59">
        <f>IF(C278&lt;C$6,0,VLOOKUP(C278,index!$A:$M,2,0))</f>
        <v>150</v>
      </c>
      <c r="G278" s="57" t="str">
        <f t="shared" si="115"/>
        <v/>
      </c>
      <c r="H278" s="58" t="str">
        <f>IF(G278="I",$K278,IF(G278="II",$K278-SUM(H$8:H277),IF(G278="III",$K278-SUM(H$8:H277),IF(G278="IV",$K278-SUM(H$8:H277),IF(G278="V",1-SUM(H$8:H277)," ")))))</f>
        <v xml:space="preserve"> </v>
      </c>
      <c r="I278" s="66" t="str">
        <f t="shared" si="116"/>
        <v/>
      </c>
      <c r="L278" s="62" t="str">
        <f t="shared" si="104"/>
        <v xml:space="preserve"> </v>
      </c>
      <c r="P278" s="58" t="str">
        <f>IF(O278="Plus",$K278,IF(O278="Basis",$K278-SUM(P$8:P277),IF(O278="Breedte",$K278-SUM(P$8:P277),IF(O277="Breedte",1-SUM(P$8:P277)," "))))</f>
        <v xml:space="preserve"> </v>
      </c>
      <c r="Q278" s="56" t="str">
        <f t="shared" si="105"/>
        <v/>
      </c>
      <c r="R278" s="196">
        <f t="shared" si="117"/>
        <v>150</v>
      </c>
      <c r="S278" s="1">
        <f t="shared" si="106"/>
        <v>3</v>
      </c>
      <c r="T278" s="2">
        <f t="shared" si="107"/>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108"/>
        <v>1</v>
      </c>
      <c r="Z278" s="1">
        <f t="shared" si="109"/>
        <v>1</v>
      </c>
      <c r="AA278" s="1">
        <f t="shared" si="110"/>
        <v>1</v>
      </c>
      <c r="AB278" s="1">
        <f t="shared" si="111"/>
        <v>1</v>
      </c>
      <c r="AD278" s="1">
        <f t="shared" si="112"/>
        <v>3</v>
      </c>
      <c r="AE278" s="2">
        <f t="shared" si="113"/>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14"/>
        <v>1</v>
      </c>
    </row>
    <row r="279" spans="1:36" ht="12" customHeight="1" x14ac:dyDescent="0.15">
      <c r="A279" s="64">
        <f t="shared" si="101"/>
        <v>0</v>
      </c>
      <c r="B279" s="64">
        <f t="shared" si="102"/>
        <v>0</v>
      </c>
      <c r="C279" s="57">
        <f t="shared" si="103"/>
        <v>2</v>
      </c>
      <c r="F279" s="59">
        <f>IF(C279&lt;C$6,0,VLOOKUP(C279,index!$A:$M,2,0))</f>
        <v>150</v>
      </c>
      <c r="G279" s="57" t="str">
        <f t="shared" si="115"/>
        <v/>
      </c>
      <c r="H279" s="58" t="str">
        <f>IF(G279="I",$K279,IF(G279="II",$K279-SUM(H$8:H278),IF(G279="III",$K279-SUM(H$8:H278),IF(G279="IV",$K279-SUM(H$8:H278),IF(G279="V",1-SUM(H$8:H278)," ")))))</f>
        <v xml:space="preserve"> </v>
      </c>
      <c r="I279" s="66" t="str">
        <f t="shared" si="116"/>
        <v/>
      </c>
      <c r="L279" s="62" t="str">
        <f t="shared" si="104"/>
        <v xml:space="preserve"> </v>
      </c>
      <c r="P279" s="58" t="str">
        <f>IF(O279="Plus",$K279,IF(O279="Basis",$K279-SUM(P$8:P278),IF(O279="Breedte",$K279-SUM(P$8:P278),IF(O278="Breedte",1-SUM(P$8:P278)," "))))</f>
        <v xml:space="preserve"> </v>
      </c>
      <c r="Q279" s="56" t="str">
        <f t="shared" si="105"/>
        <v/>
      </c>
      <c r="R279" s="196">
        <f t="shared" si="117"/>
        <v>150</v>
      </c>
      <c r="S279" s="1">
        <f t="shared" si="106"/>
        <v>2</v>
      </c>
      <c r="T279" s="2">
        <f t="shared" si="107"/>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108"/>
        <v>1</v>
      </c>
      <c r="Z279" s="1">
        <f t="shared" si="109"/>
        <v>1</v>
      </c>
      <c r="AA279" s="1">
        <f t="shared" si="110"/>
        <v>1</v>
      </c>
      <c r="AB279" s="1">
        <f t="shared" si="111"/>
        <v>1</v>
      </c>
      <c r="AD279" s="1">
        <f t="shared" si="112"/>
        <v>2</v>
      </c>
      <c r="AE279" s="2">
        <f t="shared" si="113"/>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14"/>
        <v>1</v>
      </c>
    </row>
    <row r="280" spans="1:36" ht="12" customHeight="1" x14ac:dyDescent="0.15">
      <c r="A280" s="64">
        <f t="shared" si="101"/>
        <v>0</v>
      </c>
      <c r="B280" s="64">
        <f t="shared" si="102"/>
        <v>0</v>
      </c>
      <c r="C280" s="57">
        <f t="shared" si="103"/>
        <v>1</v>
      </c>
      <c r="F280" s="59">
        <f>IF(C280&lt;C$6,0,VLOOKUP(C280,index!$A:$M,2,0))</f>
        <v>149</v>
      </c>
      <c r="G280" s="57" t="str">
        <f t="shared" si="115"/>
        <v/>
      </c>
      <c r="H280" s="58" t="str">
        <f>IF(G280="I",$K280,IF(G280="II",$K280-SUM(H$8:H279),IF(G280="III",$K280-SUM(H$8:H279),IF(G280="IV",$K280-SUM(H$8:H279),IF(G280="V",1-SUM(H$8:H279)," ")))))</f>
        <v xml:space="preserve"> </v>
      </c>
      <c r="I280" s="66" t="str">
        <f t="shared" si="116"/>
        <v/>
      </c>
      <c r="L280" s="62" t="str">
        <f t="shared" si="104"/>
        <v xml:space="preserve"> </v>
      </c>
      <c r="P280" s="58" t="str">
        <f>IF(O280="Plus",$K280,IF(O280="Basis",$K280-SUM(P$8:P279),IF(O280="Breedte",$K280-SUM(P$8:P279),IF(O279="Breedte",1-SUM(P$8:P279)," "))))</f>
        <v xml:space="preserve"> </v>
      </c>
      <c r="Q280" s="56" t="str">
        <f t="shared" si="105"/>
        <v/>
      </c>
      <c r="R280" s="196">
        <f t="shared" si="117"/>
        <v>149</v>
      </c>
      <c r="S280" s="1">
        <f t="shared" si="106"/>
        <v>1</v>
      </c>
      <c r="T280" s="2">
        <f t="shared" si="107"/>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108"/>
        <v>1</v>
      </c>
      <c r="Z280" s="1">
        <f t="shared" si="109"/>
        <v>1</v>
      </c>
      <c r="AA280" s="1">
        <f t="shared" si="110"/>
        <v>1</v>
      </c>
      <c r="AB280" s="1">
        <f t="shared" si="111"/>
        <v>1</v>
      </c>
      <c r="AD280" s="1">
        <f t="shared" si="112"/>
        <v>1</v>
      </c>
      <c r="AE280" s="2">
        <f t="shared" si="113"/>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14"/>
        <v>1</v>
      </c>
    </row>
    <row r="281" spans="1:36" ht="12" customHeight="1" x14ac:dyDescent="0.15">
      <c r="A281" s="64">
        <f t="shared" si="101"/>
        <v>10</v>
      </c>
      <c r="B281" s="64">
        <f t="shared" si="102"/>
        <v>20</v>
      </c>
      <c r="C281" s="57">
        <f t="shared" si="103"/>
        <v>0</v>
      </c>
      <c r="F281" s="59">
        <f>IF(C281&lt;C$6,0,VLOOKUP(C281,index!$A:$M,2,0))</f>
        <v>149</v>
      </c>
      <c r="G281" s="57" t="str">
        <f t="shared" si="115"/>
        <v>V</v>
      </c>
      <c r="H281" s="58">
        <f>IF(G281="I",$K281,IF(G281="II",$K281-SUM(H$8:H280),IF(G281="III",$K281-SUM(H$8:H280),IF(G281="IV",$K281-SUM(H$8:H280),IF(G281="V",1-SUM(H$8:H280)," ")))))</f>
        <v>1</v>
      </c>
      <c r="I281" s="66" t="str">
        <f t="shared" si="116"/>
        <v>E</v>
      </c>
      <c r="L281" s="62" t="str">
        <f t="shared" si="104"/>
        <v xml:space="preserve"> </v>
      </c>
      <c r="P281" s="58" t="str">
        <f>IF(O281="Plus",$K281,IF(O281="Basis",$K281-SUM(P$8:P280),IF(O281="Breedte",$K281-SUM(P$8:P280),IF(O280="Breedte",1-SUM(P$8:P280)," "))))</f>
        <v xml:space="preserve"> </v>
      </c>
      <c r="Q281" s="56" t="str">
        <f t="shared" si="105"/>
        <v/>
      </c>
      <c r="R281" s="196">
        <f t="shared" si="117"/>
        <v>149</v>
      </c>
      <c r="S281" s="1">
        <f t="shared" si="106"/>
        <v>0</v>
      </c>
      <c r="T281" s="2">
        <f t="shared" si="107"/>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108"/>
        <v>1</v>
      </c>
      <c r="Z281" s="1">
        <f t="shared" si="109"/>
        <v>1</v>
      </c>
      <c r="AA281" s="1">
        <f t="shared" si="110"/>
        <v>1</v>
      </c>
      <c r="AB281" s="1">
        <f t="shared" si="111"/>
        <v>1</v>
      </c>
      <c r="AD281" s="1">
        <f t="shared" si="112"/>
        <v>0</v>
      </c>
      <c r="AE281" s="2">
        <f t="shared" si="113"/>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14"/>
        <v>1</v>
      </c>
    </row>
    <row r="282" spans="1:36" ht="12" customHeight="1" x14ac:dyDescent="0.15">
      <c r="A282" s="64">
        <f t="shared" si="101"/>
        <v>0</v>
      </c>
      <c r="B282" s="64">
        <f t="shared" si="102"/>
        <v>0</v>
      </c>
      <c r="C282" s="57">
        <f t="shared" si="103"/>
        <v>-1</v>
      </c>
      <c r="F282" s="59">
        <f>IF(C282&lt;C$6,0,VLOOKUP(C282,index!$A:$M,2,0))</f>
        <v>0</v>
      </c>
      <c r="G282" s="57" t="str">
        <f t="shared" si="115"/>
        <v/>
      </c>
      <c r="H282" s="58" t="str">
        <f>IF(G282="I",$K282,IF(G282="II",$K282-SUM(H$8:H281),IF(G282="III",$K282-SUM(H$8:H281),IF(G282="IV",$K282-SUM(H$8:H281),IF(G282="V",1-SUM(H$8:H281)," ")))))</f>
        <v xml:space="preserve"> </v>
      </c>
      <c r="I282" s="66" t="str">
        <f t="shared" si="116"/>
        <v/>
      </c>
      <c r="L282" s="62" t="str">
        <f t="shared" si="104"/>
        <v xml:space="preserve"> </v>
      </c>
      <c r="P282" s="58" t="str">
        <f>IF(O282="Plus",$K282,IF(O282="Basis",$K282-SUM(P$8:P281),IF(O282="Breedte",$K282-SUM(P$8:P281),IF(O281="Breedte",1-SUM(P$8:P281)," "))))</f>
        <v xml:space="preserve"> </v>
      </c>
      <c r="Q282" s="56" t="str">
        <f t="shared" si="105"/>
        <v/>
      </c>
      <c r="R282" s="196">
        <f t="shared" si="117"/>
        <v>0</v>
      </c>
      <c r="S282" s="1">
        <f t="shared" si="106"/>
        <v>-1</v>
      </c>
      <c r="T282" s="2">
        <f t="shared" si="107"/>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108"/>
        <v>1</v>
      </c>
      <c r="Z282" s="1">
        <f t="shared" si="109"/>
        <v>1</v>
      </c>
      <c r="AA282" s="1">
        <f t="shared" si="110"/>
        <v>1</v>
      </c>
      <c r="AB282" s="1">
        <f t="shared" si="111"/>
        <v>1</v>
      </c>
      <c r="AD282" s="1">
        <f t="shared" si="112"/>
        <v>-1</v>
      </c>
      <c r="AE282" s="2">
        <f t="shared" si="113"/>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14"/>
        <v>1</v>
      </c>
    </row>
    <row r="283" spans="1:36" ht="12" customHeight="1" x14ac:dyDescent="0.15">
      <c r="A283" s="64">
        <f t="shared" si="101"/>
        <v>0</v>
      </c>
      <c r="B283" s="64">
        <f t="shared" si="102"/>
        <v>0</v>
      </c>
      <c r="C283" s="57">
        <f t="shared" si="103"/>
        <v>-1</v>
      </c>
      <c r="F283" s="59">
        <f>IF(C283&lt;C$6,0,VLOOKUP(C283,index!$A:$M,2,0))</f>
        <v>0</v>
      </c>
      <c r="G283" s="57" t="str">
        <f t="shared" si="115"/>
        <v/>
      </c>
      <c r="H283" s="58" t="str">
        <f>IF(G283="I",$K283,IF(G283="II",$K283-SUM(H$8:H282),IF(G283="III",$K283-SUM(H$8:H282),IF(G283="IV",$K283-SUM(H$8:H282),IF(G283="V",1-SUM(H$8:H282)," ")))))</f>
        <v xml:space="preserve"> </v>
      </c>
      <c r="I283" s="66" t="str">
        <f t="shared" si="116"/>
        <v/>
      </c>
      <c r="L283" s="62" t="str">
        <f t="shared" si="104"/>
        <v xml:space="preserve"> </v>
      </c>
      <c r="P283" s="58" t="str">
        <f>IF(O283="Plus",$K283,IF(O283="Basis",$K283-SUM(P$8:P282),IF(O283="Breedte",$K283-SUM(P$8:P282),IF(O282="Breedte",1-SUM(P$8:P282)," "))))</f>
        <v xml:space="preserve"> </v>
      </c>
      <c r="Q283" s="56" t="str">
        <f t="shared" si="105"/>
        <v/>
      </c>
      <c r="R283" s="196">
        <f t="shared" si="117"/>
        <v>0</v>
      </c>
      <c r="S283" s="1">
        <f t="shared" si="106"/>
        <v>-1</v>
      </c>
      <c r="T283" s="2">
        <f t="shared" si="107"/>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108"/>
        <v>1</v>
      </c>
      <c r="Z283" s="1">
        <f t="shared" si="109"/>
        <v>1</v>
      </c>
      <c r="AA283" s="1">
        <f t="shared" si="110"/>
        <v>1</v>
      </c>
      <c r="AB283" s="1">
        <f t="shared" si="111"/>
        <v>1</v>
      </c>
      <c r="AD283" s="1">
        <f t="shared" si="112"/>
        <v>-1</v>
      </c>
      <c r="AE283" s="2">
        <f t="shared" si="113"/>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14"/>
        <v>1</v>
      </c>
    </row>
    <row r="284" spans="1:36" ht="12" customHeight="1" x14ac:dyDescent="0.15">
      <c r="A284" s="64">
        <f t="shared" si="101"/>
        <v>0</v>
      </c>
      <c r="B284" s="64">
        <f t="shared" si="102"/>
        <v>0</v>
      </c>
      <c r="C284" s="57">
        <f t="shared" si="103"/>
        <v>-1</v>
      </c>
      <c r="F284" s="59">
        <f>IF(C284&lt;C$6,0,VLOOKUP(C284,index!$A:$M,2,0))</f>
        <v>0</v>
      </c>
      <c r="G284" s="57" t="str">
        <f t="shared" si="115"/>
        <v/>
      </c>
      <c r="H284" s="58" t="str">
        <f>IF(G284="I",$K284,IF(G284="II",$K284-SUM(H$8:H283),IF(G284="III",$K284-SUM(H$8:H283),IF(G284="IV",$K284-SUM(H$8:H283),IF(G284="V",1-SUM(H$8:H283)," ")))))</f>
        <v xml:space="preserve"> </v>
      </c>
      <c r="I284" s="66" t="str">
        <f t="shared" si="116"/>
        <v/>
      </c>
      <c r="L284" s="62" t="str">
        <f t="shared" si="104"/>
        <v xml:space="preserve"> </v>
      </c>
      <c r="P284" s="58" t="str">
        <f>IF(O284="Plus",$K284,IF(O284="Basis",$K284-SUM(P$8:P283),IF(O284="Breedte",$K284-SUM(P$8:P283),IF(O283="Breedte",1-SUM(P$8:P283)," "))))</f>
        <v xml:space="preserve"> </v>
      </c>
      <c r="Q284" s="56" t="str">
        <f t="shared" si="105"/>
        <v/>
      </c>
      <c r="R284" s="196">
        <f t="shared" si="117"/>
        <v>0</v>
      </c>
      <c r="S284" s="1">
        <f t="shared" si="106"/>
        <v>-1</v>
      </c>
      <c r="T284" s="2">
        <f t="shared" si="107"/>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108"/>
        <v>1</v>
      </c>
      <c r="Z284" s="1">
        <f t="shared" si="109"/>
        <v>1</v>
      </c>
      <c r="AA284" s="1">
        <f t="shared" si="110"/>
        <v>1</v>
      </c>
      <c r="AB284" s="1">
        <f t="shared" si="111"/>
        <v>1</v>
      </c>
      <c r="AD284" s="1">
        <f t="shared" si="112"/>
        <v>-1</v>
      </c>
      <c r="AE284" s="2">
        <f t="shared" si="113"/>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14"/>
        <v>1</v>
      </c>
    </row>
    <row r="285" spans="1:36" ht="12" customHeight="1" x14ac:dyDescent="0.15">
      <c r="A285" s="64">
        <f t="shared" si="101"/>
        <v>0</v>
      </c>
      <c r="B285" s="64">
        <f t="shared" si="102"/>
        <v>0</v>
      </c>
      <c r="C285" s="57">
        <f t="shared" si="103"/>
        <v>-1</v>
      </c>
      <c r="F285" s="59">
        <f>IF(C285&lt;C$6,0,VLOOKUP(C285,index!$A:$M,2,0))</f>
        <v>0</v>
      </c>
      <c r="G285" s="57" t="str">
        <f t="shared" si="115"/>
        <v/>
      </c>
      <c r="H285" s="58" t="str">
        <f>IF(G285="I",$K285,IF(G285="II",$K285-SUM(H$8:H284),IF(G285="III",$K285-SUM(H$8:H284),IF(G285="IV",$K285-SUM(H$8:H284),IF(G285="V",1-SUM(H$8:H284)," ")))))</f>
        <v xml:space="preserve"> </v>
      </c>
      <c r="I285" s="66" t="str">
        <f t="shared" si="116"/>
        <v/>
      </c>
      <c r="L285" s="62" t="str">
        <f t="shared" si="104"/>
        <v xml:space="preserve"> </v>
      </c>
      <c r="P285" s="58" t="str">
        <f>IF(O285="Plus",$K285,IF(O285="Basis",$K285-SUM(P$8:P284),IF(O285="Breedte",$K285-SUM(P$8:P284),IF(O284="Breedte",1-SUM(P$8:P284)," "))))</f>
        <v xml:space="preserve"> </v>
      </c>
      <c r="Q285" s="56" t="str">
        <f t="shared" si="105"/>
        <v/>
      </c>
      <c r="R285" s="196">
        <f t="shared" si="117"/>
        <v>0</v>
      </c>
      <c r="S285" s="1">
        <f t="shared" si="106"/>
        <v>-1</v>
      </c>
      <c r="T285" s="2">
        <f t="shared" si="107"/>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108"/>
        <v>1</v>
      </c>
      <c r="Z285" s="1">
        <f t="shared" si="109"/>
        <v>1</v>
      </c>
      <c r="AA285" s="1">
        <f t="shared" si="110"/>
        <v>1</v>
      </c>
      <c r="AB285" s="1">
        <f t="shared" si="111"/>
        <v>1</v>
      </c>
      <c r="AD285" s="1">
        <f t="shared" si="112"/>
        <v>-1</v>
      </c>
      <c r="AE285" s="2">
        <f t="shared" si="113"/>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14"/>
        <v>1</v>
      </c>
    </row>
    <row r="286" spans="1:36" ht="12" customHeight="1" x14ac:dyDescent="0.15">
      <c r="A286" s="64">
        <f t="shared" si="101"/>
        <v>0</v>
      </c>
      <c r="B286" s="64">
        <f t="shared" si="102"/>
        <v>0</v>
      </c>
      <c r="C286" s="57">
        <f t="shared" si="103"/>
        <v>-1</v>
      </c>
      <c r="F286" s="59">
        <f>IF(C286&lt;C$6,0,VLOOKUP(C286,index!$A:$M,2,0))</f>
        <v>0</v>
      </c>
      <c r="G286" s="57" t="str">
        <f t="shared" si="115"/>
        <v/>
      </c>
      <c r="H286" s="58" t="str">
        <f>IF(G286="I",$K286,IF(G286="II",$K286-SUM(H$8:H285),IF(G286="III",$K286-SUM(H$8:H285),IF(G286="IV",$K286-SUM(H$8:H285),IF(G286="V",1-SUM(H$8:H285)," ")))))</f>
        <v xml:space="preserve"> </v>
      </c>
      <c r="I286" s="66" t="str">
        <f t="shared" si="116"/>
        <v/>
      </c>
      <c r="L286" s="62" t="str">
        <f t="shared" si="104"/>
        <v xml:space="preserve"> </v>
      </c>
      <c r="P286" s="58" t="str">
        <f>IF(O286="Plus",$K286,IF(O286="Basis",$K286-SUM(P$8:P285),IF(O286="Breedte",$K286-SUM(P$8:P285),IF(O285="Breedte",1-SUM(P$8:P285)," "))))</f>
        <v xml:space="preserve"> </v>
      </c>
      <c r="Q286" s="56" t="str">
        <f t="shared" si="105"/>
        <v/>
      </c>
      <c r="R286" s="196">
        <f t="shared" si="117"/>
        <v>0</v>
      </c>
      <c r="S286" s="1">
        <f t="shared" si="106"/>
        <v>-1</v>
      </c>
      <c r="T286" s="2">
        <f t="shared" si="107"/>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108"/>
        <v>1</v>
      </c>
      <c r="Z286" s="1">
        <f t="shared" si="109"/>
        <v>1</v>
      </c>
      <c r="AA286" s="1">
        <f t="shared" si="110"/>
        <v>1</v>
      </c>
      <c r="AB286" s="1">
        <f t="shared" si="111"/>
        <v>1</v>
      </c>
      <c r="AD286" s="1">
        <f t="shared" si="112"/>
        <v>-1</v>
      </c>
      <c r="AE286" s="2">
        <f t="shared" si="113"/>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14"/>
        <v>1</v>
      </c>
    </row>
    <row r="287" spans="1:36" ht="12" customHeight="1" x14ac:dyDescent="0.15">
      <c r="A287" s="64">
        <f t="shared" si="101"/>
        <v>0</v>
      </c>
      <c r="B287" s="64">
        <f t="shared" si="102"/>
        <v>0</v>
      </c>
      <c r="C287" s="57">
        <f t="shared" si="103"/>
        <v>-1</v>
      </c>
      <c r="F287" s="59">
        <f>IF(C287&lt;C$6,0,VLOOKUP(C287,index!$A:$M,2,0))</f>
        <v>0</v>
      </c>
      <c r="G287" s="57" t="str">
        <f t="shared" si="115"/>
        <v/>
      </c>
      <c r="H287" s="58" t="str">
        <f>IF(G287="I",$K287,IF(G287="II",$K287-SUM(H$8:H286),IF(G287="III",$K287-SUM(H$8:H286),IF(G287="IV",$K287-SUM(H$8:H286),IF(G287="V",1-SUM(H$8:H286)," ")))))</f>
        <v xml:space="preserve"> </v>
      </c>
      <c r="I287" s="66" t="str">
        <f t="shared" si="116"/>
        <v/>
      </c>
      <c r="L287" s="62" t="str">
        <f t="shared" si="104"/>
        <v xml:space="preserve"> </v>
      </c>
      <c r="P287" s="58" t="str">
        <f>IF(O287="Plus",$K287,IF(O287="Basis",$K287-SUM(P$8:P286),IF(O287="Breedte",$K287-SUM(P$8:P286),IF(O286="Breedte",1-SUM(P$8:P286)," "))))</f>
        <v xml:space="preserve"> </v>
      </c>
      <c r="Q287" s="56" t="str">
        <f t="shared" si="105"/>
        <v/>
      </c>
      <c r="R287" s="196">
        <f t="shared" si="117"/>
        <v>0</v>
      </c>
      <c r="S287" s="1">
        <f t="shared" si="106"/>
        <v>-1</v>
      </c>
      <c r="T287" s="2">
        <f t="shared" si="107"/>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108"/>
        <v>1</v>
      </c>
      <c r="Z287" s="1">
        <f t="shared" si="109"/>
        <v>1</v>
      </c>
      <c r="AA287" s="1">
        <f t="shared" si="110"/>
        <v>1</v>
      </c>
      <c r="AB287" s="1">
        <f t="shared" si="111"/>
        <v>1</v>
      </c>
      <c r="AD287" s="1">
        <f t="shared" si="112"/>
        <v>-1</v>
      </c>
      <c r="AE287" s="2">
        <f t="shared" si="113"/>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14"/>
        <v>1</v>
      </c>
    </row>
    <row r="288" spans="1:36" ht="12" customHeight="1" x14ac:dyDescent="0.15">
      <c r="A288" s="64">
        <f t="shared" si="101"/>
        <v>0</v>
      </c>
      <c r="B288" s="64">
        <f t="shared" si="102"/>
        <v>0</v>
      </c>
      <c r="C288" s="57">
        <f t="shared" si="103"/>
        <v>-1</v>
      </c>
      <c r="F288" s="59">
        <f>IF(C288&lt;C$6,0,VLOOKUP(C288,index!$A:$M,2,0))</f>
        <v>0</v>
      </c>
      <c r="G288" s="57" t="str">
        <f t="shared" si="115"/>
        <v/>
      </c>
      <c r="H288" s="58" t="str">
        <f>IF(G288="I",$K288,IF(G288="II",$K288-SUM(H$8:H287),IF(G288="III",$K288-SUM(H$8:H287),IF(G288="IV",$K288-SUM(H$8:H287),IF(G288="V",1-SUM(H$8:H287)," ")))))</f>
        <v xml:space="preserve"> </v>
      </c>
      <c r="I288" s="66" t="str">
        <f t="shared" si="116"/>
        <v/>
      </c>
      <c r="L288" s="62" t="str">
        <f t="shared" si="104"/>
        <v xml:space="preserve"> </v>
      </c>
      <c r="P288" s="58" t="str">
        <f>IF(O288="Plus",$K288,IF(O288="Basis",$K288-SUM(P$8:P287),IF(O288="Breedte",$K288-SUM(P$8:P287),IF(O287="Breedte",1-SUM(P$8:P287)," "))))</f>
        <v xml:space="preserve"> </v>
      </c>
      <c r="Q288" s="56" t="str">
        <f t="shared" si="105"/>
        <v/>
      </c>
      <c r="R288" s="196">
        <f t="shared" si="117"/>
        <v>0</v>
      </c>
      <c r="S288" s="1">
        <f t="shared" si="106"/>
        <v>-1</v>
      </c>
      <c r="T288" s="2">
        <f t="shared" si="107"/>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108"/>
        <v>1</v>
      </c>
      <c r="Z288" s="1">
        <f t="shared" si="109"/>
        <v>1</v>
      </c>
      <c r="AA288" s="1">
        <f t="shared" si="110"/>
        <v>1</v>
      </c>
      <c r="AB288" s="1">
        <f t="shared" si="111"/>
        <v>1</v>
      </c>
      <c r="AD288" s="1">
        <f t="shared" si="112"/>
        <v>-1</v>
      </c>
      <c r="AE288" s="2">
        <f t="shared" si="113"/>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14"/>
        <v>1</v>
      </c>
    </row>
    <row r="289" spans="1:36" ht="12" customHeight="1" x14ac:dyDescent="0.15">
      <c r="A289" s="64">
        <f t="shared" si="101"/>
        <v>0</v>
      </c>
      <c r="B289" s="64">
        <f t="shared" si="102"/>
        <v>0</v>
      </c>
      <c r="C289" s="57">
        <f t="shared" si="103"/>
        <v>-1</v>
      </c>
      <c r="F289" s="59">
        <f>IF(C289&lt;C$6,0,VLOOKUP(C289,index!$A:$M,2,0))</f>
        <v>0</v>
      </c>
      <c r="G289" s="57" t="str">
        <f t="shared" si="115"/>
        <v/>
      </c>
      <c r="H289" s="58" t="str">
        <f>IF(G289="I",$K289,IF(G289="II",$K289-SUM(H$8:H288),IF(G289="III",$K289-SUM(H$8:H288),IF(G289="IV",$K289-SUM(H$8:H288),IF(G289="V",1-SUM(H$8:H288)," ")))))</f>
        <v xml:space="preserve"> </v>
      </c>
      <c r="I289" s="66" t="str">
        <f t="shared" si="116"/>
        <v/>
      </c>
      <c r="L289" s="62" t="str">
        <f t="shared" si="104"/>
        <v xml:space="preserve"> </v>
      </c>
      <c r="P289" s="58" t="str">
        <f>IF(O289="Plus",$K289,IF(O289="Basis",$K289-SUM(P$8:P288),IF(O289="Breedte",$K289-SUM(P$8:P288),IF(O288="Breedte",1-SUM(P$8:P288)," "))))</f>
        <v xml:space="preserve"> </v>
      </c>
      <c r="Q289" s="56" t="str">
        <f t="shared" si="105"/>
        <v/>
      </c>
      <c r="R289" s="196">
        <f t="shared" si="117"/>
        <v>0</v>
      </c>
      <c r="S289" s="1">
        <f t="shared" si="106"/>
        <v>-1</v>
      </c>
      <c r="T289" s="2">
        <f t="shared" si="107"/>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108"/>
        <v>1</v>
      </c>
      <c r="Z289" s="1">
        <f t="shared" si="109"/>
        <v>1</v>
      </c>
      <c r="AA289" s="1">
        <f t="shared" si="110"/>
        <v>1</v>
      </c>
      <c r="AB289" s="1">
        <f t="shared" si="111"/>
        <v>1</v>
      </c>
      <c r="AD289" s="1">
        <f t="shared" si="112"/>
        <v>-1</v>
      </c>
      <c r="AE289" s="2">
        <f t="shared" si="113"/>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14"/>
        <v>1</v>
      </c>
    </row>
    <row r="290" spans="1:36" ht="12" customHeight="1" x14ac:dyDescent="0.15">
      <c r="A290" s="64">
        <f t="shared" si="101"/>
        <v>0</v>
      </c>
      <c r="B290" s="64">
        <f t="shared" si="102"/>
        <v>0</v>
      </c>
      <c r="C290" s="57">
        <f t="shared" si="103"/>
        <v>-1</v>
      </c>
      <c r="F290" s="59">
        <f>IF(C290&lt;C$6,0,VLOOKUP(C290,index!$A:$M,2,0))</f>
        <v>0</v>
      </c>
      <c r="G290" s="57" t="str">
        <f t="shared" si="115"/>
        <v/>
      </c>
      <c r="H290" s="58" t="str">
        <f>IF(G290="I",$K290,IF(G290="II",$K290-SUM(H$8:H289),IF(G290="III",$K290-SUM(H$8:H289),IF(G290="IV",$K290-SUM(H$8:H289),IF(G290="V",1-SUM(H$8:H289)," ")))))</f>
        <v xml:space="preserve"> </v>
      </c>
      <c r="I290" s="66" t="str">
        <f t="shared" si="116"/>
        <v/>
      </c>
      <c r="L290" s="62" t="str">
        <f t="shared" si="104"/>
        <v xml:space="preserve"> </v>
      </c>
      <c r="P290" s="58" t="str">
        <f>IF(O290="Plus",$K290,IF(O290="Basis",$K290-SUM(P$8:P289),IF(O290="Breedte",$K290-SUM(P$8:P289),IF(O289="Breedte",1-SUM(P$8:P289)," "))))</f>
        <v xml:space="preserve"> </v>
      </c>
      <c r="Q290" s="56" t="str">
        <f t="shared" si="105"/>
        <v/>
      </c>
      <c r="R290" s="196">
        <f t="shared" si="117"/>
        <v>0</v>
      </c>
      <c r="S290" s="1">
        <f t="shared" si="106"/>
        <v>-1</v>
      </c>
      <c r="T290" s="2">
        <f t="shared" si="107"/>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108"/>
        <v>1</v>
      </c>
      <c r="Z290" s="1">
        <f t="shared" si="109"/>
        <v>1</v>
      </c>
      <c r="AA290" s="1">
        <f t="shared" si="110"/>
        <v>1</v>
      </c>
      <c r="AB290" s="1">
        <f t="shared" si="111"/>
        <v>1</v>
      </c>
      <c r="AD290" s="1">
        <f t="shared" si="112"/>
        <v>-1</v>
      </c>
      <c r="AE290" s="2">
        <f t="shared" si="113"/>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14"/>
        <v>1</v>
      </c>
    </row>
    <row r="291" spans="1:36" ht="12" customHeight="1" x14ac:dyDescent="0.15">
      <c r="A291" s="64">
        <f t="shared" si="101"/>
        <v>0</v>
      </c>
      <c r="B291" s="64">
        <f t="shared" si="102"/>
        <v>0</v>
      </c>
      <c r="C291" s="57">
        <f t="shared" si="103"/>
        <v>-1</v>
      </c>
      <c r="F291" s="59">
        <f>IF(C291&lt;C$6,0,VLOOKUP(C291,index!$A:$M,2,0))</f>
        <v>0</v>
      </c>
      <c r="G291" s="57" t="str">
        <f t="shared" si="115"/>
        <v/>
      </c>
      <c r="H291" s="58" t="str">
        <f>IF(G291="I",$K291,IF(G291="II",$K291-SUM(H$8:H290),IF(G291="III",$K291-SUM(H$8:H290),IF(G291="IV",$K291-SUM(H$8:H290),IF(G291="V",1-SUM(H$8:H290)," ")))))</f>
        <v xml:space="preserve"> </v>
      </c>
      <c r="I291" s="66" t="str">
        <f t="shared" si="116"/>
        <v/>
      </c>
      <c r="L291" s="62" t="str">
        <f t="shared" si="104"/>
        <v xml:space="preserve"> </v>
      </c>
      <c r="P291" s="58" t="str">
        <f>IF(O291="Plus",$K291,IF(O291="Basis",$K291-SUM(P$8:P290),IF(O291="Breedte",$K291-SUM(P$8:P290),IF(O290="Breedte",1-SUM(P$8:P290)," "))))</f>
        <v xml:space="preserve"> </v>
      </c>
      <c r="Q291" s="56" t="str">
        <f t="shared" si="105"/>
        <v/>
      </c>
      <c r="R291" s="196">
        <f t="shared" si="117"/>
        <v>0</v>
      </c>
      <c r="S291" s="1">
        <f t="shared" si="106"/>
        <v>-1</v>
      </c>
      <c r="T291" s="2">
        <f t="shared" si="107"/>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108"/>
        <v>1</v>
      </c>
      <c r="Z291" s="1">
        <f t="shared" si="109"/>
        <v>1</v>
      </c>
      <c r="AA291" s="1">
        <f t="shared" si="110"/>
        <v>1</v>
      </c>
      <c r="AB291" s="1">
        <f t="shared" si="111"/>
        <v>1</v>
      </c>
      <c r="AD291" s="1">
        <f t="shared" si="112"/>
        <v>-1</v>
      </c>
      <c r="AE291" s="2">
        <f t="shared" si="113"/>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14"/>
        <v>1</v>
      </c>
    </row>
    <row r="292" spans="1:36" ht="12" customHeight="1" x14ac:dyDescent="0.15">
      <c r="A292" s="64">
        <f t="shared" si="101"/>
        <v>0</v>
      </c>
      <c r="B292" s="64">
        <f t="shared" si="102"/>
        <v>0</v>
      </c>
      <c r="C292" s="57">
        <f t="shared" si="103"/>
        <v>-1</v>
      </c>
      <c r="F292" s="59">
        <f>IF(C292&lt;C$6,0,VLOOKUP(C292,index!$A:$M,2,0))</f>
        <v>0</v>
      </c>
      <c r="G292" s="57" t="str">
        <f t="shared" si="115"/>
        <v/>
      </c>
      <c r="H292" s="58" t="str">
        <f>IF(G292="I",$K292,IF(G292="II",$K292-SUM(H$8:H291),IF(G292="III",$K292-SUM(H$8:H291),IF(G292="IV",$K292-SUM(H$8:H291),IF(G292="V",1-SUM(H$8:H291)," ")))))</f>
        <v xml:space="preserve"> </v>
      </c>
      <c r="I292" s="66" t="str">
        <f t="shared" si="116"/>
        <v/>
      </c>
      <c r="L292" s="62" t="str">
        <f t="shared" si="104"/>
        <v xml:space="preserve"> </v>
      </c>
      <c r="P292" s="58" t="str">
        <f>IF(O292="Plus",$K292,IF(O292="Basis",$K292-SUM(P$8:P291),IF(O292="Breedte",$K292-SUM(P$8:P291),IF(O291="Breedte",1-SUM(P$8:P291)," "))))</f>
        <v xml:space="preserve"> </v>
      </c>
      <c r="Q292" s="56" t="str">
        <f t="shared" si="105"/>
        <v/>
      </c>
      <c r="R292" s="196">
        <f t="shared" si="117"/>
        <v>0</v>
      </c>
      <c r="S292" s="1">
        <f t="shared" si="106"/>
        <v>-1</v>
      </c>
      <c r="T292" s="2">
        <f t="shared" si="107"/>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108"/>
        <v>1</v>
      </c>
      <c r="Z292" s="1">
        <f t="shared" si="109"/>
        <v>1</v>
      </c>
      <c r="AA292" s="1">
        <f t="shared" si="110"/>
        <v>1</v>
      </c>
      <c r="AB292" s="1">
        <f t="shared" si="111"/>
        <v>1</v>
      </c>
      <c r="AD292" s="1">
        <f t="shared" si="112"/>
        <v>-1</v>
      </c>
      <c r="AE292" s="2">
        <f t="shared" si="113"/>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14"/>
        <v>1</v>
      </c>
    </row>
    <row r="293" spans="1:36" ht="12" customHeight="1" x14ac:dyDescent="0.15">
      <c r="A293" s="64">
        <f t="shared" si="101"/>
        <v>0</v>
      </c>
      <c r="B293" s="64">
        <f t="shared" si="102"/>
        <v>0</v>
      </c>
      <c r="C293" s="57">
        <f t="shared" si="103"/>
        <v>-1</v>
      </c>
      <c r="F293" s="59">
        <f>IF(C293&lt;C$6,0,VLOOKUP(C293,index!$A:$M,2,0))</f>
        <v>0</v>
      </c>
      <c r="G293" s="57" t="str">
        <f t="shared" si="115"/>
        <v/>
      </c>
      <c r="H293" s="58" t="str">
        <f>IF(G293="I",$K293,IF(G293="II",$K293-SUM(H$8:H292),IF(G293="III",$K293-SUM(H$8:H292),IF(G293="IV",$K293-SUM(H$8:H292),IF(G293="V",1-SUM(H$8:H292)," ")))))</f>
        <v xml:space="preserve"> </v>
      </c>
      <c r="I293" s="66" t="str">
        <f t="shared" si="116"/>
        <v/>
      </c>
      <c r="L293" s="62" t="str">
        <f t="shared" si="104"/>
        <v xml:space="preserve"> </v>
      </c>
      <c r="P293" s="58" t="str">
        <f>IF(O293="Plus",$K293,IF(O293="Basis",$K293-SUM(P$8:P292),IF(O293="Breedte",$K293-SUM(P$8:P292),IF(O292="Breedte",1-SUM(P$8:P292)," "))))</f>
        <v xml:space="preserve"> </v>
      </c>
      <c r="Q293" s="56" t="str">
        <f t="shared" si="105"/>
        <v/>
      </c>
      <c r="R293" s="196">
        <f t="shared" si="117"/>
        <v>0</v>
      </c>
      <c r="S293" s="1">
        <f t="shared" si="106"/>
        <v>-1</v>
      </c>
      <c r="T293" s="2">
        <f t="shared" si="107"/>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108"/>
        <v>1</v>
      </c>
      <c r="Z293" s="1">
        <f t="shared" si="109"/>
        <v>1</v>
      </c>
      <c r="AA293" s="1">
        <f t="shared" si="110"/>
        <v>1</v>
      </c>
      <c r="AB293" s="1">
        <f t="shared" si="111"/>
        <v>1</v>
      </c>
      <c r="AD293" s="1">
        <f t="shared" si="112"/>
        <v>-1</v>
      </c>
      <c r="AE293" s="2">
        <f t="shared" si="113"/>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14"/>
        <v>1</v>
      </c>
    </row>
    <row r="294" spans="1:36" ht="12" customHeight="1" x14ac:dyDescent="0.15">
      <c r="A294" s="64">
        <f t="shared" si="101"/>
        <v>0</v>
      </c>
      <c r="B294" s="64">
        <f t="shared" si="102"/>
        <v>0</v>
      </c>
      <c r="C294" s="57">
        <f t="shared" si="103"/>
        <v>-1</v>
      </c>
      <c r="F294" s="59">
        <f>IF(C294&lt;C$6,0,VLOOKUP(C294,index!$A:$M,2,0))</f>
        <v>0</v>
      </c>
      <c r="G294" s="57" t="str">
        <f t="shared" si="115"/>
        <v/>
      </c>
      <c r="H294" s="58" t="str">
        <f>IF(G294="I",$K294,IF(G294="II",$K294-SUM(H$8:H293),IF(G294="III",$K294-SUM(H$8:H293),IF(G294="IV",$K294-SUM(H$8:H293),IF(G294="V",1-SUM(H$8:H293)," ")))))</f>
        <v xml:space="preserve"> </v>
      </c>
      <c r="I294" s="66" t="str">
        <f t="shared" si="116"/>
        <v/>
      </c>
      <c r="L294" s="62" t="str">
        <f t="shared" si="104"/>
        <v xml:space="preserve"> </v>
      </c>
      <c r="P294" s="58" t="str">
        <f>IF(O294="Plus",$K294,IF(O294="Basis",$K294-SUM(P$8:P293),IF(O294="Breedte",$K294-SUM(P$8:P293),IF(O293="Breedte",1-SUM(P$8:P293)," "))))</f>
        <v xml:space="preserve"> </v>
      </c>
      <c r="Q294" s="56" t="str">
        <f t="shared" si="105"/>
        <v/>
      </c>
      <c r="R294" s="196">
        <f t="shared" si="117"/>
        <v>0</v>
      </c>
      <c r="S294" s="1">
        <f t="shared" si="106"/>
        <v>-1</v>
      </c>
      <c r="T294" s="2">
        <f t="shared" si="107"/>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108"/>
        <v>1</v>
      </c>
      <c r="Z294" s="1">
        <f t="shared" si="109"/>
        <v>1</v>
      </c>
      <c r="AA294" s="1">
        <f t="shared" si="110"/>
        <v>1</v>
      </c>
      <c r="AB294" s="1">
        <f t="shared" si="111"/>
        <v>1</v>
      </c>
      <c r="AD294" s="1">
        <f t="shared" si="112"/>
        <v>-1</v>
      </c>
      <c r="AE294" s="2">
        <f t="shared" si="113"/>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14"/>
        <v>1</v>
      </c>
    </row>
    <row r="295" spans="1:36" ht="12" customHeight="1" x14ac:dyDescent="0.15">
      <c r="A295" s="64">
        <f t="shared" si="101"/>
        <v>0</v>
      </c>
      <c r="B295" s="64">
        <f t="shared" si="102"/>
        <v>0</v>
      </c>
      <c r="C295" s="57">
        <f t="shared" si="103"/>
        <v>-1</v>
      </c>
      <c r="F295" s="59">
        <f>IF(C295&lt;C$6,0,VLOOKUP(C295,index!$A:$M,2,0))</f>
        <v>0</v>
      </c>
      <c r="G295" s="57" t="str">
        <f t="shared" si="115"/>
        <v/>
      </c>
      <c r="H295" s="58" t="str">
        <f>IF(G295="I",$K295,IF(G295="II",$K295-SUM(H$8:H294),IF(G295="III",$K295-SUM(H$8:H294),IF(G295="IV",$K295-SUM(H$8:H294),IF(G295="V",1-SUM(H$8:H294)," ")))))</f>
        <v xml:space="preserve"> </v>
      </c>
      <c r="I295" s="66" t="str">
        <f t="shared" si="116"/>
        <v/>
      </c>
      <c r="L295" s="62" t="str">
        <f t="shared" si="104"/>
        <v xml:space="preserve"> </v>
      </c>
      <c r="P295" s="58" t="str">
        <f>IF(O295="Plus",$K295,IF(O295="Basis",$K295-SUM(P$8:P294),IF(O295="Breedte",$K295-SUM(P$8:P294),IF(O294="Breedte",1-SUM(P$8:P294)," "))))</f>
        <v xml:space="preserve"> </v>
      </c>
      <c r="Q295" s="56" t="str">
        <f t="shared" si="105"/>
        <v/>
      </c>
      <c r="R295" s="196">
        <f t="shared" si="117"/>
        <v>0</v>
      </c>
      <c r="S295" s="1">
        <f t="shared" si="106"/>
        <v>-1</v>
      </c>
      <c r="T295" s="2">
        <f t="shared" si="107"/>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108"/>
        <v>1</v>
      </c>
      <c r="Z295" s="1">
        <f t="shared" si="109"/>
        <v>1</v>
      </c>
      <c r="AA295" s="1">
        <f t="shared" si="110"/>
        <v>1</v>
      </c>
      <c r="AB295" s="1">
        <f t="shared" si="111"/>
        <v>1</v>
      </c>
      <c r="AD295" s="1">
        <f t="shared" si="112"/>
        <v>-1</v>
      </c>
      <c r="AE295" s="2">
        <f t="shared" si="113"/>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14"/>
        <v>1</v>
      </c>
    </row>
    <row r="296" spans="1:36" ht="12" customHeight="1" x14ac:dyDescent="0.15">
      <c r="A296" s="64">
        <f t="shared" si="101"/>
        <v>0</v>
      </c>
      <c r="B296" s="64">
        <f t="shared" si="102"/>
        <v>0</v>
      </c>
      <c r="C296" s="57">
        <f t="shared" si="103"/>
        <v>-1</v>
      </c>
      <c r="F296" s="59">
        <f>IF(C296&lt;C$6,0,VLOOKUP(C296,index!$A:$M,2,0))</f>
        <v>0</v>
      </c>
      <c r="G296" s="57" t="str">
        <f t="shared" si="115"/>
        <v/>
      </c>
      <c r="H296" s="58" t="str">
        <f>IF(G296="I",$K296,IF(G296="II",$K296-SUM(H$8:H295),IF(G296="III",$K296-SUM(H$8:H295),IF(G296="IV",$K296-SUM(H$8:H295),IF(G296="V",1-SUM(H$8:H295)," ")))))</f>
        <v xml:space="preserve"> </v>
      </c>
      <c r="I296" s="66" t="str">
        <f t="shared" si="116"/>
        <v/>
      </c>
      <c r="L296" s="62" t="str">
        <f t="shared" si="104"/>
        <v xml:space="preserve"> </v>
      </c>
      <c r="P296" s="58" t="str">
        <f>IF(O296="Plus",$K296,IF(O296="Basis",$K296-SUM(P$8:P295),IF(O296="Breedte",$K296-SUM(P$8:P295),IF(O295="Breedte",1-SUM(P$8:P295)," "))))</f>
        <v xml:space="preserve"> </v>
      </c>
      <c r="Q296" s="56" t="str">
        <f t="shared" si="105"/>
        <v/>
      </c>
      <c r="R296" s="196">
        <f t="shared" si="117"/>
        <v>0</v>
      </c>
      <c r="S296" s="1">
        <f t="shared" si="106"/>
        <v>-1</v>
      </c>
      <c r="T296" s="2">
        <f t="shared" si="107"/>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108"/>
        <v>1</v>
      </c>
      <c r="Z296" s="1">
        <f t="shared" si="109"/>
        <v>1</v>
      </c>
      <c r="AA296" s="1">
        <f t="shared" si="110"/>
        <v>1</v>
      </c>
      <c r="AB296" s="1">
        <f t="shared" si="111"/>
        <v>1</v>
      </c>
      <c r="AD296" s="1">
        <f t="shared" si="112"/>
        <v>-1</v>
      </c>
      <c r="AE296" s="2">
        <f t="shared" si="113"/>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14"/>
        <v>1</v>
      </c>
    </row>
    <row r="297" spans="1:36" ht="12" customHeight="1" x14ac:dyDescent="0.15">
      <c r="A297" s="64">
        <f t="shared" si="101"/>
        <v>0</v>
      </c>
      <c r="B297" s="64">
        <f t="shared" si="102"/>
        <v>0</v>
      </c>
      <c r="C297" s="57">
        <f t="shared" si="103"/>
        <v>-1</v>
      </c>
      <c r="F297" s="59">
        <f>IF(C297&lt;C$6,0,VLOOKUP(C297,index!$A:$M,2,0))</f>
        <v>0</v>
      </c>
      <c r="G297" s="57" t="str">
        <f t="shared" si="115"/>
        <v/>
      </c>
      <c r="H297" s="58" t="str">
        <f>IF(G297="I",$K297,IF(G297="II",$K297-SUM(H$8:H296),IF(G297="III",$K297-SUM(H$8:H296),IF(G297="IV",$K297-SUM(H$8:H296),IF(G297="V",1-SUM(H$8:H296)," ")))))</f>
        <v xml:space="preserve"> </v>
      </c>
      <c r="I297" s="66" t="str">
        <f t="shared" si="116"/>
        <v/>
      </c>
      <c r="L297" s="62" t="str">
        <f t="shared" si="104"/>
        <v xml:space="preserve"> </v>
      </c>
      <c r="P297" s="58" t="str">
        <f>IF(O297="Plus",$K297,IF(O297="Basis",$K297-SUM(P$8:P296),IF(O297="Breedte",$K297-SUM(P$8:P296),IF(O296="Breedte",1-SUM(P$8:P296)," "))))</f>
        <v xml:space="preserve"> </v>
      </c>
      <c r="Q297" s="56" t="str">
        <f t="shared" si="105"/>
        <v/>
      </c>
      <c r="R297" s="196">
        <f t="shared" si="117"/>
        <v>0</v>
      </c>
      <c r="S297" s="1">
        <f t="shared" si="106"/>
        <v>-1</v>
      </c>
      <c r="T297" s="2">
        <f t="shared" si="107"/>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108"/>
        <v>1</v>
      </c>
      <c r="Z297" s="1">
        <f t="shared" si="109"/>
        <v>1</v>
      </c>
      <c r="AA297" s="1">
        <f t="shared" si="110"/>
        <v>1</v>
      </c>
      <c r="AB297" s="1">
        <f t="shared" si="111"/>
        <v>1</v>
      </c>
      <c r="AD297" s="1">
        <f t="shared" si="112"/>
        <v>-1</v>
      </c>
      <c r="AE297" s="2">
        <f t="shared" si="113"/>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14"/>
        <v>1</v>
      </c>
    </row>
    <row r="298" spans="1:36" ht="12" customHeight="1" x14ac:dyDescent="0.15">
      <c r="A298" s="64">
        <f t="shared" si="101"/>
        <v>0</v>
      </c>
      <c r="B298" s="64">
        <f t="shared" si="102"/>
        <v>0</v>
      </c>
      <c r="C298" s="57">
        <f t="shared" si="103"/>
        <v>-1</v>
      </c>
      <c r="F298" s="59">
        <f>IF(C298&lt;C$6,0,VLOOKUP(C298,index!$A:$M,2,0))</f>
        <v>0</v>
      </c>
      <c r="G298" s="57" t="str">
        <f t="shared" si="115"/>
        <v/>
      </c>
      <c r="H298" s="58" t="str">
        <f>IF(G298="I",$K298,IF(G298="II",$K298-SUM(H$8:H297),IF(G298="III",$K298-SUM(H$8:H297),IF(G298="IV",$K298-SUM(H$8:H297),IF(G298="V",1-SUM(H$8:H297)," ")))))</f>
        <v xml:space="preserve"> </v>
      </c>
      <c r="I298" s="66" t="str">
        <f t="shared" si="116"/>
        <v/>
      </c>
      <c r="L298" s="62" t="str">
        <f t="shared" si="104"/>
        <v xml:space="preserve"> </v>
      </c>
      <c r="P298" s="58" t="str">
        <f>IF(O298="Plus",$K298,IF(O298="Basis",$K298-SUM(P$8:P297),IF(O298="Breedte",$K298-SUM(P$8:P297),IF(O297="Breedte",1-SUM(P$8:P297)," "))))</f>
        <v xml:space="preserve"> </v>
      </c>
      <c r="Q298" s="56" t="str">
        <f t="shared" si="105"/>
        <v/>
      </c>
      <c r="R298" s="196">
        <f t="shared" si="117"/>
        <v>0</v>
      </c>
      <c r="S298" s="1">
        <f t="shared" si="106"/>
        <v>-1</v>
      </c>
      <c r="T298" s="2">
        <f t="shared" si="107"/>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108"/>
        <v>1</v>
      </c>
      <c r="Z298" s="1">
        <f t="shared" si="109"/>
        <v>1</v>
      </c>
      <c r="AA298" s="1">
        <f t="shared" si="110"/>
        <v>1</v>
      </c>
      <c r="AB298" s="1">
        <f t="shared" si="111"/>
        <v>1</v>
      </c>
      <c r="AD298" s="1">
        <f t="shared" si="112"/>
        <v>-1</v>
      </c>
      <c r="AE298" s="2">
        <f t="shared" si="113"/>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14"/>
        <v>1</v>
      </c>
    </row>
    <row r="299" spans="1:36" ht="12" customHeight="1" x14ac:dyDescent="0.15">
      <c r="A299" s="64">
        <f t="shared" si="101"/>
        <v>0</v>
      </c>
      <c r="B299" s="64">
        <f t="shared" si="102"/>
        <v>0</v>
      </c>
      <c r="C299" s="57">
        <f t="shared" si="103"/>
        <v>-1</v>
      </c>
      <c r="F299" s="59">
        <f>IF(C299&lt;C$6,0,VLOOKUP(C299,index!$A:$M,2,0))</f>
        <v>0</v>
      </c>
      <c r="G299" s="57" t="str">
        <f t="shared" si="115"/>
        <v/>
      </c>
      <c r="H299" s="58" t="str">
        <f>IF(G299="I",$K299,IF(G299="II",$K299-SUM(H$8:H298),IF(G299="III",$K299-SUM(H$8:H298),IF(G299="IV",$K299-SUM(H$8:H298),IF(G299="V",1-SUM(H$8:H298)," ")))))</f>
        <v xml:space="preserve"> </v>
      </c>
      <c r="I299" s="66" t="str">
        <f t="shared" si="116"/>
        <v/>
      </c>
      <c r="L299" s="62" t="str">
        <f t="shared" si="104"/>
        <v xml:space="preserve"> </v>
      </c>
      <c r="P299" s="58" t="str">
        <f>IF(O299="Plus",$K299,IF(O299="Basis",$K299-SUM(P$8:P298),IF(O299="Breedte",$K299-SUM(P$8:P298),IF(O298="Breedte",1-SUM(P$8:P298)," "))))</f>
        <v xml:space="preserve"> </v>
      </c>
      <c r="Q299" s="56" t="str">
        <f t="shared" si="105"/>
        <v/>
      </c>
      <c r="R299" s="196">
        <f t="shared" si="117"/>
        <v>0</v>
      </c>
      <c r="S299" s="1">
        <f t="shared" si="106"/>
        <v>-1</v>
      </c>
      <c r="T299" s="2">
        <f t="shared" si="107"/>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108"/>
        <v>1</v>
      </c>
      <c r="Z299" s="1">
        <f t="shared" si="109"/>
        <v>1</v>
      </c>
      <c r="AA299" s="1">
        <f t="shared" si="110"/>
        <v>1</v>
      </c>
      <c r="AB299" s="1">
        <f t="shared" si="111"/>
        <v>1</v>
      </c>
      <c r="AD299" s="1">
        <f t="shared" si="112"/>
        <v>-1</v>
      </c>
      <c r="AE299" s="2">
        <f t="shared" si="113"/>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14"/>
        <v>1</v>
      </c>
    </row>
    <row r="300" spans="1:36" ht="12" customHeight="1" x14ac:dyDescent="0.15">
      <c r="A300" s="64">
        <f t="shared" si="101"/>
        <v>0</v>
      </c>
      <c r="B300" s="64">
        <f t="shared" si="102"/>
        <v>0</v>
      </c>
      <c r="C300" s="57">
        <f t="shared" si="103"/>
        <v>-1</v>
      </c>
      <c r="F300" s="59">
        <f>IF(C300&lt;C$6,0,VLOOKUP(C300,index!$A:$M,2,0))</f>
        <v>0</v>
      </c>
      <c r="G300" s="57" t="str">
        <f t="shared" si="115"/>
        <v/>
      </c>
      <c r="H300" s="58" t="str">
        <f>IF(G300="I",$K300,IF(G300="II",$K300-SUM(H$8:H299),IF(G300="III",$K300-SUM(H$8:H299),IF(G300="IV",$K300-SUM(H$8:H299),IF(G300="V",1-SUM(H$8:H299)," ")))))</f>
        <v xml:space="preserve"> </v>
      </c>
      <c r="I300" s="66" t="str">
        <f t="shared" si="116"/>
        <v/>
      </c>
      <c r="L300" s="62" t="str">
        <f t="shared" si="104"/>
        <v xml:space="preserve"> </v>
      </c>
      <c r="P300" s="58" t="str">
        <f>IF(O300="Plus",$K300,IF(O300="Basis",$K300-SUM(P$8:P299),IF(O300="Breedte",$K300-SUM(P$8:P299),IF(O299="Breedte",1-SUM(P$8:P299)," "))))</f>
        <v xml:space="preserve"> </v>
      </c>
      <c r="Q300" s="56" t="str">
        <f t="shared" si="105"/>
        <v/>
      </c>
      <c r="R300" s="196">
        <f t="shared" si="117"/>
        <v>0</v>
      </c>
      <c r="S300" s="1">
        <f t="shared" si="106"/>
        <v>-1</v>
      </c>
      <c r="T300" s="2">
        <f t="shared" si="107"/>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108"/>
        <v>1</v>
      </c>
      <c r="Z300" s="1">
        <f t="shared" si="109"/>
        <v>1</v>
      </c>
      <c r="AA300" s="1">
        <f t="shared" si="110"/>
        <v>1</v>
      </c>
      <c r="AB300" s="1">
        <f t="shared" si="111"/>
        <v>1</v>
      </c>
      <c r="AD300" s="1">
        <f t="shared" si="112"/>
        <v>-1</v>
      </c>
      <c r="AE300" s="2">
        <f t="shared" si="113"/>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14"/>
        <v>1</v>
      </c>
    </row>
    <row r="301" spans="1:36" ht="12" customHeight="1" x14ac:dyDescent="0.15">
      <c r="A301" s="64">
        <f t="shared" si="101"/>
        <v>0</v>
      </c>
      <c r="B301" s="64">
        <f t="shared" si="102"/>
        <v>0</v>
      </c>
      <c r="C301" s="57">
        <f t="shared" si="103"/>
        <v>-1</v>
      </c>
      <c r="F301" s="59">
        <f>IF(C301&lt;C$6,0,VLOOKUP(C301,index!$A:$M,2,0))</f>
        <v>0</v>
      </c>
      <c r="G301" s="57" t="str">
        <f t="shared" si="115"/>
        <v/>
      </c>
      <c r="H301" s="58" t="str">
        <f>IF(G301="I",$K301,IF(G301="II",$K301-SUM(H$8:H300),IF(G301="III",$K301-SUM(H$8:H300),IF(G301="IV",$K301-SUM(H$8:H300),IF(G301="V",1-SUM(H$8:H300)," ")))))</f>
        <v xml:space="preserve"> </v>
      </c>
      <c r="I301" s="66" t="str">
        <f t="shared" si="116"/>
        <v/>
      </c>
      <c r="L301" s="62" t="str">
        <f t="shared" si="104"/>
        <v xml:space="preserve"> </v>
      </c>
      <c r="P301" s="58" t="str">
        <f>IF(O301="Plus",$K301,IF(O301="Basis",$K301-SUM(P$8:P300),IF(O301="Breedte",$K301-SUM(P$8:P300),IF(O300="Breedte",1-SUM(P$8:P300)," "))))</f>
        <v xml:space="preserve"> </v>
      </c>
      <c r="Q301" s="56" t="str">
        <f t="shared" si="105"/>
        <v/>
      </c>
      <c r="R301" s="196">
        <f t="shared" si="117"/>
        <v>0</v>
      </c>
      <c r="S301" s="1">
        <f t="shared" si="106"/>
        <v>-1</v>
      </c>
      <c r="T301" s="2">
        <f t="shared" si="107"/>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108"/>
        <v>1</v>
      </c>
      <c r="Z301" s="1">
        <f t="shared" si="109"/>
        <v>1</v>
      </c>
      <c r="AA301" s="1">
        <f t="shared" si="110"/>
        <v>1</v>
      </c>
      <c r="AB301" s="1">
        <f t="shared" si="111"/>
        <v>1</v>
      </c>
      <c r="AD301" s="1">
        <f t="shared" si="112"/>
        <v>-1</v>
      </c>
      <c r="AE301" s="2">
        <f t="shared" si="113"/>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14"/>
        <v>1</v>
      </c>
    </row>
    <row r="302" spans="1:36" ht="12" customHeight="1" x14ac:dyDescent="0.15">
      <c r="A302" s="64">
        <f t="shared" ref="A302:A365" si="118">IF(I302="A",25,IF(I302="B",25,IF(I302="C",25,IF(I302="D",15,IF(I302="E",10,0)))))</f>
        <v>0</v>
      </c>
      <c r="B302" s="64">
        <f t="shared" ref="B302:B365" si="119">IF(G302="I",20,IF(G302="II",20,IF(G302="III",20,IF(G302="IV",20,IF(G302="V",20,0)))))</f>
        <v>0</v>
      </c>
      <c r="C302" s="57">
        <f t="shared" ref="C302:C365" si="120">IF(C301-1&lt;C$6,C$6-1,C301-1)</f>
        <v>-1</v>
      </c>
      <c r="F302" s="59">
        <f>IF(C302&lt;C$6,0,VLOOKUP(C302,index!$A:$M,2,0))</f>
        <v>0</v>
      </c>
      <c r="G302" s="57" t="str">
        <f t="shared" si="115"/>
        <v/>
      </c>
      <c r="H302" s="58" t="str">
        <f>IF(G302="I",$K302,IF(G302="II",$K302-SUM(H$8:H301),IF(G302="III",$K302-SUM(H$8:H301),IF(G302="IV",$K302-SUM(H$8:H301),IF(G302="V",1-SUM(H$8:H301)," ")))))</f>
        <v xml:space="preserve"> </v>
      </c>
      <c r="I302" s="66" t="str">
        <f t="shared" si="116"/>
        <v/>
      </c>
      <c r="L302" s="62" t="str">
        <f t="shared" ref="L302:L365" si="121">IF(U302=2,"Plus",IF(W302=2,"Basis",IF(X302=2,"Breedte"," ")))</f>
        <v xml:space="preserve"> </v>
      </c>
      <c r="P302" s="58" t="str">
        <f>IF(O302="Plus",$K302,IF(O302="Basis",$K302-SUM(P$8:P301),IF(O302="Breedte",$K302-SUM(P$8:P301),IF(O301="Breedte",1-SUM(P$8:P301)," "))))</f>
        <v xml:space="preserve"> </v>
      </c>
      <c r="Q302" s="56" t="str">
        <f t="shared" ref="Q302:Q365" si="122">IF(L301="plus",CONCATENATE(E302,", "),IF(L301="basis",IF(E302=0,"",CONCATENATE(E302,", ")),CONCATENATE(Q301,IF(E302=0,"",CONCATENATE(E302,", ")))))</f>
        <v/>
      </c>
      <c r="R302" s="196">
        <f t="shared" si="117"/>
        <v>0</v>
      </c>
      <c r="S302" s="1">
        <f t="shared" ref="S302:S365" si="123">C302</f>
        <v>-1</v>
      </c>
      <c r="T302" s="2">
        <f t="shared" ref="T302:T365" si="124">K302</f>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ref="Y302:Y365" si="125">IF(D302=0,1,ABS(K302-0.2))</f>
        <v>1</v>
      </c>
      <c r="Z302" s="1">
        <f t="shared" ref="Z302:Z365" si="126">IF(D302=0,1,ABS(K302-0.5))</f>
        <v>1</v>
      </c>
      <c r="AA302" s="1">
        <f t="shared" ref="AA302:AA365" si="127">IF(D302=0,1,ABS(K302-0.8))</f>
        <v>1</v>
      </c>
      <c r="AB302" s="1">
        <f t="shared" ref="AB302:AB365" si="128">IF(D302=0,1,ABS(K302-1))</f>
        <v>1</v>
      </c>
      <c r="AD302" s="1">
        <f t="shared" ref="AD302:AD365" si="129">S302</f>
        <v>-1</v>
      </c>
      <c r="AE302" s="2">
        <f t="shared" ref="AE302:AE365" si="130">K302</f>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ref="AJ302:AJ365" si="131">IF(AE302=0,1,ABS(AH302-0.25))</f>
        <v>1</v>
      </c>
    </row>
    <row r="303" spans="1:36" ht="12" customHeight="1" x14ac:dyDescent="0.15">
      <c r="A303" s="64">
        <f t="shared" si="118"/>
        <v>0</v>
      </c>
      <c r="B303" s="64">
        <f t="shared" si="119"/>
        <v>0</v>
      </c>
      <c r="C303" s="57">
        <f t="shared" si="120"/>
        <v>-1</v>
      </c>
      <c r="F303" s="59">
        <f>IF(C303&lt;C$6,0,VLOOKUP(C303,index!$A:$M,2,0))</f>
        <v>0</v>
      </c>
      <c r="G303" s="57" t="str">
        <f t="shared" si="115"/>
        <v/>
      </c>
      <c r="H303" s="58" t="str">
        <f>IF(G303="I",$K303,IF(G303="II",$K303-SUM(H$8:H302),IF(G303="III",$K303-SUM(H$8:H302),IF(G303="IV",$K303-SUM(H$8:H302),IF(G303="V",1-SUM(H$8:H302)," ")))))</f>
        <v xml:space="preserve"> </v>
      </c>
      <c r="I303" s="66" t="str">
        <f t="shared" si="116"/>
        <v/>
      </c>
      <c r="L303" s="62" t="str">
        <f t="shared" si="121"/>
        <v xml:space="preserve"> </v>
      </c>
      <c r="P303" s="58" t="str">
        <f>IF(O303="Plus",$K303,IF(O303="Basis",$K303-SUM(P$8:P302),IF(O303="Breedte",$K303-SUM(P$8:P302),IF(O302="Breedte",1-SUM(P$8:P302)," "))))</f>
        <v xml:space="preserve"> </v>
      </c>
      <c r="Q303" s="56" t="str">
        <f t="shared" si="122"/>
        <v/>
      </c>
      <c r="R303" s="196">
        <f t="shared" si="117"/>
        <v>0</v>
      </c>
      <c r="S303" s="1">
        <f t="shared" si="123"/>
        <v>-1</v>
      </c>
      <c r="T303" s="2">
        <f t="shared" si="124"/>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125"/>
        <v>1</v>
      </c>
      <c r="Z303" s="1">
        <f t="shared" si="126"/>
        <v>1</v>
      </c>
      <c r="AA303" s="1">
        <f t="shared" si="127"/>
        <v>1</v>
      </c>
      <c r="AB303" s="1">
        <f t="shared" si="128"/>
        <v>1</v>
      </c>
      <c r="AD303" s="1">
        <f t="shared" si="129"/>
        <v>-1</v>
      </c>
      <c r="AE303" s="2">
        <f t="shared" si="13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31"/>
        <v>1</v>
      </c>
    </row>
    <row r="304" spans="1:36" ht="12" customHeight="1" x14ac:dyDescent="0.15">
      <c r="A304" s="64">
        <f t="shared" si="118"/>
        <v>0</v>
      </c>
      <c r="B304" s="64">
        <f t="shared" si="119"/>
        <v>0</v>
      </c>
      <c r="C304" s="57">
        <f t="shared" si="120"/>
        <v>-1</v>
      </c>
      <c r="F304" s="59">
        <f>IF(C304&lt;C$6,0,VLOOKUP(C304,index!$A:$M,2,0))</f>
        <v>0</v>
      </c>
      <c r="G304" s="57" t="str">
        <f t="shared" si="115"/>
        <v/>
      </c>
      <c r="H304" s="58" t="str">
        <f>IF(G304="I",$K304,IF(G304="II",$K304-SUM(H$8:H303),IF(G304="III",$K304-SUM(H$8:H303),IF(G304="IV",$K304-SUM(H$8:H303),IF(G304="V",1-SUM(H$8:H303)," ")))))</f>
        <v xml:space="preserve"> </v>
      </c>
      <c r="I304" s="66" t="str">
        <f t="shared" si="116"/>
        <v/>
      </c>
      <c r="L304" s="62" t="str">
        <f t="shared" si="121"/>
        <v xml:space="preserve"> </v>
      </c>
      <c r="P304" s="58" t="str">
        <f>IF(O304="Plus",$K304,IF(O304="Basis",$K304-SUM(P$8:P303),IF(O304="Breedte",$K304-SUM(P$8:P303),IF(O303="Breedte",1-SUM(P$8:P303)," "))))</f>
        <v xml:space="preserve"> </v>
      </c>
      <c r="Q304" s="56" t="str">
        <f t="shared" si="122"/>
        <v/>
      </c>
      <c r="R304" s="196">
        <f t="shared" si="117"/>
        <v>0</v>
      </c>
      <c r="S304" s="1">
        <f t="shared" si="123"/>
        <v>-1</v>
      </c>
      <c r="T304" s="2">
        <f t="shared" si="124"/>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125"/>
        <v>1</v>
      </c>
      <c r="Z304" s="1">
        <f t="shared" si="126"/>
        <v>1</v>
      </c>
      <c r="AA304" s="1">
        <f t="shared" si="127"/>
        <v>1</v>
      </c>
      <c r="AB304" s="1">
        <f t="shared" si="128"/>
        <v>1</v>
      </c>
      <c r="AD304" s="1">
        <f t="shared" si="129"/>
        <v>-1</v>
      </c>
      <c r="AE304" s="2">
        <f t="shared" si="13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31"/>
        <v>1</v>
      </c>
    </row>
    <row r="305" spans="1:36" ht="12" customHeight="1" x14ac:dyDescent="0.15">
      <c r="A305" s="64">
        <f t="shared" si="118"/>
        <v>0</v>
      </c>
      <c r="B305" s="64">
        <f t="shared" si="119"/>
        <v>0</v>
      </c>
      <c r="C305" s="57">
        <f t="shared" si="120"/>
        <v>-1</v>
      </c>
      <c r="F305" s="59">
        <f>IF(C305&lt;C$6,0,VLOOKUP(C305,index!$A:$M,2,0))</f>
        <v>0</v>
      </c>
      <c r="G305" s="57" t="str">
        <f t="shared" si="115"/>
        <v/>
      </c>
      <c r="H305" s="58" t="str">
        <f>IF(G305="I",$K305,IF(G305="II",$K305-SUM(H$8:H304),IF(G305="III",$K305-SUM(H$8:H304),IF(G305="IV",$K305-SUM(H$8:H304),IF(G305="V",1-SUM(H$8:H304)," ")))))</f>
        <v xml:space="preserve"> </v>
      </c>
      <c r="I305" s="66" t="str">
        <f t="shared" si="116"/>
        <v/>
      </c>
      <c r="L305" s="62" t="str">
        <f t="shared" si="121"/>
        <v xml:space="preserve"> </v>
      </c>
      <c r="P305" s="58" t="str">
        <f>IF(O305="Plus",$K305,IF(O305="Basis",$K305-SUM(P$8:P304),IF(O305="Breedte",$K305-SUM(P$8:P304),IF(O304="Breedte",1-SUM(P$8:P304)," "))))</f>
        <v xml:space="preserve"> </v>
      </c>
      <c r="Q305" s="56" t="str">
        <f t="shared" si="122"/>
        <v/>
      </c>
      <c r="R305" s="196">
        <f t="shared" si="117"/>
        <v>0</v>
      </c>
      <c r="S305" s="1">
        <f t="shared" si="123"/>
        <v>-1</v>
      </c>
      <c r="T305" s="2">
        <f t="shared" si="124"/>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125"/>
        <v>1</v>
      </c>
      <c r="Z305" s="1">
        <f t="shared" si="126"/>
        <v>1</v>
      </c>
      <c r="AA305" s="1">
        <f t="shared" si="127"/>
        <v>1</v>
      </c>
      <c r="AB305" s="1">
        <f t="shared" si="128"/>
        <v>1</v>
      </c>
      <c r="AD305" s="1">
        <f t="shared" si="129"/>
        <v>-1</v>
      </c>
      <c r="AE305" s="2">
        <f t="shared" si="13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31"/>
        <v>1</v>
      </c>
    </row>
    <row r="306" spans="1:36" ht="12" customHeight="1" x14ac:dyDescent="0.15">
      <c r="A306" s="64">
        <f t="shared" si="118"/>
        <v>0</v>
      </c>
      <c r="B306" s="64">
        <f t="shared" si="119"/>
        <v>0</v>
      </c>
      <c r="C306" s="57">
        <f t="shared" si="120"/>
        <v>-1</v>
      </c>
      <c r="F306" s="59">
        <f>IF(C306&lt;C$6,0,VLOOKUP(C306,index!$A:$M,2,0))</f>
        <v>0</v>
      </c>
      <c r="G306" s="57" t="str">
        <f t="shared" si="115"/>
        <v/>
      </c>
      <c r="H306" s="58" t="str">
        <f>IF(G306="I",$K306,IF(G306="II",$K306-SUM(H$8:H305),IF(G306="III",$K306-SUM(H$8:H305),IF(G306="IV",$K306-SUM(H$8:H305),IF(G306="V",1-SUM(H$8:H305)," ")))))</f>
        <v xml:space="preserve"> </v>
      </c>
      <c r="I306" s="66" t="str">
        <f t="shared" si="116"/>
        <v/>
      </c>
      <c r="L306" s="62" t="str">
        <f t="shared" si="121"/>
        <v xml:space="preserve"> </v>
      </c>
      <c r="P306" s="58" t="str">
        <f>IF(O306="Plus",$K306,IF(O306="Basis",$K306-SUM(P$8:P305),IF(O306="Breedte",$K306-SUM(P$8:P305),IF(O305="Breedte",1-SUM(P$8:P305)," "))))</f>
        <v xml:space="preserve"> </v>
      </c>
      <c r="Q306" s="56" t="str">
        <f t="shared" si="122"/>
        <v/>
      </c>
      <c r="R306" s="196">
        <f t="shared" si="117"/>
        <v>0</v>
      </c>
      <c r="S306" s="1">
        <f t="shared" si="123"/>
        <v>-1</v>
      </c>
      <c r="T306" s="2">
        <f t="shared" si="124"/>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125"/>
        <v>1</v>
      </c>
      <c r="Z306" s="1">
        <f t="shared" si="126"/>
        <v>1</v>
      </c>
      <c r="AA306" s="1">
        <f t="shared" si="127"/>
        <v>1</v>
      </c>
      <c r="AB306" s="1">
        <f t="shared" si="128"/>
        <v>1</v>
      </c>
      <c r="AD306" s="1">
        <f t="shared" si="129"/>
        <v>-1</v>
      </c>
      <c r="AE306" s="2">
        <f t="shared" si="13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31"/>
        <v>1</v>
      </c>
    </row>
    <row r="307" spans="1:36" ht="12" customHeight="1" x14ac:dyDescent="0.15">
      <c r="A307" s="64">
        <f t="shared" si="118"/>
        <v>0</v>
      </c>
      <c r="B307" s="64">
        <f t="shared" si="119"/>
        <v>0</v>
      </c>
      <c r="C307" s="57">
        <f t="shared" si="120"/>
        <v>-1</v>
      </c>
      <c r="F307" s="59">
        <f>IF(C307&lt;C$6,0,VLOOKUP(C307,index!$A:$M,2,0))</f>
        <v>0</v>
      </c>
      <c r="G307" s="57" t="str">
        <f t="shared" si="115"/>
        <v/>
      </c>
      <c r="H307" s="58" t="str">
        <f>IF(G307="I",$K307,IF(G307="II",$K307-SUM(H$8:H306),IF(G307="III",$K307-SUM(H$8:H306),IF(G307="IV",$K307-SUM(H$8:H306),IF(G307="V",1-SUM(H$8:H306)," ")))))</f>
        <v xml:space="preserve"> </v>
      </c>
      <c r="I307" s="66" t="str">
        <f t="shared" si="116"/>
        <v/>
      </c>
      <c r="L307" s="62" t="str">
        <f t="shared" si="121"/>
        <v xml:space="preserve"> </v>
      </c>
      <c r="P307" s="58" t="str">
        <f>IF(O307="Plus",$K307,IF(O307="Basis",$K307-SUM(P$8:P306),IF(O307="Breedte",$K307-SUM(P$8:P306),IF(O306="Breedte",1-SUM(P$8:P306)," "))))</f>
        <v xml:space="preserve"> </v>
      </c>
      <c r="Q307" s="56" t="str">
        <f t="shared" si="122"/>
        <v/>
      </c>
      <c r="R307" s="196">
        <f t="shared" si="117"/>
        <v>0</v>
      </c>
      <c r="S307" s="1">
        <f t="shared" si="123"/>
        <v>-1</v>
      </c>
      <c r="T307" s="2">
        <f t="shared" si="124"/>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125"/>
        <v>1</v>
      </c>
      <c r="Z307" s="1">
        <f t="shared" si="126"/>
        <v>1</v>
      </c>
      <c r="AA307" s="1">
        <f t="shared" si="127"/>
        <v>1</v>
      </c>
      <c r="AB307" s="1">
        <f t="shared" si="128"/>
        <v>1</v>
      </c>
      <c r="AD307" s="1">
        <f t="shared" si="129"/>
        <v>-1</v>
      </c>
      <c r="AE307" s="2">
        <f t="shared" si="13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31"/>
        <v>1</v>
      </c>
    </row>
    <row r="308" spans="1:36" ht="12" customHeight="1" x14ac:dyDescent="0.15">
      <c r="A308" s="64">
        <f t="shared" si="118"/>
        <v>0</v>
      </c>
      <c r="B308" s="64">
        <f t="shared" si="119"/>
        <v>0</v>
      </c>
      <c r="C308" s="57">
        <f t="shared" si="120"/>
        <v>-1</v>
      </c>
      <c r="F308" s="59">
        <f>IF(C308&lt;C$6,0,VLOOKUP(C308,index!$A:$M,2,0))</f>
        <v>0</v>
      </c>
      <c r="G308" s="57" t="str">
        <f t="shared" si="115"/>
        <v/>
      </c>
      <c r="H308" s="58" t="str">
        <f>IF(G308="I",$K308,IF(G308="II",$K308-SUM(H$8:H307),IF(G308="III",$K308-SUM(H$8:H307),IF(G308="IV",$K308-SUM(H$8:H307),IF(G308="V",1-SUM(H$8:H307)," ")))))</f>
        <v xml:space="preserve"> </v>
      </c>
      <c r="I308" s="66" t="str">
        <f t="shared" si="116"/>
        <v/>
      </c>
      <c r="L308" s="62" t="str">
        <f t="shared" si="121"/>
        <v xml:space="preserve"> </v>
      </c>
      <c r="P308" s="58" t="str">
        <f>IF(O308="Plus",$K308,IF(O308="Basis",$K308-SUM(P$8:P307),IF(O308="Breedte",$K308-SUM(P$8:P307),IF(O307="Breedte",1-SUM(P$8:P307)," "))))</f>
        <v xml:space="preserve"> </v>
      </c>
      <c r="Q308" s="56" t="str">
        <f t="shared" si="122"/>
        <v/>
      </c>
      <c r="R308" s="196">
        <f t="shared" si="117"/>
        <v>0</v>
      </c>
      <c r="S308" s="1">
        <f t="shared" si="123"/>
        <v>-1</v>
      </c>
      <c r="T308" s="2">
        <f t="shared" si="124"/>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125"/>
        <v>1</v>
      </c>
      <c r="Z308" s="1">
        <f t="shared" si="126"/>
        <v>1</v>
      </c>
      <c r="AA308" s="1">
        <f t="shared" si="127"/>
        <v>1</v>
      </c>
      <c r="AB308" s="1">
        <f t="shared" si="128"/>
        <v>1</v>
      </c>
      <c r="AD308" s="1">
        <f t="shared" si="129"/>
        <v>-1</v>
      </c>
      <c r="AE308" s="2">
        <f t="shared" si="13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31"/>
        <v>1</v>
      </c>
    </row>
    <row r="309" spans="1:36" ht="12" customHeight="1" x14ac:dyDescent="0.15">
      <c r="A309" s="64">
        <f t="shared" si="118"/>
        <v>0</v>
      </c>
      <c r="B309" s="64">
        <f t="shared" si="119"/>
        <v>0</v>
      </c>
      <c r="C309" s="57">
        <f t="shared" si="120"/>
        <v>-1</v>
      </c>
      <c r="F309" s="59">
        <f>IF(C309&lt;C$6,0,VLOOKUP(C309,index!$A:$M,2,0))</f>
        <v>0</v>
      </c>
      <c r="G309" s="57" t="str">
        <f t="shared" si="115"/>
        <v/>
      </c>
      <c r="H309" s="58" t="str">
        <f>IF(G309="I",$K309,IF(G309="II",$K309-SUM(H$8:H308),IF(G309="III",$K309-SUM(H$8:H308),IF(G309="IV",$K309-SUM(H$8:H308),IF(G309="V",1-SUM(H$8:H308)," ")))))</f>
        <v xml:space="preserve"> </v>
      </c>
      <c r="I309" s="66" t="str">
        <f t="shared" si="116"/>
        <v/>
      </c>
      <c r="L309" s="62" t="str">
        <f t="shared" si="121"/>
        <v xml:space="preserve"> </v>
      </c>
      <c r="P309" s="58" t="str">
        <f>IF(O309="Plus",$K309,IF(O309="Basis",$K309-SUM(P$8:P308),IF(O309="Breedte",$K309-SUM(P$8:P308),IF(O308="Breedte",1-SUM(P$8:P308)," "))))</f>
        <v xml:space="preserve"> </v>
      </c>
      <c r="Q309" s="56" t="str">
        <f t="shared" si="122"/>
        <v/>
      </c>
      <c r="R309" s="196">
        <f t="shared" si="117"/>
        <v>0</v>
      </c>
      <c r="S309" s="1">
        <f t="shared" si="123"/>
        <v>-1</v>
      </c>
      <c r="T309" s="2">
        <f t="shared" si="124"/>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125"/>
        <v>1</v>
      </c>
      <c r="Z309" s="1">
        <f t="shared" si="126"/>
        <v>1</v>
      </c>
      <c r="AA309" s="1">
        <f t="shared" si="127"/>
        <v>1</v>
      </c>
      <c r="AB309" s="1">
        <f t="shared" si="128"/>
        <v>1</v>
      </c>
      <c r="AD309" s="1">
        <f t="shared" si="129"/>
        <v>-1</v>
      </c>
      <c r="AE309" s="2">
        <f t="shared" si="13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31"/>
        <v>1</v>
      </c>
    </row>
    <row r="310" spans="1:36" ht="12" customHeight="1" x14ac:dyDescent="0.15">
      <c r="A310" s="64">
        <f t="shared" si="118"/>
        <v>0</v>
      </c>
      <c r="B310" s="64">
        <f t="shared" si="119"/>
        <v>0</v>
      </c>
      <c r="C310" s="57">
        <f t="shared" si="120"/>
        <v>-1</v>
      </c>
      <c r="F310" s="59">
        <f>IF(C310&lt;C$6,0,VLOOKUP(C310,index!$A:$M,2,0))</f>
        <v>0</v>
      </c>
      <c r="G310" s="57" t="str">
        <f t="shared" si="115"/>
        <v/>
      </c>
      <c r="H310" s="58" t="str">
        <f>IF(G310="I",$K310,IF(G310="II",$K310-SUM(H$8:H309),IF(G310="III",$K310-SUM(H$8:H309),IF(G310="IV",$K310-SUM(H$8:H309),IF(G310="V",1-SUM(H$8:H309)," ")))))</f>
        <v xml:space="preserve"> </v>
      </c>
      <c r="I310" s="66" t="str">
        <f t="shared" si="116"/>
        <v/>
      </c>
      <c r="L310" s="62" t="str">
        <f t="shared" si="121"/>
        <v xml:space="preserve"> </v>
      </c>
      <c r="P310" s="58" t="str">
        <f>IF(O310="Plus",$K310,IF(O310="Basis",$K310-SUM(P$8:P309),IF(O310="Breedte",$K310-SUM(P$8:P309),IF(O309="Breedte",1-SUM(P$8:P309)," "))))</f>
        <v xml:space="preserve"> </v>
      </c>
      <c r="Q310" s="56" t="str">
        <f t="shared" si="122"/>
        <v/>
      </c>
      <c r="R310" s="196">
        <f t="shared" si="117"/>
        <v>0</v>
      </c>
      <c r="S310" s="1">
        <f t="shared" si="123"/>
        <v>-1</v>
      </c>
      <c r="T310" s="2">
        <f t="shared" si="124"/>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125"/>
        <v>1</v>
      </c>
      <c r="Z310" s="1">
        <f t="shared" si="126"/>
        <v>1</v>
      </c>
      <c r="AA310" s="1">
        <f t="shared" si="127"/>
        <v>1</v>
      </c>
      <c r="AB310" s="1">
        <f t="shared" si="128"/>
        <v>1</v>
      </c>
      <c r="AD310" s="1">
        <f t="shared" si="129"/>
        <v>-1</v>
      </c>
      <c r="AE310" s="2">
        <f t="shared" si="13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31"/>
        <v>1</v>
      </c>
    </row>
    <row r="311" spans="1:36" ht="12" customHeight="1" x14ac:dyDescent="0.15">
      <c r="A311" s="64">
        <f t="shared" si="118"/>
        <v>0</v>
      </c>
      <c r="B311" s="64">
        <f t="shared" si="119"/>
        <v>0</v>
      </c>
      <c r="C311" s="57">
        <f t="shared" si="120"/>
        <v>-1</v>
      </c>
      <c r="F311" s="59">
        <f>IF(C311&lt;C$6,0,VLOOKUP(C311,index!$A:$M,2,0))</f>
        <v>0</v>
      </c>
      <c r="G311" s="57" t="str">
        <f t="shared" si="115"/>
        <v/>
      </c>
      <c r="H311" s="58" t="str">
        <f>IF(G311="I",$K311,IF(G311="II",$K311-SUM(H$8:H310),IF(G311="III",$K311-SUM(H$8:H310),IF(G311="IV",$K311-SUM(H$8:H310),IF(G311="V",1-SUM(H$8:H310)," ")))))</f>
        <v xml:space="preserve"> </v>
      </c>
      <c r="I311" s="66" t="str">
        <f t="shared" si="116"/>
        <v/>
      </c>
      <c r="L311" s="62" t="str">
        <f t="shared" si="121"/>
        <v xml:space="preserve"> </v>
      </c>
      <c r="P311" s="58" t="str">
        <f>IF(O311="Plus",$K311,IF(O311="Basis",$K311-SUM(P$8:P310),IF(O311="Breedte",$K311-SUM(P$8:P310),IF(O310="Breedte",1-SUM(P$8:P310)," "))))</f>
        <v xml:space="preserve"> </v>
      </c>
      <c r="Q311" s="56" t="str">
        <f t="shared" si="122"/>
        <v/>
      </c>
      <c r="R311" s="196">
        <f t="shared" si="117"/>
        <v>0</v>
      </c>
      <c r="S311" s="1">
        <f t="shared" si="123"/>
        <v>-1</v>
      </c>
      <c r="T311" s="2">
        <f t="shared" si="124"/>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125"/>
        <v>1</v>
      </c>
      <c r="Z311" s="1">
        <f t="shared" si="126"/>
        <v>1</v>
      </c>
      <c r="AA311" s="1">
        <f t="shared" si="127"/>
        <v>1</v>
      </c>
      <c r="AB311" s="1">
        <f t="shared" si="128"/>
        <v>1</v>
      </c>
      <c r="AD311" s="1">
        <f t="shared" si="129"/>
        <v>-1</v>
      </c>
      <c r="AE311" s="2">
        <f t="shared" si="13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31"/>
        <v>1</v>
      </c>
    </row>
    <row r="312" spans="1:36" ht="12" customHeight="1" x14ac:dyDescent="0.15">
      <c r="A312" s="64">
        <f t="shared" si="118"/>
        <v>0</v>
      </c>
      <c r="B312" s="64">
        <f t="shared" si="119"/>
        <v>0</v>
      </c>
      <c r="C312" s="57">
        <f t="shared" si="120"/>
        <v>-1</v>
      </c>
      <c r="F312" s="59">
        <f>IF(C312&lt;C$6,0,VLOOKUP(C312,index!$A:$M,2,0))</f>
        <v>0</v>
      </c>
      <c r="G312" s="57" t="str">
        <f t="shared" si="115"/>
        <v/>
      </c>
      <c r="H312" s="58" t="str">
        <f>IF(G312="I",$K312,IF(G312="II",$K312-SUM(H$8:H311),IF(G312="III",$K312-SUM(H$8:H311),IF(G312="IV",$K312-SUM(H$8:H311),IF(G312="V",1-SUM(H$8:H311)," ")))))</f>
        <v xml:space="preserve"> </v>
      </c>
      <c r="I312" s="66" t="str">
        <f t="shared" si="116"/>
        <v/>
      </c>
      <c r="L312" s="62" t="str">
        <f t="shared" si="121"/>
        <v xml:space="preserve"> </v>
      </c>
      <c r="P312" s="58" t="str">
        <f>IF(O312="Plus",$K312,IF(O312="Basis",$K312-SUM(P$8:P311),IF(O312="Breedte",$K312-SUM(P$8:P311),IF(O311="Breedte",1-SUM(P$8:P311)," "))))</f>
        <v xml:space="preserve"> </v>
      </c>
      <c r="Q312" s="56" t="str">
        <f t="shared" si="122"/>
        <v/>
      </c>
      <c r="R312" s="196">
        <f t="shared" si="117"/>
        <v>0</v>
      </c>
      <c r="S312" s="1">
        <f t="shared" si="123"/>
        <v>-1</v>
      </c>
      <c r="T312" s="2">
        <f t="shared" si="124"/>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125"/>
        <v>1</v>
      </c>
      <c r="Z312" s="1">
        <f t="shared" si="126"/>
        <v>1</v>
      </c>
      <c r="AA312" s="1">
        <f t="shared" si="127"/>
        <v>1</v>
      </c>
      <c r="AB312" s="1">
        <f t="shared" si="128"/>
        <v>1</v>
      </c>
      <c r="AD312" s="1">
        <f t="shared" si="129"/>
        <v>-1</v>
      </c>
      <c r="AE312" s="2">
        <f t="shared" si="13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31"/>
        <v>1</v>
      </c>
    </row>
    <row r="313" spans="1:36" ht="12" customHeight="1" x14ac:dyDescent="0.15">
      <c r="A313" s="64">
        <f t="shared" si="118"/>
        <v>0</v>
      </c>
      <c r="B313" s="64">
        <f t="shared" si="119"/>
        <v>0</v>
      </c>
      <c r="C313" s="57">
        <f t="shared" si="120"/>
        <v>-1</v>
      </c>
      <c r="F313" s="59">
        <f>IF(C313&lt;C$6,0,VLOOKUP(C313,index!$A:$M,2,0))</f>
        <v>0</v>
      </c>
      <c r="G313" s="57" t="str">
        <f t="shared" si="115"/>
        <v/>
      </c>
      <c r="H313" s="58" t="str">
        <f>IF(G313="I",$K313,IF(G313="II",$K313-SUM(H$8:H312),IF(G313="III",$K313-SUM(H$8:H312),IF(G313="IV",$K313-SUM(H$8:H312),IF(G313="V",1-SUM(H$8:H312)," ")))))</f>
        <v xml:space="preserve"> </v>
      </c>
      <c r="I313" s="66" t="str">
        <f t="shared" si="116"/>
        <v/>
      </c>
      <c r="L313" s="62" t="str">
        <f t="shared" si="121"/>
        <v xml:space="preserve"> </v>
      </c>
      <c r="P313" s="58" t="str">
        <f>IF(O313="Plus",$K313,IF(O313="Basis",$K313-SUM(P$8:P312),IF(O313="Breedte",$K313-SUM(P$8:P312),IF(O312="Breedte",1-SUM(P$8:P312)," "))))</f>
        <v xml:space="preserve"> </v>
      </c>
      <c r="Q313" s="56" t="str">
        <f t="shared" si="122"/>
        <v/>
      </c>
      <c r="R313" s="196">
        <f t="shared" si="117"/>
        <v>0</v>
      </c>
      <c r="S313" s="1">
        <f t="shared" si="123"/>
        <v>-1</v>
      </c>
      <c r="T313" s="2">
        <f t="shared" si="124"/>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125"/>
        <v>1</v>
      </c>
      <c r="Z313" s="1">
        <f t="shared" si="126"/>
        <v>1</v>
      </c>
      <c r="AA313" s="1">
        <f t="shared" si="127"/>
        <v>1</v>
      </c>
      <c r="AB313" s="1">
        <f t="shared" si="128"/>
        <v>1</v>
      </c>
      <c r="AD313" s="1">
        <f t="shared" si="129"/>
        <v>-1</v>
      </c>
      <c r="AE313" s="2">
        <f t="shared" si="13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31"/>
        <v>1</v>
      </c>
    </row>
    <row r="314" spans="1:36" ht="12" customHeight="1" x14ac:dyDescent="0.15">
      <c r="A314" s="64">
        <f t="shared" si="118"/>
        <v>0</v>
      </c>
      <c r="B314" s="64">
        <f t="shared" si="119"/>
        <v>0</v>
      </c>
      <c r="C314" s="57">
        <f t="shared" si="120"/>
        <v>-1</v>
      </c>
      <c r="F314" s="59">
        <f>IF(C314&lt;C$6,0,VLOOKUP(C314,index!$A:$M,2,0))</f>
        <v>0</v>
      </c>
      <c r="G314" s="57" t="str">
        <f t="shared" si="115"/>
        <v/>
      </c>
      <c r="H314" s="58" t="str">
        <f>IF(G314="I",$K314,IF(G314="II",$K314-SUM(H$8:H313),IF(G314="III",$K314-SUM(H$8:H313),IF(G314="IV",$K314-SUM(H$8:H313),IF(G314="V",1-SUM(H$8:H313)," ")))))</f>
        <v xml:space="preserve"> </v>
      </c>
      <c r="I314" s="66" t="str">
        <f t="shared" si="116"/>
        <v/>
      </c>
      <c r="L314" s="62" t="str">
        <f t="shared" si="121"/>
        <v xml:space="preserve"> </v>
      </c>
      <c r="P314" s="58" t="str">
        <f>IF(O314="Plus",$K314,IF(O314="Basis",$K314-SUM(P$8:P313),IF(O314="Breedte",$K314-SUM(P$8:P313),IF(O313="Breedte",1-SUM(P$8:P313)," "))))</f>
        <v xml:space="preserve"> </v>
      </c>
      <c r="Q314" s="56" t="str">
        <f t="shared" si="122"/>
        <v/>
      </c>
      <c r="R314" s="196">
        <f t="shared" si="117"/>
        <v>0</v>
      </c>
      <c r="S314" s="1">
        <f t="shared" si="123"/>
        <v>-1</v>
      </c>
      <c r="T314" s="2">
        <f t="shared" si="124"/>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125"/>
        <v>1</v>
      </c>
      <c r="Z314" s="1">
        <f t="shared" si="126"/>
        <v>1</v>
      </c>
      <c r="AA314" s="1">
        <f t="shared" si="127"/>
        <v>1</v>
      </c>
      <c r="AB314" s="1">
        <f t="shared" si="128"/>
        <v>1</v>
      </c>
      <c r="AD314" s="1">
        <f t="shared" si="129"/>
        <v>-1</v>
      </c>
      <c r="AE314" s="2">
        <f t="shared" si="13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31"/>
        <v>1</v>
      </c>
    </row>
    <row r="315" spans="1:36" ht="12" customHeight="1" x14ac:dyDescent="0.15">
      <c r="A315" s="64">
        <f t="shared" si="118"/>
        <v>0</v>
      </c>
      <c r="B315" s="64">
        <f t="shared" si="119"/>
        <v>0</v>
      </c>
      <c r="C315" s="57">
        <f t="shared" si="120"/>
        <v>-1</v>
      </c>
      <c r="F315" s="59">
        <f>IF(C315&lt;C$6,0,VLOOKUP(C315,index!$A:$M,2,0))</f>
        <v>0</v>
      </c>
      <c r="G315" s="57" t="str">
        <f t="shared" si="115"/>
        <v/>
      </c>
      <c r="H315" s="58" t="str">
        <f>IF(G315="I",$K315,IF(G315="II",$K315-SUM(H$8:H314),IF(G315="III",$K315-SUM(H$8:H314),IF(G315="IV",$K315-SUM(H$8:H314),IF(G315="V",1-SUM(H$8:H314)," ")))))</f>
        <v xml:space="preserve"> </v>
      </c>
      <c r="I315" s="66" t="str">
        <f t="shared" si="116"/>
        <v/>
      </c>
      <c r="L315" s="62" t="str">
        <f t="shared" si="121"/>
        <v xml:space="preserve"> </v>
      </c>
      <c r="P315" s="58" t="str">
        <f>IF(O315="Plus",$K315,IF(O315="Basis",$K315-SUM(P$8:P314),IF(O315="Breedte",$K315-SUM(P$8:P314),IF(O314="Breedte",1-SUM(P$8:P314)," "))))</f>
        <v xml:space="preserve"> </v>
      </c>
      <c r="Q315" s="56" t="str">
        <f t="shared" si="122"/>
        <v/>
      </c>
      <c r="R315" s="196">
        <f t="shared" si="117"/>
        <v>0</v>
      </c>
      <c r="S315" s="1">
        <f t="shared" si="123"/>
        <v>-1</v>
      </c>
      <c r="T315" s="2">
        <f t="shared" si="124"/>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125"/>
        <v>1</v>
      </c>
      <c r="Z315" s="1">
        <f t="shared" si="126"/>
        <v>1</v>
      </c>
      <c r="AA315" s="1">
        <f t="shared" si="127"/>
        <v>1</v>
      </c>
      <c r="AB315" s="1">
        <f t="shared" si="128"/>
        <v>1</v>
      </c>
      <c r="AD315" s="1">
        <f t="shared" si="129"/>
        <v>-1</v>
      </c>
      <c r="AE315" s="2">
        <f t="shared" si="13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31"/>
        <v>1</v>
      </c>
    </row>
    <row r="316" spans="1:36" ht="12" customHeight="1" x14ac:dyDescent="0.15">
      <c r="A316" s="64">
        <f t="shared" si="118"/>
        <v>0</v>
      </c>
      <c r="B316" s="64">
        <f t="shared" si="119"/>
        <v>0</v>
      </c>
      <c r="C316" s="57">
        <f t="shared" si="120"/>
        <v>-1</v>
      </c>
      <c r="F316" s="59">
        <f>IF(C316&lt;C$6,0,VLOOKUP(C316,index!$A:$M,2,0))</f>
        <v>0</v>
      </c>
      <c r="G316" s="57" t="str">
        <f t="shared" si="115"/>
        <v/>
      </c>
      <c r="H316" s="58" t="str">
        <f>IF(G316="I",$K316,IF(G316="II",$K316-SUM(H$8:H315),IF(G316="III",$K316-SUM(H$8:H315),IF(G316="IV",$K316-SUM(H$8:H315),IF(G316="V",1-SUM(H$8:H315)," ")))))</f>
        <v xml:space="preserve"> </v>
      </c>
      <c r="I316" s="66" t="str">
        <f t="shared" si="116"/>
        <v/>
      </c>
      <c r="L316" s="62" t="str">
        <f t="shared" si="121"/>
        <v xml:space="preserve"> </v>
      </c>
      <c r="P316" s="58" t="str">
        <f>IF(O316="Plus",$K316,IF(O316="Basis",$K316-SUM(P$8:P315),IF(O316="Breedte",$K316-SUM(P$8:P315),IF(O315="Breedte",1-SUM(P$8:P315)," "))))</f>
        <v xml:space="preserve"> </v>
      </c>
      <c r="Q316" s="56" t="str">
        <f t="shared" si="122"/>
        <v/>
      </c>
      <c r="R316" s="196">
        <f t="shared" si="117"/>
        <v>0</v>
      </c>
      <c r="S316" s="1">
        <f t="shared" si="123"/>
        <v>-1</v>
      </c>
      <c r="T316" s="2">
        <f t="shared" si="124"/>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125"/>
        <v>1</v>
      </c>
      <c r="Z316" s="1">
        <f t="shared" si="126"/>
        <v>1</v>
      </c>
      <c r="AA316" s="1">
        <f t="shared" si="127"/>
        <v>1</v>
      </c>
      <c r="AB316" s="1">
        <f t="shared" si="128"/>
        <v>1</v>
      </c>
      <c r="AD316" s="1">
        <f t="shared" si="129"/>
        <v>-1</v>
      </c>
      <c r="AE316" s="2">
        <f t="shared" si="13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31"/>
        <v>1</v>
      </c>
    </row>
    <row r="317" spans="1:36" ht="12" customHeight="1" x14ac:dyDescent="0.15">
      <c r="A317" s="64">
        <f t="shared" si="118"/>
        <v>0</v>
      </c>
      <c r="B317" s="64">
        <f t="shared" si="119"/>
        <v>0</v>
      </c>
      <c r="C317" s="57">
        <f t="shared" si="120"/>
        <v>-1</v>
      </c>
      <c r="F317" s="59">
        <f>IF(C317&lt;C$6,0,VLOOKUP(C317,index!$A:$M,2,0))</f>
        <v>0</v>
      </c>
      <c r="G317" s="57" t="str">
        <f t="shared" si="115"/>
        <v/>
      </c>
      <c r="H317" s="58" t="str">
        <f>IF(G317="I",$K317,IF(G317="II",$K317-SUM(H$8:H316),IF(G317="III",$K317-SUM(H$8:H316),IF(G317="IV",$K317-SUM(H$8:H316),IF(G317="V",1-SUM(H$8:H316)," ")))))</f>
        <v xml:space="preserve"> </v>
      </c>
      <c r="I317" s="66" t="str">
        <f t="shared" si="116"/>
        <v/>
      </c>
      <c r="L317" s="62" t="str">
        <f t="shared" si="121"/>
        <v xml:space="preserve"> </v>
      </c>
      <c r="P317" s="58" t="str">
        <f>IF(O317="Plus",$K317,IF(O317="Basis",$K317-SUM(P$8:P316),IF(O317="Breedte",$K317-SUM(P$8:P316),IF(O316="Breedte",1-SUM(P$8:P316)," "))))</f>
        <v xml:space="preserve"> </v>
      </c>
      <c r="Q317" s="56" t="str">
        <f t="shared" si="122"/>
        <v/>
      </c>
      <c r="R317" s="196">
        <f t="shared" si="117"/>
        <v>0</v>
      </c>
      <c r="S317" s="1">
        <f t="shared" si="123"/>
        <v>-1</v>
      </c>
      <c r="T317" s="2">
        <f t="shared" si="124"/>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125"/>
        <v>1</v>
      </c>
      <c r="Z317" s="1">
        <f t="shared" si="126"/>
        <v>1</v>
      </c>
      <c r="AA317" s="1">
        <f t="shared" si="127"/>
        <v>1</v>
      </c>
      <c r="AB317" s="1">
        <f t="shared" si="128"/>
        <v>1</v>
      </c>
      <c r="AD317" s="1">
        <f t="shared" si="129"/>
        <v>-1</v>
      </c>
      <c r="AE317" s="2">
        <f t="shared" si="13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31"/>
        <v>1</v>
      </c>
    </row>
    <row r="318" spans="1:36" ht="12" customHeight="1" x14ac:dyDescent="0.15">
      <c r="A318" s="64">
        <f t="shared" si="118"/>
        <v>0</v>
      </c>
      <c r="B318" s="64">
        <f t="shared" si="119"/>
        <v>0</v>
      </c>
      <c r="C318" s="57">
        <f t="shared" si="120"/>
        <v>-1</v>
      </c>
      <c r="F318" s="59">
        <f>IF(C318&lt;C$6,0,VLOOKUP(C318,index!$A:$M,2,0))</f>
        <v>0</v>
      </c>
      <c r="G318" s="57" t="str">
        <f t="shared" si="115"/>
        <v/>
      </c>
      <c r="H318" s="58" t="str">
        <f>IF(G318="I",$K318,IF(G318="II",$K318-SUM(H$8:H317),IF(G318="III",$K318-SUM(H$8:H317),IF(G318="IV",$K318-SUM(H$8:H317),IF(G318="V",1-SUM(H$8:H317)," ")))))</f>
        <v xml:space="preserve"> </v>
      </c>
      <c r="I318" s="66" t="str">
        <f t="shared" si="116"/>
        <v/>
      </c>
      <c r="L318" s="62" t="str">
        <f t="shared" si="121"/>
        <v xml:space="preserve"> </v>
      </c>
      <c r="P318" s="58" t="str">
        <f>IF(O318="Plus",$K318,IF(O318="Basis",$K318-SUM(P$8:P317),IF(O318="Breedte",$K318-SUM(P$8:P317),IF(O317="Breedte",1-SUM(P$8:P317)," "))))</f>
        <v xml:space="preserve"> </v>
      </c>
      <c r="Q318" s="56" t="str">
        <f t="shared" si="122"/>
        <v/>
      </c>
      <c r="R318" s="196">
        <f t="shared" si="117"/>
        <v>0</v>
      </c>
      <c r="S318" s="1">
        <f t="shared" si="123"/>
        <v>-1</v>
      </c>
      <c r="T318" s="2">
        <f t="shared" si="124"/>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125"/>
        <v>1</v>
      </c>
      <c r="Z318" s="1">
        <f t="shared" si="126"/>
        <v>1</v>
      </c>
      <c r="AA318" s="1">
        <f t="shared" si="127"/>
        <v>1</v>
      </c>
      <c r="AB318" s="1">
        <f t="shared" si="128"/>
        <v>1</v>
      </c>
      <c r="AD318" s="1">
        <f t="shared" si="129"/>
        <v>-1</v>
      </c>
      <c r="AE318" s="2">
        <f t="shared" si="13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31"/>
        <v>1</v>
      </c>
    </row>
    <row r="319" spans="1:36" ht="12" customHeight="1" x14ac:dyDescent="0.15">
      <c r="A319" s="64">
        <f t="shared" si="118"/>
        <v>0</v>
      </c>
      <c r="B319" s="64">
        <f t="shared" si="119"/>
        <v>0</v>
      </c>
      <c r="C319" s="57">
        <f t="shared" si="120"/>
        <v>-1</v>
      </c>
      <c r="F319" s="59">
        <f>IF(C319&lt;C$6,0,VLOOKUP(C319,index!$A:$M,2,0))</f>
        <v>0</v>
      </c>
      <c r="G319" s="57" t="str">
        <f t="shared" si="115"/>
        <v/>
      </c>
      <c r="H319" s="58" t="str">
        <f>IF(G319="I",$K319,IF(G319="II",$K319-SUM(H$8:H318),IF(G319="III",$K319-SUM(H$8:H318),IF(G319="IV",$K319-SUM(H$8:H318),IF(G319="V",1-SUM(H$8:H318)," ")))))</f>
        <v xml:space="preserve"> </v>
      </c>
      <c r="I319" s="66" t="str">
        <f t="shared" si="116"/>
        <v/>
      </c>
      <c r="L319" s="62" t="str">
        <f t="shared" si="121"/>
        <v xml:space="preserve"> </v>
      </c>
      <c r="P319" s="58" t="str">
        <f>IF(O319="Plus",$K319,IF(O319="Basis",$K319-SUM(P$8:P318),IF(O319="Breedte",$K319-SUM(P$8:P318),IF(O318="Breedte",1-SUM(P$8:P318)," "))))</f>
        <v xml:space="preserve"> </v>
      </c>
      <c r="Q319" s="56" t="str">
        <f t="shared" si="122"/>
        <v/>
      </c>
      <c r="R319" s="196">
        <f t="shared" si="117"/>
        <v>0</v>
      </c>
      <c r="S319" s="1">
        <f t="shared" si="123"/>
        <v>-1</v>
      </c>
      <c r="T319" s="2">
        <f t="shared" si="124"/>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125"/>
        <v>1</v>
      </c>
      <c r="Z319" s="1">
        <f t="shared" si="126"/>
        <v>1</v>
      </c>
      <c r="AA319" s="1">
        <f t="shared" si="127"/>
        <v>1</v>
      </c>
      <c r="AB319" s="1">
        <f t="shared" si="128"/>
        <v>1</v>
      </c>
      <c r="AD319" s="1">
        <f t="shared" si="129"/>
        <v>-1</v>
      </c>
      <c r="AE319" s="2">
        <f t="shared" si="13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31"/>
        <v>1</v>
      </c>
    </row>
    <row r="320" spans="1:36" ht="12" customHeight="1" x14ac:dyDescent="0.15">
      <c r="A320" s="64">
        <f t="shared" si="118"/>
        <v>0</v>
      </c>
      <c r="B320" s="64">
        <f t="shared" si="119"/>
        <v>0</v>
      </c>
      <c r="C320" s="57">
        <f t="shared" si="120"/>
        <v>-1</v>
      </c>
      <c r="F320" s="59">
        <f>IF(C320&lt;C$6,0,VLOOKUP(C320,index!$A:$M,2,0))</f>
        <v>0</v>
      </c>
      <c r="G320" s="57" t="str">
        <f t="shared" si="115"/>
        <v/>
      </c>
      <c r="H320" s="58" t="str">
        <f>IF(G320="I",$K320,IF(G320="II",$K320-SUM(H$8:H319),IF(G320="III",$K320-SUM(H$8:H319),IF(G320="IV",$K320-SUM(H$8:H319),IF(G320="V",1-SUM(H$8:H319)," ")))))</f>
        <v xml:space="preserve"> </v>
      </c>
      <c r="I320" s="66" t="str">
        <f t="shared" si="116"/>
        <v/>
      </c>
      <c r="L320" s="62" t="str">
        <f t="shared" si="121"/>
        <v xml:space="preserve"> </v>
      </c>
      <c r="P320" s="58" t="str">
        <f>IF(O320="Plus",$K320,IF(O320="Basis",$K320-SUM(P$8:P319),IF(O320="Breedte",$K320-SUM(P$8:P319),IF(O319="Breedte",1-SUM(P$8:P319)," "))))</f>
        <v xml:space="preserve"> </v>
      </c>
      <c r="Q320" s="56" t="str">
        <f t="shared" si="122"/>
        <v/>
      </c>
      <c r="R320" s="196">
        <f t="shared" si="117"/>
        <v>0</v>
      </c>
      <c r="S320" s="1">
        <f t="shared" si="123"/>
        <v>-1</v>
      </c>
      <c r="T320" s="2">
        <f t="shared" si="124"/>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125"/>
        <v>1</v>
      </c>
      <c r="Z320" s="1">
        <f t="shared" si="126"/>
        <v>1</v>
      </c>
      <c r="AA320" s="1">
        <f t="shared" si="127"/>
        <v>1</v>
      </c>
      <c r="AB320" s="1">
        <f t="shared" si="128"/>
        <v>1</v>
      </c>
      <c r="AD320" s="1">
        <f t="shared" si="129"/>
        <v>-1</v>
      </c>
      <c r="AE320" s="2">
        <f t="shared" si="13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31"/>
        <v>1</v>
      </c>
    </row>
    <row r="321" spans="1:36" ht="12" customHeight="1" x14ac:dyDescent="0.15">
      <c r="A321" s="64">
        <f t="shared" si="118"/>
        <v>0</v>
      </c>
      <c r="B321" s="64">
        <f t="shared" si="119"/>
        <v>0</v>
      </c>
      <c r="C321" s="57">
        <f t="shared" si="120"/>
        <v>-1</v>
      </c>
      <c r="F321" s="59">
        <f>IF(C321&lt;C$6,0,VLOOKUP(C321,index!$A:$M,2,0))</f>
        <v>0</v>
      </c>
      <c r="G321" s="57" t="str">
        <f t="shared" si="115"/>
        <v/>
      </c>
      <c r="H321" s="58" t="str">
        <f>IF(G321="I",$K321,IF(G321="II",$K321-SUM(H$8:H320),IF(G321="III",$K321-SUM(H$8:H320),IF(G321="IV",$K321-SUM(H$8:H320),IF(G321="V",1-SUM(H$8:H320)," ")))))</f>
        <v xml:space="preserve"> </v>
      </c>
      <c r="I321" s="66" t="str">
        <f t="shared" si="116"/>
        <v/>
      </c>
      <c r="L321" s="62" t="str">
        <f t="shared" si="121"/>
        <v xml:space="preserve"> </v>
      </c>
      <c r="P321" s="58" t="str">
        <f>IF(O321="Plus",$K321,IF(O321="Basis",$K321-SUM(P$8:P320),IF(O321="Breedte",$K321-SUM(P$8:P320),IF(O320="Breedte",1-SUM(P$8:P320)," "))))</f>
        <v xml:space="preserve"> </v>
      </c>
      <c r="Q321" s="56" t="str">
        <f t="shared" si="122"/>
        <v/>
      </c>
      <c r="R321" s="196">
        <f t="shared" si="117"/>
        <v>0</v>
      </c>
      <c r="S321" s="1">
        <f t="shared" si="123"/>
        <v>-1</v>
      </c>
      <c r="T321" s="2">
        <f t="shared" si="124"/>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125"/>
        <v>1</v>
      </c>
      <c r="Z321" s="1">
        <f t="shared" si="126"/>
        <v>1</v>
      </c>
      <c r="AA321" s="1">
        <f t="shared" si="127"/>
        <v>1</v>
      </c>
      <c r="AB321" s="1">
        <f t="shared" si="128"/>
        <v>1</v>
      </c>
      <c r="AD321" s="1">
        <f t="shared" si="129"/>
        <v>-1</v>
      </c>
      <c r="AE321" s="2">
        <f t="shared" si="13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31"/>
        <v>1</v>
      </c>
    </row>
    <row r="322" spans="1:36" ht="12" customHeight="1" x14ac:dyDescent="0.15">
      <c r="A322" s="64">
        <f t="shared" si="118"/>
        <v>0</v>
      </c>
      <c r="B322" s="64">
        <f t="shared" si="119"/>
        <v>0</v>
      </c>
      <c r="C322" s="57">
        <f t="shared" si="120"/>
        <v>-1</v>
      </c>
      <c r="F322" s="59">
        <f>IF(C322&lt;C$6,0,VLOOKUP(C322,index!$A:$M,2,0))</f>
        <v>0</v>
      </c>
      <c r="G322" s="57" t="str">
        <f t="shared" si="115"/>
        <v/>
      </c>
      <c r="H322" s="58" t="str">
        <f>IF(G322="I",$K322,IF(G322="II",$K322-SUM(H$8:H321),IF(G322="III",$K322-SUM(H$8:H321),IF(G322="IV",$K322-SUM(H$8:H321),IF(G322="V",1-SUM(H$8:H321)," ")))))</f>
        <v xml:space="preserve"> </v>
      </c>
      <c r="I322" s="66" t="str">
        <f t="shared" si="116"/>
        <v/>
      </c>
      <c r="L322" s="62" t="str">
        <f t="shared" si="121"/>
        <v xml:space="preserve"> </v>
      </c>
      <c r="P322" s="58" t="str">
        <f>IF(O322="Plus",$K322,IF(O322="Basis",$K322-SUM(P$8:P321),IF(O322="Breedte",$K322-SUM(P$8:P321),IF(O321="Breedte",1-SUM(P$8:P321)," "))))</f>
        <v xml:space="preserve"> </v>
      </c>
      <c r="Q322" s="56" t="str">
        <f t="shared" si="122"/>
        <v/>
      </c>
      <c r="R322" s="196">
        <f t="shared" si="117"/>
        <v>0</v>
      </c>
      <c r="S322" s="1">
        <f t="shared" si="123"/>
        <v>-1</v>
      </c>
      <c r="T322" s="2">
        <f t="shared" si="124"/>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125"/>
        <v>1</v>
      </c>
      <c r="Z322" s="1">
        <f t="shared" si="126"/>
        <v>1</v>
      </c>
      <c r="AA322" s="1">
        <f t="shared" si="127"/>
        <v>1</v>
      </c>
      <c r="AB322" s="1">
        <f t="shared" si="128"/>
        <v>1</v>
      </c>
      <c r="AD322" s="1">
        <f t="shared" si="129"/>
        <v>-1</v>
      </c>
      <c r="AE322" s="2">
        <f t="shared" si="13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31"/>
        <v>1</v>
      </c>
    </row>
    <row r="323" spans="1:36" ht="12" customHeight="1" x14ac:dyDescent="0.15">
      <c r="A323" s="64">
        <f t="shared" si="118"/>
        <v>0</v>
      </c>
      <c r="B323" s="64">
        <f t="shared" si="119"/>
        <v>0</v>
      </c>
      <c r="C323" s="57">
        <f t="shared" si="120"/>
        <v>-1</v>
      </c>
      <c r="F323" s="59">
        <f>IF(C323&lt;C$6,0,VLOOKUP(C323,index!$A:$M,2,0))</f>
        <v>0</v>
      </c>
      <c r="G323" s="57" t="str">
        <f t="shared" si="115"/>
        <v/>
      </c>
      <c r="H323" s="58" t="str">
        <f>IF(G323="I",$K323,IF(G323="II",$K323-SUM(H$8:H322),IF(G323="III",$K323-SUM(H$8:H322),IF(G323="IV",$K323-SUM(H$8:H322),IF(G323="V",1-SUM(H$8:H322)," ")))))</f>
        <v xml:space="preserve"> </v>
      </c>
      <c r="I323" s="66" t="str">
        <f t="shared" si="116"/>
        <v/>
      </c>
      <c r="L323" s="62" t="str">
        <f t="shared" si="121"/>
        <v xml:space="preserve"> </v>
      </c>
      <c r="P323" s="58" t="str">
        <f>IF(O323="Plus",$K323,IF(O323="Basis",$K323-SUM(P$8:P322),IF(O323="Breedte",$K323-SUM(P$8:P322),IF(O322="Breedte",1-SUM(P$8:P322)," "))))</f>
        <v xml:space="preserve"> </v>
      </c>
      <c r="Q323" s="56" t="str">
        <f t="shared" si="122"/>
        <v/>
      </c>
      <c r="R323" s="196">
        <f t="shared" si="117"/>
        <v>0</v>
      </c>
      <c r="S323" s="1">
        <f t="shared" si="123"/>
        <v>-1</v>
      </c>
      <c r="T323" s="2">
        <f t="shared" si="124"/>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125"/>
        <v>1</v>
      </c>
      <c r="Z323" s="1">
        <f t="shared" si="126"/>
        <v>1</v>
      </c>
      <c r="AA323" s="1">
        <f t="shared" si="127"/>
        <v>1</v>
      </c>
      <c r="AB323" s="1">
        <f t="shared" si="128"/>
        <v>1</v>
      </c>
      <c r="AD323" s="1">
        <f t="shared" si="129"/>
        <v>-1</v>
      </c>
      <c r="AE323" s="2">
        <f t="shared" si="13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31"/>
        <v>1</v>
      </c>
    </row>
    <row r="324" spans="1:36" ht="12" customHeight="1" x14ac:dyDescent="0.15">
      <c r="A324" s="64">
        <f t="shared" si="118"/>
        <v>0</v>
      </c>
      <c r="B324" s="64">
        <f t="shared" si="119"/>
        <v>0</v>
      </c>
      <c r="C324" s="57">
        <f t="shared" si="120"/>
        <v>-1</v>
      </c>
      <c r="F324" s="59">
        <f>IF(C324&lt;C$6,0,VLOOKUP(C324,index!$A:$M,2,0))</f>
        <v>0</v>
      </c>
      <c r="G324" s="57" t="str">
        <f t="shared" si="115"/>
        <v/>
      </c>
      <c r="H324" s="58" t="str">
        <f>IF(G324="I",$K324,IF(G324="II",$K324-SUM(H$8:H323),IF(G324="III",$K324-SUM(H$8:H323),IF(G324="IV",$K324-SUM(H$8:H323),IF(G324="V",1-SUM(H$8:H323)," ")))))</f>
        <v xml:space="preserve"> </v>
      </c>
      <c r="I324" s="66" t="str">
        <f t="shared" si="116"/>
        <v/>
      </c>
      <c r="L324" s="62" t="str">
        <f t="shared" si="121"/>
        <v xml:space="preserve"> </v>
      </c>
      <c r="P324" s="58" t="str">
        <f>IF(O324="Plus",$K324,IF(O324="Basis",$K324-SUM(P$8:P323),IF(O324="Breedte",$K324-SUM(P$8:P323),IF(O323="Breedte",1-SUM(P$8:P323)," "))))</f>
        <v xml:space="preserve"> </v>
      </c>
      <c r="Q324" s="56" t="str">
        <f t="shared" si="122"/>
        <v/>
      </c>
      <c r="R324" s="196">
        <f t="shared" si="117"/>
        <v>0</v>
      </c>
      <c r="S324" s="1">
        <f t="shared" si="123"/>
        <v>-1</v>
      </c>
      <c r="T324" s="2">
        <f t="shared" si="124"/>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125"/>
        <v>1</v>
      </c>
      <c r="Z324" s="1">
        <f t="shared" si="126"/>
        <v>1</v>
      </c>
      <c r="AA324" s="1">
        <f t="shared" si="127"/>
        <v>1</v>
      </c>
      <c r="AB324" s="1">
        <f t="shared" si="128"/>
        <v>1</v>
      </c>
      <c r="AD324" s="1">
        <f t="shared" si="129"/>
        <v>-1</v>
      </c>
      <c r="AE324" s="2">
        <f t="shared" si="13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31"/>
        <v>1</v>
      </c>
    </row>
    <row r="325" spans="1:36" ht="12" customHeight="1" x14ac:dyDescent="0.15">
      <c r="A325" s="64">
        <f t="shared" si="118"/>
        <v>0</v>
      </c>
      <c r="B325" s="64">
        <f t="shared" si="119"/>
        <v>0</v>
      </c>
      <c r="C325" s="57">
        <f t="shared" si="120"/>
        <v>-1</v>
      </c>
      <c r="F325" s="59">
        <f>IF(C325&lt;C$6,0,VLOOKUP(C325,index!$A:$M,2,0))</f>
        <v>0</v>
      </c>
      <c r="G325" s="57" t="str">
        <f t="shared" si="115"/>
        <v/>
      </c>
      <c r="H325" s="58" t="str">
        <f>IF(G325="I",$K325,IF(G325="II",$K325-SUM(H$8:H324),IF(G325="III",$K325-SUM(H$8:H324),IF(G325="IV",$K325-SUM(H$8:H324),IF(G325="V",1-SUM(H$8:H324)," ")))))</f>
        <v xml:space="preserve"> </v>
      </c>
      <c r="I325" s="66" t="str">
        <f t="shared" si="116"/>
        <v/>
      </c>
      <c r="L325" s="62" t="str">
        <f t="shared" si="121"/>
        <v xml:space="preserve"> </v>
      </c>
      <c r="P325" s="58" t="str">
        <f>IF(O325="Plus",$K325,IF(O325="Basis",$K325-SUM(P$8:P324),IF(O325="Breedte",$K325-SUM(P$8:P324),IF(O324="Breedte",1-SUM(P$8:P324)," "))))</f>
        <v xml:space="preserve"> </v>
      </c>
      <c r="Q325" s="56" t="str">
        <f t="shared" si="122"/>
        <v/>
      </c>
      <c r="R325" s="196">
        <f t="shared" si="117"/>
        <v>0</v>
      </c>
      <c r="S325" s="1">
        <f t="shared" si="123"/>
        <v>-1</v>
      </c>
      <c r="T325" s="2">
        <f t="shared" si="124"/>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125"/>
        <v>1</v>
      </c>
      <c r="Z325" s="1">
        <f t="shared" si="126"/>
        <v>1</v>
      </c>
      <c r="AA325" s="1">
        <f t="shared" si="127"/>
        <v>1</v>
      </c>
      <c r="AB325" s="1">
        <f t="shared" si="128"/>
        <v>1</v>
      </c>
      <c r="AD325" s="1">
        <f t="shared" si="129"/>
        <v>-1</v>
      </c>
      <c r="AE325" s="2">
        <f t="shared" si="13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31"/>
        <v>1</v>
      </c>
    </row>
    <row r="326" spans="1:36" ht="12" customHeight="1" x14ac:dyDescent="0.15">
      <c r="A326" s="64">
        <f t="shared" si="118"/>
        <v>0</v>
      </c>
      <c r="B326" s="64">
        <f t="shared" si="119"/>
        <v>0</v>
      </c>
      <c r="C326" s="57">
        <f t="shared" si="120"/>
        <v>-1</v>
      </c>
      <c r="F326" s="59">
        <f>IF(C326&lt;C$6,0,VLOOKUP(C326,index!$A:$M,2,0))</f>
        <v>0</v>
      </c>
      <c r="G326" s="57" t="str">
        <f t="shared" si="115"/>
        <v/>
      </c>
      <c r="H326" s="58" t="str">
        <f>IF(G326="I",$K326,IF(G326="II",$K326-SUM(H$8:H325),IF(G326="III",$K326-SUM(H$8:H325),IF(G326="IV",$K326-SUM(H$8:H325),IF(G326="V",1-SUM(H$8:H325)," ")))))</f>
        <v xml:space="preserve"> </v>
      </c>
      <c r="I326" s="66" t="str">
        <f t="shared" si="116"/>
        <v/>
      </c>
      <c r="L326" s="62" t="str">
        <f t="shared" si="121"/>
        <v xml:space="preserve"> </v>
      </c>
      <c r="P326" s="58" t="str">
        <f>IF(O326="Plus",$K326,IF(O326="Basis",$K326-SUM(P$8:P325),IF(O326="Breedte",$K326-SUM(P$8:P325),IF(O325="Breedte",1-SUM(P$8:P325)," "))))</f>
        <v xml:space="preserve"> </v>
      </c>
      <c r="Q326" s="56" t="str">
        <f t="shared" si="122"/>
        <v/>
      </c>
      <c r="R326" s="196">
        <f t="shared" si="117"/>
        <v>0</v>
      </c>
      <c r="S326" s="1">
        <f t="shared" si="123"/>
        <v>-1</v>
      </c>
      <c r="T326" s="2">
        <f t="shared" si="124"/>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125"/>
        <v>1</v>
      </c>
      <c r="Z326" s="1">
        <f t="shared" si="126"/>
        <v>1</v>
      </c>
      <c r="AA326" s="1">
        <f t="shared" si="127"/>
        <v>1</v>
      </c>
      <c r="AB326" s="1">
        <f t="shared" si="128"/>
        <v>1</v>
      </c>
      <c r="AD326" s="1">
        <f t="shared" si="129"/>
        <v>-1</v>
      </c>
      <c r="AE326" s="2">
        <f t="shared" si="13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31"/>
        <v>1</v>
      </c>
    </row>
    <row r="327" spans="1:36" ht="12" customHeight="1" x14ac:dyDescent="0.15">
      <c r="A327" s="64">
        <f t="shared" si="118"/>
        <v>0</v>
      </c>
      <c r="B327" s="64">
        <f t="shared" si="119"/>
        <v>0</v>
      </c>
      <c r="C327" s="57">
        <f t="shared" si="120"/>
        <v>-1</v>
      </c>
      <c r="F327" s="59">
        <f>IF(C327&lt;C$6,0,VLOOKUP(C327,index!$A:$M,2,0))</f>
        <v>0</v>
      </c>
      <c r="G327" s="57" t="str">
        <f t="shared" si="115"/>
        <v/>
      </c>
      <c r="H327" s="58" t="str">
        <f>IF(G327="I",$K327,IF(G327="II",$K327-SUM(H$8:H326),IF(G327="III",$K327-SUM(H$8:H326),IF(G327="IV",$K327-SUM(H$8:H326),IF(G327="V",1-SUM(H$8:H326)," ")))))</f>
        <v xml:space="preserve"> </v>
      </c>
      <c r="I327" s="66" t="str">
        <f t="shared" si="116"/>
        <v/>
      </c>
      <c r="L327" s="62" t="str">
        <f t="shared" si="121"/>
        <v xml:space="preserve"> </v>
      </c>
      <c r="P327" s="58" t="str">
        <f>IF(O327="Plus",$K327,IF(O327="Basis",$K327-SUM(P$8:P326),IF(O327="Breedte",$K327-SUM(P$8:P326),IF(O326="Breedte",1-SUM(P$8:P326)," "))))</f>
        <v xml:space="preserve"> </v>
      </c>
      <c r="Q327" s="56" t="str">
        <f t="shared" si="122"/>
        <v/>
      </c>
      <c r="R327" s="196">
        <f t="shared" si="117"/>
        <v>0</v>
      </c>
      <c r="S327" s="1">
        <f t="shared" si="123"/>
        <v>-1</v>
      </c>
      <c r="T327" s="2">
        <f t="shared" si="124"/>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125"/>
        <v>1</v>
      </c>
      <c r="Z327" s="1">
        <f t="shared" si="126"/>
        <v>1</v>
      </c>
      <c r="AA327" s="1">
        <f t="shared" si="127"/>
        <v>1</v>
      </c>
      <c r="AB327" s="1">
        <f t="shared" si="128"/>
        <v>1</v>
      </c>
      <c r="AD327" s="1">
        <f t="shared" si="129"/>
        <v>-1</v>
      </c>
      <c r="AE327" s="2">
        <f t="shared" si="13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31"/>
        <v>1</v>
      </c>
    </row>
    <row r="328" spans="1:36" ht="12" customHeight="1" x14ac:dyDescent="0.15">
      <c r="A328" s="64">
        <f t="shared" si="118"/>
        <v>0</v>
      </c>
      <c r="B328" s="64">
        <f t="shared" si="119"/>
        <v>0</v>
      </c>
      <c r="C328" s="57">
        <f t="shared" si="120"/>
        <v>-1</v>
      </c>
      <c r="F328" s="59">
        <f>IF(C328&lt;C$6,0,VLOOKUP(C328,index!$A:$M,2,0))</f>
        <v>0</v>
      </c>
      <c r="G328" s="57" t="str">
        <f t="shared" si="115"/>
        <v/>
      </c>
      <c r="H328" s="58" t="str">
        <f>IF(G328="I",$K328,IF(G328="II",$K328-SUM(H$8:H327),IF(G328="III",$K328-SUM(H$8:H327),IF(G328="IV",$K328-SUM(H$8:H327),IF(G328="V",1-SUM(H$8:H327)," ")))))</f>
        <v xml:space="preserve"> </v>
      </c>
      <c r="I328" s="66" t="str">
        <f t="shared" si="116"/>
        <v/>
      </c>
      <c r="L328" s="62" t="str">
        <f t="shared" si="121"/>
        <v xml:space="preserve"> </v>
      </c>
      <c r="P328" s="58" t="str">
        <f>IF(O328="Plus",$K328,IF(O328="Basis",$K328-SUM(P$8:P327),IF(O328="Breedte",$K328-SUM(P$8:P327),IF(O327="Breedte",1-SUM(P$8:P327)," "))))</f>
        <v xml:space="preserve"> </v>
      </c>
      <c r="Q328" s="56" t="str">
        <f t="shared" si="122"/>
        <v/>
      </c>
      <c r="R328" s="196">
        <f t="shared" si="117"/>
        <v>0</v>
      </c>
      <c r="S328" s="1">
        <f t="shared" si="123"/>
        <v>-1</v>
      </c>
      <c r="T328" s="2">
        <f t="shared" si="124"/>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125"/>
        <v>1</v>
      </c>
      <c r="Z328" s="1">
        <f t="shared" si="126"/>
        <v>1</v>
      </c>
      <c r="AA328" s="1">
        <f t="shared" si="127"/>
        <v>1</v>
      </c>
      <c r="AB328" s="1">
        <f t="shared" si="128"/>
        <v>1</v>
      </c>
      <c r="AD328" s="1">
        <f t="shared" si="129"/>
        <v>-1</v>
      </c>
      <c r="AE328" s="2">
        <f t="shared" si="13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31"/>
        <v>1</v>
      </c>
    </row>
    <row r="329" spans="1:36" ht="12" customHeight="1" x14ac:dyDescent="0.15">
      <c r="A329" s="64">
        <f t="shared" si="118"/>
        <v>0</v>
      </c>
      <c r="B329" s="64">
        <f t="shared" si="119"/>
        <v>0</v>
      </c>
      <c r="C329" s="57">
        <f t="shared" si="120"/>
        <v>-1</v>
      </c>
      <c r="F329" s="59">
        <f>IF(C329&lt;C$6,0,VLOOKUP(C329,index!$A:$M,2,0))</f>
        <v>0</v>
      </c>
      <c r="G329" s="57" t="str">
        <f t="shared" ref="G329:G392" si="132">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84" si="133">IF(AND(F329&gt;209,F330&lt;210),"A",IF(AND(F329&gt;199,F330&lt;200),"B",IF(AND(F329&gt;189,F330&lt;190),"C",IF(AND(F329&gt;180,F330&lt;181),"D",IF(AND(F329&gt;109,F330&lt;110),"E","")))))</f>
        <v/>
      </c>
      <c r="L329" s="62" t="str">
        <f t="shared" si="121"/>
        <v xml:space="preserve"> </v>
      </c>
      <c r="P329" s="58" t="str">
        <f>IF(O329="Plus",$K329,IF(O329="Basis",$K329-SUM(P$8:P328),IF(O329="Breedte",$K329-SUM(P$8:P328),IF(O328="Breedte",1-SUM(P$8:P328)," "))))</f>
        <v xml:space="preserve"> </v>
      </c>
      <c r="Q329" s="56" t="str">
        <f t="shared" si="122"/>
        <v/>
      </c>
      <c r="R329" s="196">
        <f t="shared" ref="R329:R392" si="134">F329</f>
        <v>0</v>
      </c>
      <c r="S329" s="1">
        <f t="shared" si="123"/>
        <v>-1</v>
      </c>
      <c r="T329" s="2">
        <f t="shared" si="124"/>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si="125"/>
        <v>1</v>
      </c>
      <c r="Z329" s="1">
        <f t="shared" si="126"/>
        <v>1</v>
      </c>
      <c r="AA329" s="1">
        <f t="shared" si="127"/>
        <v>1</v>
      </c>
      <c r="AB329" s="1">
        <f t="shared" si="128"/>
        <v>1</v>
      </c>
      <c r="AD329" s="1">
        <f t="shared" si="129"/>
        <v>-1</v>
      </c>
      <c r="AE329" s="2">
        <f t="shared" si="130"/>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si="131"/>
        <v>1</v>
      </c>
    </row>
    <row r="330" spans="1:36" ht="12" customHeight="1" x14ac:dyDescent="0.15">
      <c r="A330" s="64">
        <f t="shared" si="118"/>
        <v>0</v>
      </c>
      <c r="B330" s="64">
        <f t="shared" si="119"/>
        <v>0</v>
      </c>
      <c r="C330" s="57">
        <f t="shared" si="120"/>
        <v>-1</v>
      </c>
      <c r="F330" s="59">
        <f>IF(C330&lt;C$6,0,VLOOKUP(C330,index!$A:$M,2,0))</f>
        <v>0</v>
      </c>
      <c r="G330" s="57" t="str">
        <f t="shared" si="132"/>
        <v/>
      </c>
      <c r="H330" s="58" t="str">
        <f>IF(G330="I",$K330,IF(G330="II",$K330-SUM(H$8:H329),IF(G330="III",$K330-SUM(H$8:H329),IF(G330="IV",$K330-SUM(H$8:H329),IF(G330="V",1-SUM(H$8:H329)," ")))))</f>
        <v xml:space="preserve"> </v>
      </c>
      <c r="I330" s="66" t="str">
        <f t="shared" si="133"/>
        <v/>
      </c>
      <c r="L330" s="62" t="str">
        <f t="shared" si="121"/>
        <v xml:space="preserve"> </v>
      </c>
      <c r="P330" s="58" t="str">
        <f>IF(O330="Plus",$K330,IF(O330="Basis",$K330-SUM(P$8:P329),IF(O330="Breedte",$K330-SUM(P$8:P329),IF(O329="Breedte",1-SUM(P$8:P329)," "))))</f>
        <v xml:space="preserve"> </v>
      </c>
      <c r="Q330" s="56" t="str">
        <f t="shared" si="122"/>
        <v/>
      </c>
      <c r="R330" s="196">
        <f t="shared" si="134"/>
        <v>0</v>
      </c>
      <c r="S330" s="1">
        <f t="shared" si="123"/>
        <v>-1</v>
      </c>
      <c r="T330" s="2">
        <f t="shared" si="124"/>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25"/>
        <v>1</v>
      </c>
      <c r="Z330" s="1">
        <f t="shared" si="126"/>
        <v>1</v>
      </c>
      <c r="AA330" s="1">
        <f t="shared" si="127"/>
        <v>1</v>
      </c>
      <c r="AB330" s="1">
        <f t="shared" si="128"/>
        <v>1</v>
      </c>
      <c r="AD330" s="1">
        <f t="shared" si="129"/>
        <v>-1</v>
      </c>
      <c r="AE330" s="2">
        <f t="shared" si="130"/>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31"/>
        <v>1</v>
      </c>
    </row>
    <row r="331" spans="1:36" ht="12" customHeight="1" x14ac:dyDescent="0.15">
      <c r="A331" s="64">
        <f t="shared" si="118"/>
        <v>0</v>
      </c>
      <c r="B331" s="64">
        <f t="shared" si="119"/>
        <v>0</v>
      </c>
      <c r="C331" s="57">
        <f t="shared" si="120"/>
        <v>-1</v>
      </c>
      <c r="F331" s="59">
        <f>IF(C331&lt;C$6,0,VLOOKUP(C331,index!$A:$M,2,0))</f>
        <v>0</v>
      </c>
      <c r="G331" s="57" t="str">
        <f t="shared" si="132"/>
        <v/>
      </c>
      <c r="H331" s="58" t="str">
        <f>IF(G331="I",$K331,IF(G331="II",$K331-SUM(H$8:H330),IF(G331="III",$K331-SUM(H$8:H330),IF(G331="IV",$K331-SUM(H$8:H330),IF(G331="V",1-SUM(H$8:H330)," ")))))</f>
        <v xml:space="preserve"> </v>
      </c>
      <c r="I331" s="66" t="str">
        <f t="shared" si="133"/>
        <v/>
      </c>
      <c r="L331" s="62" t="str">
        <f t="shared" si="121"/>
        <v xml:space="preserve"> </v>
      </c>
      <c r="P331" s="58" t="str">
        <f>IF(O331="Plus",$K331,IF(O331="Basis",$K331-SUM(P$8:P330),IF(O331="Breedte",$K331-SUM(P$8:P330),IF(O330="Breedte",1-SUM(P$8:P330)," "))))</f>
        <v xml:space="preserve"> </v>
      </c>
      <c r="Q331" s="56" t="str">
        <f t="shared" si="122"/>
        <v/>
      </c>
      <c r="R331" s="196">
        <f t="shared" si="134"/>
        <v>0</v>
      </c>
      <c r="S331" s="1">
        <f t="shared" si="123"/>
        <v>-1</v>
      </c>
      <c r="T331" s="2">
        <f t="shared" si="124"/>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25"/>
        <v>1</v>
      </c>
      <c r="Z331" s="1">
        <f t="shared" si="126"/>
        <v>1</v>
      </c>
      <c r="AA331" s="1">
        <f t="shared" si="127"/>
        <v>1</v>
      </c>
      <c r="AB331" s="1">
        <f t="shared" si="128"/>
        <v>1</v>
      </c>
      <c r="AD331" s="1">
        <f t="shared" si="129"/>
        <v>-1</v>
      </c>
      <c r="AE331" s="2">
        <f t="shared" si="130"/>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31"/>
        <v>1</v>
      </c>
    </row>
    <row r="332" spans="1:36" ht="12" customHeight="1" x14ac:dyDescent="0.15">
      <c r="A332" s="64">
        <f t="shared" si="118"/>
        <v>0</v>
      </c>
      <c r="B332" s="64">
        <f t="shared" si="119"/>
        <v>0</v>
      </c>
      <c r="C332" s="57">
        <f t="shared" si="120"/>
        <v>-1</v>
      </c>
      <c r="F332" s="59">
        <f>IF(C332&lt;C$6,0,VLOOKUP(C332,index!$A:$M,2,0))</f>
        <v>0</v>
      </c>
      <c r="G332" s="57" t="str">
        <f t="shared" si="132"/>
        <v/>
      </c>
      <c r="H332" s="58" t="str">
        <f>IF(G332="I",$K332,IF(G332="II",$K332-SUM(H$8:H331),IF(G332="III",$K332-SUM(H$8:H331),IF(G332="IV",$K332-SUM(H$8:H331),IF(G332="V",1-SUM(H$8:H331)," ")))))</f>
        <v xml:space="preserve"> </v>
      </c>
      <c r="I332" s="66" t="str">
        <f t="shared" si="133"/>
        <v/>
      </c>
      <c r="L332" s="62" t="str">
        <f t="shared" si="121"/>
        <v xml:space="preserve"> </v>
      </c>
      <c r="P332" s="58" t="str">
        <f>IF(O332="Plus",$K332,IF(O332="Basis",$K332-SUM(P$8:P331),IF(O332="Breedte",$K332-SUM(P$8:P331),IF(O331="Breedte",1-SUM(P$8:P331)," "))))</f>
        <v xml:space="preserve"> </v>
      </c>
      <c r="Q332" s="56" t="str">
        <f t="shared" si="122"/>
        <v/>
      </c>
      <c r="R332" s="196">
        <f t="shared" si="134"/>
        <v>0</v>
      </c>
      <c r="S332" s="1">
        <f t="shared" si="123"/>
        <v>-1</v>
      </c>
      <c r="T332" s="2">
        <f t="shared" si="124"/>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25"/>
        <v>1</v>
      </c>
      <c r="Z332" s="1">
        <f t="shared" si="126"/>
        <v>1</v>
      </c>
      <c r="AA332" s="1">
        <f t="shared" si="127"/>
        <v>1</v>
      </c>
      <c r="AB332" s="1">
        <f t="shared" si="128"/>
        <v>1</v>
      </c>
      <c r="AD332" s="1">
        <f t="shared" si="129"/>
        <v>-1</v>
      </c>
      <c r="AE332" s="2">
        <f t="shared" si="130"/>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31"/>
        <v>1</v>
      </c>
    </row>
    <row r="333" spans="1:36" ht="12" customHeight="1" x14ac:dyDescent="0.15">
      <c r="A333" s="64">
        <f t="shared" si="118"/>
        <v>0</v>
      </c>
      <c r="B333" s="64">
        <f t="shared" si="119"/>
        <v>0</v>
      </c>
      <c r="C333" s="57">
        <f t="shared" si="120"/>
        <v>-1</v>
      </c>
      <c r="F333" s="59">
        <f>IF(C333&lt;C$6,0,VLOOKUP(C333,index!$A:$M,2,0))</f>
        <v>0</v>
      </c>
      <c r="G333" s="57" t="str">
        <f t="shared" si="132"/>
        <v/>
      </c>
      <c r="H333" s="58" t="str">
        <f>IF(G333="I",$K333,IF(G333="II",$K333-SUM(H$8:H332),IF(G333="III",$K333-SUM(H$8:H332),IF(G333="IV",$K333-SUM(H$8:H332),IF(G333="V",1-SUM(H$8:H332)," ")))))</f>
        <v xml:space="preserve"> </v>
      </c>
      <c r="I333" s="66" t="str">
        <f t="shared" si="133"/>
        <v/>
      </c>
      <c r="L333" s="62" t="str">
        <f t="shared" si="121"/>
        <v xml:space="preserve"> </v>
      </c>
      <c r="P333" s="58" t="str">
        <f>IF(O333="Plus",$K333,IF(O333="Basis",$K333-SUM(P$8:P332),IF(O333="Breedte",$K333-SUM(P$8:P332),IF(O332="Breedte",1-SUM(P$8:P332)," "))))</f>
        <v xml:space="preserve"> </v>
      </c>
      <c r="Q333" s="56" t="str">
        <f t="shared" si="122"/>
        <v/>
      </c>
      <c r="R333" s="196">
        <f t="shared" si="134"/>
        <v>0</v>
      </c>
      <c r="S333" s="1">
        <f t="shared" si="123"/>
        <v>-1</v>
      </c>
      <c r="T333" s="2">
        <f t="shared" si="124"/>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25"/>
        <v>1</v>
      </c>
      <c r="Z333" s="1">
        <f t="shared" si="126"/>
        <v>1</v>
      </c>
      <c r="AA333" s="1">
        <f t="shared" si="127"/>
        <v>1</v>
      </c>
      <c r="AB333" s="1">
        <f t="shared" si="128"/>
        <v>1</v>
      </c>
      <c r="AD333" s="1">
        <f t="shared" si="129"/>
        <v>-1</v>
      </c>
      <c r="AE333" s="2">
        <f t="shared" si="130"/>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31"/>
        <v>1</v>
      </c>
    </row>
    <row r="334" spans="1:36" ht="12" customHeight="1" x14ac:dyDescent="0.15">
      <c r="A334" s="64">
        <f t="shared" si="118"/>
        <v>0</v>
      </c>
      <c r="B334" s="64">
        <f t="shared" si="119"/>
        <v>0</v>
      </c>
      <c r="C334" s="57">
        <f t="shared" si="120"/>
        <v>-1</v>
      </c>
      <c r="F334" s="59">
        <f>IF(C334&lt;C$6,0,VLOOKUP(C334,index!$A:$M,2,0))</f>
        <v>0</v>
      </c>
      <c r="G334" s="57" t="str">
        <f t="shared" si="132"/>
        <v/>
      </c>
      <c r="H334" s="58" t="str">
        <f>IF(G334="I",$K334,IF(G334="II",$K334-SUM(H$8:H333),IF(G334="III",$K334-SUM(H$8:H333),IF(G334="IV",$K334-SUM(H$8:H333),IF(G334="V",1-SUM(H$8:H333)," ")))))</f>
        <v xml:space="preserve"> </v>
      </c>
      <c r="I334" s="66" t="str">
        <f t="shared" si="133"/>
        <v/>
      </c>
      <c r="L334" s="62" t="str">
        <f t="shared" si="121"/>
        <v xml:space="preserve"> </v>
      </c>
      <c r="P334" s="58" t="str">
        <f>IF(O334="Plus",$K334,IF(O334="Basis",$K334-SUM(P$8:P333),IF(O334="Breedte",$K334-SUM(P$8:P333),IF(O333="Breedte",1-SUM(P$8:P333)," "))))</f>
        <v xml:space="preserve"> </v>
      </c>
      <c r="Q334" s="56" t="str">
        <f t="shared" si="122"/>
        <v/>
      </c>
      <c r="R334" s="196">
        <f t="shared" si="134"/>
        <v>0</v>
      </c>
      <c r="S334" s="1">
        <f t="shared" si="123"/>
        <v>-1</v>
      </c>
      <c r="T334" s="2">
        <f t="shared" si="124"/>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25"/>
        <v>1</v>
      </c>
      <c r="Z334" s="1">
        <f t="shared" si="126"/>
        <v>1</v>
      </c>
      <c r="AA334" s="1">
        <f t="shared" si="127"/>
        <v>1</v>
      </c>
      <c r="AB334" s="1">
        <f t="shared" si="128"/>
        <v>1</v>
      </c>
      <c r="AD334" s="1">
        <f t="shared" si="129"/>
        <v>-1</v>
      </c>
      <c r="AE334" s="2">
        <f t="shared" si="130"/>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31"/>
        <v>1</v>
      </c>
    </row>
    <row r="335" spans="1:36" ht="12" customHeight="1" x14ac:dyDescent="0.15">
      <c r="A335" s="64">
        <f t="shared" si="118"/>
        <v>0</v>
      </c>
      <c r="B335" s="64">
        <f t="shared" si="119"/>
        <v>0</v>
      </c>
      <c r="C335" s="57">
        <f t="shared" si="120"/>
        <v>-1</v>
      </c>
      <c r="F335" s="59">
        <f>IF(C335&lt;C$6,0,VLOOKUP(C335,index!$A:$M,2,0))</f>
        <v>0</v>
      </c>
      <c r="G335" s="57" t="str">
        <f t="shared" si="132"/>
        <v/>
      </c>
      <c r="H335" s="58" t="str">
        <f>IF(G335="I",$K335,IF(G335="II",$K335-SUM(H$8:H334),IF(G335="III",$K335-SUM(H$8:H334),IF(G335="IV",$K335-SUM(H$8:H334),IF(G335="V",1-SUM(H$8:H334)," ")))))</f>
        <v xml:space="preserve"> </v>
      </c>
      <c r="I335" s="66" t="str">
        <f t="shared" si="133"/>
        <v/>
      </c>
      <c r="L335" s="62" t="str">
        <f t="shared" si="121"/>
        <v xml:space="preserve"> </v>
      </c>
      <c r="P335" s="58" t="str">
        <f>IF(O335="Plus",$K335,IF(O335="Basis",$K335-SUM(P$8:P334),IF(O335="Breedte",$K335-SUM(P$8:P334),IF(O334="Breedte",1-SUM(P$8:P334)," "))))</f>
        <v xml:space="preserve"> </v>
      </c>
      <c r="Q335" s="56" t="str">
        <f t="shared" si="122"/>
        <v/>
      </c>
      <c r="R335" s="196">
        <f t="shared" si="134"/>
        <v>0</v>
      </c>
      <c r="S335" s="1">
        <f t="shared" si="123"/>
        <v>-1</v>
      </c>
      <c r="T335" s="2">
        <f t="shared" si="124"/>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25"/>
        <v>1</v>
      </c>
      <c r="Z335" s="1">
        <f t="shared" si="126"/>
        <v>1</v>
      </c>
      <c r="AA335" s="1">
        <f t="shared" si="127"/>
        <v>1</v>
      </c>
      <c r="AB335" s="1">
        <f t="shared" si="128"/>
        <v>1</v>
      </c>
      <c r="AD335" s="1">
        <f t="shared" si="129"/>
        <v>-1</v>
      </c>
      <c r="AE335" s="2">
        <f t="shared" si="130"/>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31"/>
        <v>1</v>
      </c>
    </row>
    <row r="336" spans="1:36" ht="12" customHeight="1" x14ac:dyDescent="0.15">
      <c r="A336" s="64">
        <f t="shared" si="118"/>
        <v>0</v>
      </c>
      <c r="B336" s="64">
        <f t="shared" si="119"/>
        <v>0</v>
      </c>
      <c r="C336" s="57">
        <f t="shared" si="120"/>
        <v>-1</v>
      </c>
      <c r="F336" s="59">
        <f>IF(C336&lt;C$6,0,VLOOKUP(C336,index!$A:$M,2,0))</f>
        <v>0</v>
      </c>
      <c r="G336" s="57" t="str">
        <f t="shared" si="132"/>
        <v/>
      </c>
      <c r="H336" s="58" t="str">
        <f>IF(G336="I",$K336,IF(G336="II",$K336-SUM(H$8:H335),IF(G336="III",$K336-SUM(H$8:H335),IF(G336="IV",$K336-SUM(H$8:H335),IF(G336="V",1-SUM(H$8:H335)," ")))))</f>
        <v xml:space="preserve"> </v>
      </c>
      <c r="I336" s="66" t="str">
        <f t="shared" si="133"/>
        <v/>
      </c>
      <c r="L336" s="62" t="str">
        <f t="shared" si="121"/>
        <v xml:space="preserve"> </v>
      </c>
      <c r="P336" s="58" t="str">
        <f>IF(O336="Plus",$K336,IF(O336="Basis",$K336-SUM(P$8:P335),IF(O336="Breedte",$K336-SUM(P$8:P335),IF(O335="Breedte",1-SUM(P$8:P335)," "))))</f>
        <v xml:space="preserve"> </v>
      </c>
      <c r="Q336" s="56" t="str">
        <f t="shared" si="122"/>
        <v/>
      </c>
      <c r="R336" s="196">
        <f t="shared" si="134"/>
        <v>0</v>
      </c>
      <c r="S336" s="1">
        <f t="shared" si="123"/>
        <v>-1</v>
      </c>
      <c r="T336" s="2">
        <f t="shared" si="124"/>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25"/>
        <v>1</v>
      </c>
      <c r="Z336" s="1">
        <f t="shared" si="126"/>
        <v>1</v>
      </c>
      <c r="AA336" s="1">
        <f t="shared" si="127"/>
        <v>1</v>
      </c>
      <c r="AB336" s="1">
        <f t="shared" si="128"/>
        <v>1</v>
      </c>
      <c r="AD336" s="1">
        <f t="shared" si="129"/>
        <v>-1</v>
      </c>
      <c r="AE336" s="2">
        <f t="shared" si="130"/>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31"/>
        <v>1</v>
      </c>
    </row>
    <row r="337" spans="1:36" ht="12" customHeight="1" x14ac:dyDescent="0.15">
      <c r="A337" s="64">
        <f t="shared" si="118"/>
        <v>0</v>
      </c>
      <c r="B337" s="64">
        <f t="shared" si="119"/>
        <v>0</v>
      </c>
      <c r="C337" s="57">
        <f t="shared" si="120"/>
        <v>-1</v>
      </c>
      <c r="F337" s="59">
        <f>IF(C337&lt;C$6,0,VLOOKUP(C337,index!$A:$M,2,0))</f>
        <v>0</v>
      </c>
      <c r="G337" s="57" t="str">
        <f t="shared" si="132"/>
        <v/>
      </c>
      <c r="H337" s="58" t="str">
        <f>IF(G337="I",$K337,IF(G337="II",$K337-SUM(H$8:H336),IF(G337="III",$K337-SUM(H$8:H336),IF(G337="IV",$K337-SUM(H$8:H336),IF(G337="V",1-SUM(H$8:H336)," ")))))</f>
        <v xml:space="preserve"> </v>
      </c>
      <c r="I337" s="66" t="str">
        <f t="shared" si="133"/>
        <v/>
      </c>
      <c r="L337" s="62" t="str">
        <f t="shared" si="121"/>
        <v xml:space="preserve"> </v>
      </c>
      <c r="P337" s="58" t="str">
        <f>IF(O337="Plus",$K337,IF(O337="Basis",$K337-SUM(P$8:P336),IF(O337="Breedte",$K337-SUM(P$8:P336),IF(O336="Breedte",1-SUM(P$8:P336)," "))))</f>
        <v xml:space="preserve"> </v>
      </c>
      <c r="Q337" s="56" t="str">
        <f t="shared" si="122"/>
        <v/>
      </c>
      <c r="R337" s="196">
        <f t="shared" si="134"/>
        <v>0</v>
      </c>
      <c r="S337" s="1">
        <f t="shared" si="123"/>
        <v>-1</v>
      </c>
      <c r="T337" s="2">
        <f t="shared" si="124"/>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25"/>
        <v>1</v>
      </c>
      <c r="Z337" s="1">
        <f t="shared" si="126"/>
        <v>1</v>
      </c>
      <c r="AA337" s="1">
        <f t="shared" si="127"/>
        <v>1</v>
      </c>
      <c r="AB337" s="1">
        <f t="shared" si="128"/>
        <v>1</v>
      </c>
      <c r="AD337" s="1">
        <f t="shared" si="129"/>
        <v>-1</v>
      </c>
      <c r="AE337" s="2">
        <f t="shared" si="130"/>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31"/>
        <v>1</v>
      </c>
    </row>
    <row r="338" spans="1:36" ht="12" customHeight="1" x14ac:dyDescent="0.15">
      <c r="A338" s="64">
        <f t="shared" si="118"/>
        <v>0</v>
      </c>
      <c r="B338" s="64">
        <f t="shared" si="119"/>
        <v>0</v>
      </c>
      <c r="C338" s="57">
        <f t="shared" si="120"/>
        <v>-1</v>
      </c>
      <c r="F338" s="59">
        <f>IF(C338&lt;C$6,0,VLOOKUP(C338,index!$A:$M,2,0))</f>
        <v>0</v>
      </c>
      <c r="G338" s="57" t="str">
        <f t="shared" si="132"/>
        <v/>
      </c>
      <c r="H338" s="58" t="str">
        <f>IF(G338="I",$K338,IF(G338="II",$K338-SUM(H$8:H337),IF(G338="III",$K338-SUM(H$8:H337),IF(G338="IV",$K338-SUM(H$8:H337),IF(G338="V",1-SUM(H$8:H337)," ")))))</f>
        <v xml:space="preserve"> </v>
      </c>
      <c r="I338" s="66" t="str">
        <f t="shared" si="133"/>
        <v/>
      </c>
      <c r="L338" s="62" t="str">
        <f t="shared" si="121"/>
        <v xml:space="preserve"> </v>
      </c>
      <c r="P338" s="58" t="str">
        <f>IF(O338="Plus",$K338,IF(O338="Basis",$K338-SUM(P$8:P337),IF(O338="Breedte",$K338-SUM(P$8:P337),IF(O337="Breedte",1-SUM(P$8:P337)," "))))</f>
        <v xml:space="preserve"> </v>
      </c>
      <c r="Q338" s="56" t="str">
        <f t="shared" si="122"/>
        <v/>
      </c>
      <c r="R338" s="196">
        <f t="shared" si="134"/>
        <v>0</v>
      </c>
      <c r="S338" s="1">
        <f t="shared" si="123"/>
        <v>-1</v>
      </c>
      <c r="T338" s="2">
        <f t="shared" si="124"/>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25"/>
        <v>1</v>
      </c>
      <c r="Z338" s="1">
        <f t="shared" si="126"/>
        <v>1</v>
      </c>
      <c r="AA338" s="1">
        <f t="shared" si="127"/>
        <v>1</v>
      </c>
      <c r="AB338" s="1">
        <f t="shared" si="128"/>
        <v>1</v>
      </c>
      <c r="AD338" s="1">
        <f t="shared" si="129"/>
        <v>-1</v>
      </c>
      <c r="AE338" s="2">
        <f t="shared" si="130"/>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31"/>
        <v>1</v>
      </c>
    </row>
    <row r="339" spans="1:36" ht="12" customHeight="1" x14ac:dyDescent="0.15">
      <c r="A339" s="64">
        <f t="shared" si="118"/>
        <v>0</v>
      </c>
      <c r="B339" s="64">
        <f t="shared" si="119"/>
        <v>0</v>
      </c>
      <c r="C339" s="57">
        <f t="shared" si="120"/>
        <v>-1</v>
      </c>
      <c r="F339" s="59">
        <f>IF(C339&lt;C$6,0,VLOOKUP(C339,index!$A:$M,2,0))</f>
        <v>0</v>
      </c>
      <c r="G339" s="57" t="str">
        <f t="shared" si="132"/>
        <v/>
      </c>
      <c r="H339" s="58" t="str">
        <f>IF(G339="I",$K339,IF(G339="II",$K339-SUM(H$8:H338),IF(G339="III",$K339-SUM(H$8:H338),IF(G339="IV",$K339-SUM(H$8:H338),IF(G339="V",1-SUM(H$8:H338)," ")))))</f>
        <v xml:space="preserve"> </v>
      </c>
      <c r="I339" s="66" t="str">
        <f t="shared" si="133"/>
        <v/>
      </c>
      <c r="L339" s="62" t="str">
        <f t="shared" si="121"/>
        <v xml:space="preserve"> </v>
      </c>
      <c r="P339" s="58" t="str">
        <f>IF(O339="Plus",$K339,IF(O339="Basis",$K339-SUM(P$8:P338),IF(O339="Breedte",$K339-SUM(P$8:P338),IF(O338="Breedte",1-SUM(P$8:P338)," "))))</f>
        <v xml:space="preserve"> </v>
      </c>
      <c r="Q339" s="56" t="str">
        <f t="shared" si="122"/>
        <v/>
      </c>
      <c r="R339" s="196">
        <f t="shared" si="134"/>
        <v>0</v>
      </c>
      <c r="S339" s="1">
        <f t="shared" si="123"/>
        <v>-1</v>
      </c>
      <c r="T339" s="2">
        <f t="shared" si="124"/>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25"/>
        <v>1</v>
      </c>
      <c r="Z339" s="1">
        <f t="shared" si="126"/>
        <v>1</v>
      </c>
      <c r="AA339" s="1">
        <f t="shared" si="127"/>
        <v>1</v>
      </c>
      <c r="AB339" s="1">
        <f t="shared" si="128"/>
        <v>1</v>
      </c>
      <c r="AD339" s="1">
        <f t="shared" si="129"/>
        <v>-1</v>
      </c>
      <c r="AE339" s="2">
        <f t="shared" si="130"/>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31"/>
        <v>1</v>
      </c>
    </row>
    <row r="340" spans="1:36" ht="12" customHeight="1" x14ac:dyDescent="0.15">
      <c r="A340" s="64">
        <f t="shared" si="118"/>
        <v>0</v>
      </c>
      <c r="B340" s="64">
        <f t="shared" si="119"/>
        <v>0</v>
      </c>
      <c r="C340" s="57">
        <f t="shared" si="120"/>
        <v>-1</v>
      </c>
      <c r="F340" s="59">
        <f>IF(C340&lt;C$6,0,VLOOKUP(C340,index!$A:$M,2,0))</f>
        <v>0</v>
      </c>
      <c r="G340" s="57" t="str">
        <f t="shared" si="132"/>
        <v/>
      </c>
      <c r="H340" s="58" t="str">
        <f>IF(G340="I",$K340,IF(G340="II",$K340-SUM(H$8:H339),IF(G340="III",$K340-SUM(H$8:H339),IF(G340="IV",$K340-SUM(H$8:H339),IF(G340="V",1-SUM(H$8:H339)," ")))))</f>
        <v xml:space="preserve"> </v>
      </c>
      <c r="I340" s="66" t="str">
        <f t="shared" si="133"/>
        <v/>
      </c>
      <c r="L340" s="62" t="str">
        <f t="shared" si="121"/>
        <v xml:space="preserve"> </v>
      </c>
      <c r="P340" s="58" t="str">
        <f>IF(O340="Plus",$K340,IF(O340="Basis",$K340-SUM(P$8:P339),IF(O340="Breedte",$K340-SUM(P$8:P339),IF(O339="Breedte",1-SUM(P$8:P339)," "))))</f>
        <v xml:space="preserve"> </v>
      </c>
      <c r="Q340" s="56" t="str">
        <f t="shared" si="122"/>
        <v/>
      </c>
      <c r="R340" s="196">
        <f t="shared" si="134"/>
        <v>0</v>
      </c>
      <c r="S340" s="1">
        <f t="shared" si="123"/>
        <v>-1</v>
      </c>
      <c r="T340" s="2">
        <f t="shared" si="124"/>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25"/>
        <v>1</v>
      </c>
      <c r="Z340" s="1">
        <f t="shared" si="126"/>
        <v>1</v>
      </c>
      <c r="AA340" s="1">
        <f t="shared" si="127"/>
        <v>1</v>
      </c>
      <c r="AB340" s="1">
        <f t="shared" si="128"/>
        <v>1</v>
      </c>
      <c r="AD340" s="1">
        <f t="shared" si="129"/>
        <v>-1</v>
      </c>
      <c r="AE340" s="2">
        <f t="shared" si="130"/>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31"/>
        <v>1</v>
      </c>
    </row>
    <row r="341" spans="1:36" ht="12" customHeight="1" x14ac:dyDescent="0.15">
      <c r="A341" s="64">
        <f t="shared" si="118"/>
        <v>0</v>
      </c>
      <c r="B341" s="64">
        <f t="shared" si="119"/>
        <v>0</v>
      </c>
      <c r="C341" s="57">
        <f t="shared" si="120"/>
        <v>-1</v>
      </c>
      <c r="F341" s="59">
        <f>IF(C341&lt;C$6,0,VLOOKUP(C341,index!$A:$M,2,0))</f>
        <v>0</v>
      </c>
      <c r="G341" s="57" t="str">
        <f t="shared" si="132"/>
        <v/>
      </c>
      <c r="H341" s="58" t="str">
        <f>IF(G341="I",$K341,IF(G341="II",$K341-SUM(H$8:H340),IF(G341="III",$K341-SUM(H$8:H340),IF(G341="IV",$K341-SUM(H$8:H340),IF(G341="V",1-SUM(H$8:H340)," ")))))</f>
        <v xml:space="preserve"> </v>
      </c>
      <c r="I341" s="66" t="str">
        <f t="shared" si="133"/>
        <v/>
      </c>
      <c r="L341" s="62" t="str">
        <f t="shared" si="121"/>
        <v xml:space="preserve"> </v>
      </c>
      <c r="P341" s="58" t="str">
        <f>IF(O341="Plus",$K341,IF(O341="Basis",$K341-SUM(P$8:P340),IF(O341="Breedte",$K341-SUM(P$8:P340),IF(O340="Breedte",1-SUM(P$8:P340)," "))))</f>
        <v xml:space="preserve"> </v>
      </c>
      <c r="Q341" s="56" t="str">
        <f t="shared" si="122"/>
        <v/>
      </c>
      <c r="R341" s="196">
        <f t="shared" si="134"/>
        <v>0</v>
      </c>
      <c r="S341" s="1">
        <f t="shared" si="123"/>
        <v>-1</v>
      </c>
      <c r="T341" s="2">
        <f t="shared" si="124"/>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25"/>
        <v>1</v>
      </c>
      <c r="Z341" s="1">
        <f t="shared" si="126"/>
        <v>1</v>
      </c>
      <c r="AA341" s="1">
        <f t="shared" si="127"/>
        <v>1</v>
      </c>
      <c r="AB341" s="1">
        <f t="shared" si="128"/>
        <v>1</v>
      </c>
      <c r="AD341" s="1">
        <f t="shared" si="129"/>
        <v>-1</v>
      </c>
      <c r="AE341" s="2">
        <f t="shared" si="130"/>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31"/>
        <v>1</v>
      </c>
    </row>
    <row r="342" spans="1:36" ht="12" customHeight="1" x14ac:dyDescent="0.15">
      <c r="A342" s="64">
        <f t="shared" si="118"/>
        <v>0</v>
      </c>
      <c r="B342" s="64">
        <f t="shared" si="119"/>
        <v>0</v>
      </c>
      <c r="C342" s="57">
        <f t="shared" si="120"/>
        <v>-1</v>
      </c>
      <c r="F342" s="59">
        <f>IF(C342&lt;C$6,0,VLOOKUP(C342,index!$A:$M,2,0))</f>
        <v>0</v>
      </c>
      <c r="G342" s="57" t="str">
        <f t="shared" si="132"/>
        <v/>
      </c>
      <c r="H342" s="58" t="str">
        <f>IF(G342="I",$K342,IF(G342="II",$K342-SUM(H$8:H341),IF(G342="III",$K342-SUM(H$8:H341),IF(G342="IV",$K342-SUM(H$8:H341),IF(G342="V",1-SUM(H$8:H341)," ")))))</f>
        <v xml:space="preserve"> </v>
      </c>
      <c r="I342" s="66" t="str">
        <f t="shared" si="133"/>
        <v/>
      </c>
      <c r="L342" s="62" t="str">
        <f t="shared" si="121"/>
        <v xml:space="preserve"> </v>
      </c>
      <c r="P342" s="58" t="str">
        <f>IF(O342="Plus",$K342,IF(O342="Basis",$K342-SUM(P$8:P341),IF(O342="Breedte",$K342-SUM(P$8:P341),IF(O341="Breedte",1-SUM(P$8:P341)," "))))</f>
        <v xml:space="preserve"> </v>
      </c>
      <c r="Q342" s="56" t="str">
        <f t="shared" si="122"/>
        <v/>
      </c>
      <c r="R342" s="196">
        <f t="shared" si="134"/>
        <v>0</v>
      </c>
      <c r="S342" s="1">
        <f t="shared" si="123"/>
        <v>-1</v>
      </c>
      <c r="T342" s="2">
        <f t="shared" si="124"/>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25"/>
        <v>1</v>
      </c>
      <c r="Z342" s="1">
        <f t="shared" si="126"/>
        <v>1</v>
      </c>
      <c r="AA342" s="1">
        <f t="shared" si="127"/>
        <v>1</v>
      </c>
      <c r="AB342" s="1">
        <f t="shared" si="128"/>
        <v>1</v>
      </c>
      <c r="AD342" s="1">
        <f t="shared" si="129"/>
        <v>-1</v>
      </c>
      <c r="AE342" s="2">
        <f t="shared" si="130"/>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31"/>
        <v>1</v>
      </c>
    </row>
    <row r="343" spans="1:36" ht="12" customHeight="1" x14ac:dyDescent="0.15">
      <c r="A343" s="64">
        <f t="shared" si="118"/>
        <v>0</v>
      </c>
      <c r="B343" s="64">
        <f t="shared" si="119"/>
        <v>0</v>
      </c>
      <c r="C343" s="57">
        <f t="shared" si="120"/>
        <v>-1</v>
      </c>
      <c r="F343" s="59">
        <f>IF(C343&lt;C$6,0,VLOOKUP(C343,index!$A:$M,2,0))</f>
        <v>0</v>
      </c>
      <c r="G343" s="57" t="str">
        <f t="shared" si="132"/>
        <v/>
      </c>
      <c r="H343" s="58" t="str">
        <f>IF(G343="I",$K343,IF(G343="II",$K343-SUM(H$8:H342),IF(G343="III",$K343-SUM(H$8:H342),IF(G343="IV",$K343-SUM(H$8:H342),IF(G343="V",1-SUM(H$8:H342)," ")))))</f>
        <v xml:space="preserve"> </v>
      </c>
      <c r="I343" s="66" t="str">
        <f t="shared" si="133"/>
        <v/>
      </c>
      <c r="L343" s="62" t="str">
        <f t="shared" si="121"/>
        <v xml:space="preserve"> </v>
      </c>
      <c r="P343" s="58" t="str">
        <f>IF(O343="Plus",$K343,IF(O343="Basis",$K343-SUM(P$8:P342),IF(O343="Breedte",$K343-SUM(P$8:P342),IF(O342="Breedte",1-SUM(P$8:P342)," "))))</f>
        <v xml:space="preserve"> </v>
      </c>
      <c r="Q343" s="56" t="str">
        <f t="shared" si="122"/>
        <v/>
      </c>
      <c r="R343" s="196">
        <f t="shared" si="134"/>
        <v>0</v>
      </c>
      <c r="S343" s="1">
        <f t="shared" si="123"/>
        <v>-1</v>
      </c>
      <c r="T343" s="2">
        <f t="shared" si="124"/>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25"/>
        <v>1</v>
      </c>
      <c r="Z343" s="1">
        <f t="shared" si="126"/>
        <v>1</v>
      </c>
      <c r="AA343" s="1">
        <f t="shared" si="127"/>
        <v>1</v>
      </c>
      <c r="AB343" s="1">
        <f t="shared" si="128"/>
        <v>1</v>
      </c>
      <c r="AD343" s="1">
        <f t="shared" si="129"/>
        <v>-1</v>
      </c>
      <c r="AE343" s="2">
        <f t="shared" si="130"/>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31"/>
        <v>1</v>
      </c>
    </row>
    <row r="344" spans="1:36" ht="12" customHeight="1" x14ac:dyDescent="0.15">
      <c r="A344" s="64">
        <f t="shared" si="118"/>
        <v>0</v>
      </c>
      <c r="B344" s="64">
        <f t="shared" si="119"/>
        <v>0</v>
      </c>
      <c r="C344" s="57">
        <f t="shared" si="120"/>
        <v>-1</v>
      </c>
      <c r="F344" s="59">
        <f>IF(C344&lt;C$6,0,VLOOKUP(C344,index!$A:$M,2,0))</f>
        <v>0</v>
      </c>
      <c r="G344" s="57" t="str">
        <f t="shared" si="132"/>
        <v/>
      </c>
      <c r="H344" s="58" t="str">
        <f>IF(G344="I",$K344,IF(G344="II",$K344-SUM(H$8:H343),IF(G344="III",$K344-SUM(H$8:H343),IF(G344="IV",$K344-SUM(H$8:H343),IF(G344="V",1-SUM(H$8:H343)," ")))))</f>
        <v xml:space="preserve"> </v>
      </c>
      <c r="I344" s="66" t="str">
        <f t="shared" si="133"/>
        <v/>
      </c>
      <c r="L344" s="62" t="str">
        <f t="shared" si="121"/>
        <v xml:space="preserve"> </v>
      </c>
      <c r="P344" s="58" t="str">
        <f>IF(O344="Plus",$K344,IF(O344="Basis",$K344-SUM(P$8:P343),IF(O344="Breedte",$K344-SUM(P$8:P343),IF(O343="Breedte",1-SUM(P$8:P343)," "))))</f>
        <v xml:space="preserve"> </v>
      </c>
      <c r="Q344" s="56" t="str">
        <f t="shared" si="122"/>
        <v/>
      </c>
      <c r="R344" s="196">
        <f t="shared" si="134"/>
        <v>0</v>
      </c>
      <c r="S344" s="1">
        <f t="shared" si="123"/>
        <v>-1</v>
      </c>
      <c r="T344" s="2">
        <f t="shared" si="124"/>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25"/>
        <v>1</v>
      </c>
      <c r="Z344" s="1">
        <f t="shared" si="126"/>
        <v>1</v>
      </c>
      <c r="AA344" s="1">
        <f t="shared" si="127"/>
        <v>1</v>
      </c>
      <c r="AB344" s="1">
        <f t="shared" si="128"/>
        <v>1</v>
      </c>
      <c r="AD344" s="1">
        <f t="shared" si="129"/>
        <v>-1</v>
      </c>
      <c r="AE344" s="2">
        <f t="shared" si="130"/>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31"/>
        <v>1</v>
      </c>
    </row>
    <row r="345" spans="1:36" ht="12" customHeight="1" x14ac:dyDescent="0.15">
      <c r="A345" s="64">
        <f t="shared" si="118"/>
        <v>0</v>
      </c>
      <c r="B345" s="64">
        <f t="shared" si="119"/>
        <v>0</v>
      </c>
      <c r="C345" s="57">
        <f t="shared" si="120"/>
        <v>-1</v>
      </c>
      <c r="F345" s="59">
        <f>IF(C345&lt;C$6,0,VLOOKUP(C345,index!$A:$M,2,0))</f>
        <v>0</v>
      </c>
      <c r="G345" s="57" t="str">
        <f t="shared" si="132"/>
        <v/>
      </c>
      <c r="H345" s="58" t="str">
        <f>IF(G345="I",$K345,IF(G345="II",$K345-SUM(H$8:H344),IF(G345="III",$K345-SUM(H$8:H344),IF(G345="IV",$K345-SUM(H$8:H344),IF(G345="V",1-SUM(H$8:H344)," ")))))</f>
        <v xml:space="preserve"> </v>
      </c>
      <c r="I345" s="66" t="str">
        <f t="shared" si="133"/>
        <v/>
      </c>
      <c r="L345" s="62" t="str">
        <f t="shared" si="121"/>
        <v xml:space="preserve"> </v>
      </c>
      <c r="P345" s="58" t="str">
        <f>IF(O345="Plus",$K345,IF(O345="Basis",$K345-SUM(P$8:P344),IF(O345="Breedte",$K345-SUM(P$8:P344),IF(O344="Breedte",1-SUM(P$8:P344)," "))))</f>
        <v xml:space="preserve"> </v>
      </c>
      <c r="Q345" s="56" t="str">
        <f t="shared" si="122"/>
        <v/>
      </c>
      <c r="R345" s="196">
        <f t="shared" si="134"/>
        <v>0</v>
      </c>
      <c r="S345" s="1">
        <f t="shared" si="123"/>
        <v>-1</v>
      </c>
      <c r="T345" s="2">
        <f t="shared" si="124"/>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25"/>
        <v>1</v>
      </c>
      <c r="Z345" s="1">
        <f t="shared" si="126"/>
        <v>1</v>
      </c>
      <c r="AA345" s="1">
        <f t="shared" si="127"/>
        <v>1</v>
      </c>
      <c r="AB345" s="1">
        <f t="shared" si="128"/>
        <v>1</v>
      </c>
      <c r="AD345" s="1">
        <f t="shared" si="129"/>
        <v>-1</v>
      </c>
      <c r="AE345" s="2">
        <f t="shared" si="130"/>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31"/>
        <v>1</v>
      </c>
    </row>
    <row r="346" spans="1:36" ht="12" customHeight="1" x14ac:dyDescent="0.15">
      <c r="A346" s="64">
        <f t="shared" si="118"/>
        <v>0</v>
      </c>
      <c r="B346" s="64">
        <f t="shared" si="119"/>
        <v>0</v>
      </c>
      <c r="C346" s="57">
        <f t="shared" si="120"/>
        <v>-1</v>
      </c>
      <c r="F346" s="59">
        <f>IF(C346&lt;C$6,0,VLOOKUP(C346,index!$A:$M,2,0))</f>
        <v>0</v>
      </c>
      <c r="G346" s="57" t="str">
        <f t="shared" si="132"/>
        <v/>
      </c>
      <c r="H346" s="58" t="str">
        <f>IF(G346="I",$K346,IF(G346="II",$K346-SUM(H$8:H345),IF(G346="III",$K346-SUM(H$8:H345),IF(G346="IV",$K346-SUM(H$8:H345),IF(G346="V",1-SUM(H$8:H345)," ")))))</f>
        <v xml:space="preserve"> </v>
      </c>
      <c r="I346" s="66" t="str">
        <f t="shared" si="133"/>
        <v/>
      </c>
      <c r="L346" s="62" t="str">
        <f t="shared" si="121"/>
        <v xml:space="preserve"> </v>
      </c>
      <c r="P346" s="58" t="str">
        <f>IF(O346="Plus",$K346,IF(O346="Basis",$K346-SUM(P$8:P345),IF(O346="Breedte",$K346-SUM(P$8:P345),IF(O345="Breedte",1-SUM(P$8:P345)," "))))</f>
        <v xml:space="preserve"> </v>
      </c>
      <c r="Q346" s="56" t="str">
        <f t="shared" si="122"/>
        <v/>
      </c>
      <c r="R346" s="196">
        <f t="shared" si="134"/>
        <v>0</v>
      </c>
      <c r="S346" s="1">
        <f t="shared" si="123"/>
        <v>-1</v>
      </c>
      <c r="T346" s="2">
        <f t="shared" si="124"/>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25"/>
        <v>1</v>
      </c>
      <c r="Z346" s="1">
        <f t="shared" si="126"/>
        <v>1</v>
      </c>
      <c r="AA346" s="1">
        <f t="shared" si="127"/>
        <v>1</v>
      </c>
      <c r="AB346" s="1">
        <f t="shared" si="128"/>
        <v>1</v>
      </c>
      <c r="AD346" s="1">
        <f t="shared" si="129"/>
        <v>-1</v>
      </c>
      <c r="AE346" s="2">
        <f t="shared" si="130"/>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31"/>
        <v>1</v>
      </c>
    </row>
    <row r="347" spans="1:36" ht="12" customHeight="1" x14ac:dyDescent="0.15">
      <c r="A347" s="64">
        <f t="shared" si="118"/>
        <v>0</v>
      </c>
      <c r="B347" s="64">
        <f t="shared" si="119"/>
        <v>0</v>
      </c>
      <c r="C347" s="57">
        <f t="shared" si="120"/>
        <v>-1</v>
      </c>
      <c r="F347" s="59">
        <f>IF(C347&lt;C$6,0,VLOOKUP(C347,index!$A:$M,2,0))</f>
        <v>0</v>
      </c>
      <c r="G347" s="57" t="str">
        <f t="shared" si="132"/>
        <v/>
      </c>
      <c r="H347" s="58" t="str">
        <f>IF(G347="I",$K347,IF(G347="II",$K347-SUM(H$8:H346),IF(G347="III",$K347-SUM(H$8:H346),IF(G347="IV",$K347-SUM(H$8:H346),IF(G347="V",1-SUM(H$8:H346)," ")))))</f>
        <v xml:space="preserve"> </v>
      </c>
      <c r="I347" s="66" t="str">
        <f t="shared" si="133"/>
        <v/>
      </c>
      <c r="L347" s="62" t="str">
        <f t="shared" si="121"/>
        <v xml:space="preserve"> </v>
      </c>
      <c r="P347" s="58" t="str">
        <f>IF(O347="Plus",$K347,IF(O347="Basis",$K347-SUM(P$8:P346),IF(O347="Breedte",$K347-SUM(P$8:P346),IF(O346="Breedte",1-SUM(P$8:P346)," "))))</f>
        <v xml:space="preserve"> </v>
      </c>
      <c r="Q347" s="56" t="str">
        <f t="shared" si="122"/>
        <v/>
      </c>
      <c r="R347" s="196">
        <f t="shared" si="134"/>
        <v>0</v>
      </c>
      <c r="S347" s="1">
        <f t="shared" si="123"/>
        <v>-1</v>
      </c>
      <c r="T347" s="2">
        <f t="shared" si="124"/>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25"/>
        <v>1</v>
      </c>
      <c r="Z347" s="1">
        <f t="shared" si="126"/>
        <v>1</v>
      </c>
      <c r="AA347" s="1">
        <f t="shared" si="127"/>
        <v>1</v>
      </c>
      <c r="AB347" s="1">
        <f t="shared" si="128"/>
        <v>1</v>
      </c>
      <c r="AD347" s="1">
        <f t="shared" si="129"/>
        <v>-1</v>
      </c>
      <c r="AE347" s="2">
        <f t="shared" si="130"/>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31"/>
        <v>1</v>
      </c>
    </row>
    <row r="348" spans="1:36" ht="12" customHeight="1" x14ac:dyDescent="0.15">
      <c r="A348" s="64">
        <f t="shared" si="118"/>
        <v>0</v>
      </c>
      <c r="B348" s="64">
        <f t="shared" si="119"/>
        <v>0</v>
      </c>
      <c r="C348" s="57">
        <f t="shared" si="120"/>
        <v>-1</v>
      </c>
      <c r="F348" s="59">
        <f>IF(C348&lt;C$6,0,VLOOKUP(C348,index!$A:$M,2,0))</f>
        <v>0</v>
      </c>
      <c r="G348" s="57" t="str">
        <f t="shared" si="132"/>
        <v/>
      </c>
      <c r="H348" s="58" t="str">
        <f>IF(G348="I",$K348,IF(G348="II",$K348-SUM(H$8:H347),IF(G348="III",$K348-SUM(H$8:H347),IF(G348="IV",$K348-SUM(H$8:H347),IF(G348="V",1-SUM(H$8:H347)," ")))))</f>
        <v xml:space="preserve"> </v>
      </c>
      <c r="I348" s="66" t="str">
        <f t="shared" si="133"/>
        <v/>
      </c>
      <c r="L348" s="62" t="str">
        <f t="shared" si="121"/>
        <v xml:space="preserve"> </v>
      </c>
      <c r="P348" s="58" t="str">
        <f>IF(O348="Plus",$K348,IF(O348="Basis",$K348-SUM(P$8:P347),IF(O348="Breedte",$K348-SUM(P$8:P347),IF(O347="Breedte",1-SUM(P$8:P347)," "))))</f>
        <v xml:space="preserve"> </v>
      </c>
      <c r="Q348" s="56" t="str">
        <f t="shared" si="122"/>
        <v/>
      </c>
      <c r="R348" s="196">
        <f t="shared" si="134"/>
        <v>0</v>
      </c>
      <c r="S348" s="1">
        <f t="shared" si="123"/>
        <v>-1</v>
      </c>
      <c r="T348" s="2">
        <f t="shared" si="124"/>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25"/>
        <v>1</v>
      </c>
      <c r="Z348" s="1">
        <f t="shared" si="126"/>
        <v>1</v>
      </c>
      <c r="AA348" s="1">
        <f t="shared" si="127"/>
        <v>1</v>
      </c>
      <c r="AB348" s="1">
        <f t="shared" si="128"/>
        <v>1</v>
      </c>
      <c r="AD348" s="1">
        <f t="shared" si="129"/>
        <v>-1</v>
      </c>
      <c r="AE348" s="2">
        <f t="shared" si="130"/>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31"/>
        <v>1</v>
      </c>
    </row>
    <row r="349" spans="1:36" ht="12" customHeight="1" x14ac:dyDescent="0.15">
      <c r="A349" s="64">
        <f t="shared" si="118"/>
        <v>0</v>
      </c>
      <c r="B349" s="64">
        <f t="shared" si="119"/>
        <v>0</v>
      </c>
      <c r="C349" s="57">
        <f t="shared" si="120"/>
        <v>-1</v>
      </c>
      <c r="F349" s="59">
        <f>IF(C349&lt;C$6,0,VLOOKUP(C349,index!$A:$M,2,0))</f>
        <v>0</v>
      </c>
      <c r="G349" s="57" t="str">
        <f t="shared" si="132"/>
        <v/>
      </c>
      <c r="H349" s="58" t="str">
        <f>IF(G349="I",$K349,IF(G349="II",$K349-SUM(H$8:H348),IF(G349="III",$K349-SUM(H$8:H348),IF(G349="IV",$K349-SUM(H$8:H348),IF(G349="V",1-SUM(H$8:H348)," ")))))</f>
        <v xml:space="preserve"> </v>
      </c>
      <c r="I349" s="66" t="str">
        <f t="shared" si="133"/>
        <v/>
      </c>
      <c r="L349" s="62" t="str">
        <f t="shared" si="121"/>
        <v xml:space="preserve"> </v>
      </c>
      <c r="P349" s="58" t="str">
        <f>IF(O349="Plus",$K349,IF(O349="Basis",$K349-SUM(P$8:P348),IF(O349="Breedte",$K349-SUM(P$8:P348),IF(O348="Breedte",1-SUM(P$8:P348)," "))))</f>
        <v xml:space="preserve"> </v>
      </c>
      <c r="Q349" s="56" t="str">
        <f t="shared" si="122"/>
        <v/>
      </c>
      <c r="R349" s="196">
        <f t="shared" si="134"/>
        <v>0</v>
      </c>
      <c r="S349" s="1">
        <f t="shared" si="123"/>
        <v>-1</v>
      </c>
      <c r="T349" s="2">
        <f t="shared" si="124"/>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25"/>
        <v>1</v>
      </c>
      <c r="Z349" s="1">
        <f t="shared" si="126"/>
        <v>1</v>
      </c>
      <c r="AA349" s="1">
        <f t="shared" si="127"/>
        <v>1</v>
      </c>
      <c r="AB349" s="1">
        <f t="shared" si="128"/>
        <v>1</v>
      </c>
      <c r="AD349" s="1">
        <f t="shared" si="129"/>
        <v>-1</v>
      </c>
      <c r="AE349" s="2">
        <f t="shared" si="130"/>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31"/>
        <v>1</v>
      </c>
    </row>
    <row r="350" spans="1:36" ht="12" customHeight="1" x14ac:dyDescent="0.15">
      <c r="A350" s="64">
        <f t="shared" si="118"/>
        <v>0</v>
      </c>
      <c r="B350" s="64">
        <f t="shared" si="119"/>
        <v>0</v>
      </c>
      <c r="C350" s="57">
        <f t="shared" si="120"/>
        <v>-1</v>
      </c>
      <c r="F350" s="59">
        <f>IF(C350&lt;C$6,0,VLOOKUP(C350,index!$A:$M,2,0))</f>
        <v>0</v>
      </c>
      <c r="G350" s="57" t="str">
        <f t="shared" si="132"/>
        <v/>
      </c>
      <c r="H350" s="58" t="str">
        <f>IF(G350="I",$K350,IF(G350="II",$K350-SUM(H$8:H349),IF(G350="III",$K350-SUM(H$8:H349),IF(G350="IV",$K350-SUM(H$8:H349),IF(G350="V",1-SUM(H$8:H349)," ")))))</f>
        <v xml:space="preserve"> </v>
      </c>
      <c r="I350" s="66" t="str">
        <f t="shared" si="133"/>
        <v/>
      </c>
      <c r="L350" s="62" t="str">
        <f t="shared" si="121"/>
        <v xml:space="preserve"> </v>
      </c>
      <c r="P350" s="58" t="str">
        <f>IF(O350="Plus",$K350,IF(O350="Basis",$K350-SUM(P$8:P349),IF(O350="Breedte",$K350-SUM(P$8:P349),IF(O349="Breedte",1-SUM(P$8:P349)," "))))</f>
        <v xml:space="preserve"> </v>
      </c>
      <c r="Q350" s="56" t="str">
        <f t="shared" si="122"/>
        <v/>
      </c>
      <c r="R350" s="196">
        <f t="shared" si="134"/>
        <v>0</v>
      </c>
      <c r="S350" s="1">
        <f t="shared" si="123"/>
        <v>-1</v>
      </c>
      <c r="T350" s="2">
        <f t="shared" si="124"/>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25"/>
        <v>1</v>
      </c>
      <c r="Z350" s="1">
        <f t="shared" si="126"/>
        <v>1</v>
      </c>
      <c r="AA350" s="1">
        <f t="shared" si="127"/>
        <v>1</v>
      </c>
      <c r="AB350" s="1">
        <f t="shared" si="128"/>
        <v>1</v>
      </c>
      <c r="AD350" s="1">
        <f t="shared" si="129"/>
        <v>-1</v>
      </c>
      <c r="AE350" s="2">
        <f t="shared" si="130"/>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31"/>
        <v>1</v>
      </c>
    </row>
    <row r="351" spans="1:36" ht="12" customHeight="1" x14ac:dyDescent="0.15">
      <c r="A351" s="64">
        <f t="shared" si="118"/>
        <v>0</v>
      </c>
      <c r="B351" s="64">
        <f t="shared" si="119"/>
        <v>0</v>
      </c>
      <c r="C351" s="57">
        <f t="shared" si="120"/>
        <v>-1</v>
      </c>
      <c r="F351" s="59">
        <f>IF(C351&lt;C$6,0,VLOOKUP(C351,index!$A:$M,2,0))</f>
        <v>0</v>
      </c>
      <c r="G351" s="57" t="str">
        <f t="shared" si="132"/>
        <v/>
      </c>
      <c r="H351" s="58" t="str">
        <f>IF(G351="I",$K351,IF(G351="II",$K351-SUM(H$8:H350),IF(G351="III",$K351-SUM(H$8:H350),IF(G351="IV",$K351-SUM(H$8:H350),IF(G351="V",1-SUM(H$8:H350)," ")))))</f>
        <v xml:space="preserve"> </v>
      </c>
      <c r="I351" s="66" t="str">
        <f t="shared" si="133"/>
        <v/>
      </c>
      <c r="L351" s="62" t="str">
        <f t="shared" si="121"/>
        <v xml:space="preserve"> </v>
      </c>
      <c r="P351" s="58" t="str">
        <f>IF(O351="Plus",$K351,IF(O351="Basis",$K351-SUM(P$8:P350),IF(O351="Breedte",$K351-SUM(P$8:P350),IF(O350="Breedte",1-SUM(P$8:P350)," "))))</f>
        <v xml:space="preserve"> </v>
      </c>
      <c r="Q351" s="56" t="str">
        <f t="shared" si="122"/>
        <v/>
      </c>
      <c r="R351" s="196">
        <f t="shared" si="134"/>
        <v>0</v>
      </c>
      <c r="S351" s="1">
        <f t="shared" si="123"/>
        <v>-1</v>
      </c>
      <c r="T351" s="2">
        <f t="shared" si="124"/>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25"/>
        <v>1</v>
      </c>
      <c r="Z351" s="1">
        <f t="shared" si="126"/>
        <v>1</v>
      </c>
      <c r="AA351" s="1">
        <f t="shared" si="127"/>
        <v>1</v>
      </c>
      <c r="AB351" s="1">
        <f t="shared" si="128"/>
        <v>1</v>
      </c>
      <c r="AD351" s="1">
        <f t="shared" si="129"/>
        <v>-1</v>
      </c>
      <c r="AE351" s="2">
        <f t="shared" si="130"/>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31"/>
        <v>1</v>
      </c>
    </row>
    <row r="352" spans="1:36" ht="12" customHeight="1" x14ac:dyDescent="0.15">
      <c r="A352" s="64">
        <f t="shared" si="118"/>
        <v>0</v>
      </c>
      <c r="B352" s="64">
        <f t="shared" si="119"/>
        <v>0</v>
      </c>
      <c r="C352" s="57">
        <f t="shared" si="120"/>
        <v>-1</v>
      </c>
      <c r="F352" s="59">
        <f>IF(C352&lt;C$6,0,VLOOKUP(C352,index!$A:$M,2,0))</f>
        <v>0</v>
      </c>
      <c r="G352" s="57" t="str">
        <f t="shared" si="132"/>
        <v/>
      </c>
      <c r="H352" s="58" t="str">
        <f>IF(G352="I",$K352,IF(G352="II",$K352-SUM(H$8:H351),IF(G352="III",$K352-SUM(H$8:H351),IF(G352="IV",$K352-SUM(H$8:H351),IF(G352="V",1-SUM(H$8:H351)," ")))))</f>
        <v xml:space="preserve"> </v>
      </c>
      <c r="I352" s="66" t="str">
        <f t="shared" si="133"/>
        <v/>
      </c>
      <c r="L352" s="62" t="str">
        <f t="shared" si="121"/>
        <v xml:space="preserve"> </v>
      </c>
      <c r="P352" s="58" t="str">
        <f>IF(O352="Plus",$K352,IF(O352="Basis",$K352-SUM(P$8:P351),IF(O352="Breedte",$K352-SUM(P$8:P351),IF(O351="Breedte",1-SUM(P$8:P351)," "))))</f>
        <v xml:space="preserve"> </v>
      </c>
      <c r="Q352" s="56" t="str">
        <f t="shared" si="122"/>
        <v/>
      </c>
      <c r="R352" s="196">
        <f t="shared" si="134"/>
        <v>0</v>
      </c>
      <c r="S352" s="1">
        <f t="shared" si="123"/>
        <v>-1</v>
      </c>
      <c r="T352" s="2">
        <f t="shared" si="124"/>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25"/>
        <v>1</v>
      </c>
      <c r="Z352" s="1">
        <f t="shared" si="126"/>
        <v>1</v>
      </c>
      <c r="AA352" s="1">
        <f t="shared" si="127"/>
        <v>1</v>
      </c>
      <c r="AB352" s="1">
        <f t="shared" si="128"/>
        <v>1</v>
      </c>
      <c r="AD352" s="1">
        <f t="shared" si="129"/>
        <v>-1</v>
      </c>
      <c r="AE352" s="2">
        <f t="shared" si="130"/>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31"/>
        <v>1</v>
      </c>
    </row>
    <row r="353" spans="1:36" ht="12" customHeight="1" x14ac:dyDescent="0.15">
      <c r="A353" s="64">
        <f t="shared" si="118"/>
        <v>0</v>
      </c>
      <c r="B353" s="64">
        <f t="shared" si="119"/>
        <v>0</v>
      </c>
      <c r="C353" s="57">
        <f t="shared" si="120"/>
        <v>-1</v>
      </c>
      <c r="F353" s="59">
        <f>IF(C353&lt;C$6,0,VLOOKUP(C353,index!$A:$M,2,0))</f>
        <v>0</v>
      </c>
      <c r="G353" s="57" t="str">
        <f t="shared" si="132"/>
        <v/>
      </c>
      <c r="H353" s="58" t="str">
        <f>IF(G353="I",$K353,IF(G353="II",$K353-SUM(H$8:H352),IF(G353="III",$K353-SUM(H$8:H352),IF(G353="IV",$K353-SUM(H$8:H352),IF(G353="V",1-SUM(H$8:H352)," ")))))</f>
        <v xml:space="preserve"> </v>
      </c>
      <c r="I353" s="66" t="str">
        <f t="shared" si="133"/>
        <v/>
      </c>
      <c r="L353" s="62" t="str">
        <f t="shared" si="121"/>
        <v xml:space="preserve"> </v>
      </c>
      <c r="P353" s="58" t="str">
        <f>IF(O353="Plus",$K353,IF(O353="Basis",$K353-SUM(P$8:P352),IF(O353="Breedte",$K353-SUM(P$8:P352),IF(O352="Breedte",1-SUM(P$8:P352)," "))))</f>
        <v xml:space="preserve"> </v>
      </c>
      <c r="Q353" s="56" t="str">
        <f t="shared" si="122"/>
        <v/>
      </c>
      <c r="R353" s="196">
        <f t="shared" si="134"/>
        <v>0</v>
      </c>
      <c r="S353" s="1">
        <f t="shared" si="123"/>
        <v>-1</v>
      </c>
      <c r="T353" s="2">
        <f t="shared" si="124"/>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25"/>
        <v>1</v>
      </c>
      <c r="Z353" s="1">
        <f t="shared" si="126"/>
        <v>1</v>
      </c>
      <c r="AA353" s="1">
        <f t="shared" si="127"/>
        <v>1</v>
      </c>
      <c r="AB353" s="1">
        <f t="shared" si="128"/>
        <v>1</v>
      </c>
      <c r="AD353" s="1">
        <f t="shared" si="129"/>
        <v>-1</v>
      </c>
      <c r="AE353" s="2">
        <f t="shared" si="130"/>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31"/>
        <v>1</v>
      </c>
    </row>
    <row r="354" spans="1:36" ht="12" customHeight="1" x14ac:dyDescent="0.15">
      <c r="A354" s="64">
        <f t="shared" si="118"/>
        <v>0</v>
      </c>
      <c r="B354" s="64">
        <f t="shared" si="119"/>
        <v>0</v>
      </c>
      <c r="C354" s="57">
        <f t="shared" si="120"/>
        <v>-1</v>
      </c>
      <c r="F354" s="59">
        <f>IF(C354&lt;C$6,0,VLOOKUP(C354,index!$A:$M,2,0))</f>
        <v>0</v>
      </c>
      <c r="G354" s="57" t="str">
        <f t="shared" si="132"/>
        <v/>
      </c>
      <c r="H354" s="58" t="str">
        <f>IF(G354="I",$K354,IF(G354="II",$K354-SUM(H$8:H353),IF(G354="III",$K354-SUM(H$8:H353),IF(G354="IV",$K354-SUM(H$8:H353),IF(G354="V",1-SUM(H$8:H353)," ")))))</f>
        <v xml:space="preserve"> </v>
      </c>
      <c r="I354" s="66" t="str">
        <f t="shared" si="133"/>
        <v/>
      </c>
      <c r="L354" s="62" t="str">
        <f t="shared" si="121"/>
        <v xml:space="preserve"> </v>
      </c>
      <c r="P354" s="58" t="str">
        <f>IF(O354="Plus",$K354,IF(O354="Basis",$K354-SUM(P$8:P353),IF(O354="Breedte",$K354-SUM(P$8:P353),IF(O353="Breedte",1-SUM(P$8:P353)," "))))</f>
        <v xml:space="preserve"> </v>
      </c>
      <c r="Q354" s="56" t="str">
        <f t="shared" si="122"/>
        <v/>
      </c>
      <c r="R354" s="196">
        <f t="shared" si="134"/>
        <v>0</v>
      </c>
      <c r="S354" s="1">
        <f t="shared" si="123"/>
        <v>-1</v>
      </c>
      <c r="T354" s="2">
        <f t="shared" si="124"/>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25"/>
        <v>1</v>
      </c>
      <c r="Z354" s="1">
        <f t="shared" si="126"/>
        <v>1</v>
      </c>
      <c r="AA354" s="1">
        <f t="shared" si="127"/>
        <v>1</v>
      </c>
      <c r="AB354" s="1">
        <f t="shared" si="128"/>
        <v>1</v>
      </c>
      <c r="AD354" s="1">
        <f t="shared" si="129"/>
        <v>-1</v>
      </c>
      <c r="AE354" s="2">
        <f t="shared" si="130"/>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31"/>
        <v>1</v>
      </c>
    </row>
    <row r="355" spans="1:36" ht="12" customHeight="1" x14ac:dyDescent="0.15">
      <c r="A355" s="64">
        <f t="shared" si="118"/>
        <v>0</v>
      </c>
      <c r="B355" s="64">
        <f t="shared" si="119"/>
        <v>0</v>
      </c>
      <c r="C355" s="57">
        <f t="shared" si="120"/>
        <v>-1</v>
      </c>
      <c r="F355" s="59">
        <f>IF(C355&lt;C$6,0,VLOOKUP(C355,index!$A:$M,2,0))</f>
        <v>0</v>
      </c>
      <c r="G355" s="57" t="str">
        <f t="shared" si="132"/>
        <v/>
      </c>
      <c r="H355" s="58" t="str">
        <f>IF(G355="I",$K355,IF(G355="II",$K355-SUM(H$8:H354),IF(G355="III",$K355-SUM(H$8:H354),IF(G355="IV",$K355-SUM(H$8:H354),IF(G355="V",1-SUM(H$8:H354)," ")))))</f>
        <v xml:space="preserve"> </v>
      </c>
      <c r="I355" s="66" t="str">
        <f t="shared" si="133"/>
        <v/>
      </c>
      <c r="L355" s="62" t="str">
        <f t="shared" si="121"/>
        <v xml:space="preserve"> </v>
      </c>
      <c r="P355" s="58" t="str">
        <f>IF(O355="Plus",$K355,IF(O355="Basis",$K355-SUM(P$8:P354),IF(O355="Breedte",$K355-SUM(P$8:P354),IF(O354="Breedte",1-SUM(P$8:P354)," "))))</f>
        <v xml:space="preserve"> </v>
      </c>
      <c r="Q355" s="56" t="str">
        <f t="shared" si="122"/>
        <v/>
      </c>
      <c r="R355" s="196">
        <f t="shared" si="134"/>
        <v>0</v>
      </c>
      <c r="S355" s="1">
        <f t="shared" si="123"/>
        <v>-1</v>
      </c>
      <c r="T355" s="2">
        <f t="shared" si="124"/>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25"/>
        <v>1</v>
      </c>
      <c r="Z355" s="1">
        <f t="shared" si="126"/>
        <v>1</v>
      </c>
      <c r="AA355" s="1">
        <f t="shared" si="127"/>
        <v>1</v>
      </c>
      <c r="AB355" s="1">
        <f t="shared" si="128"/>
        <v>1</v>
      </c>
      <c r="AD355" s="1">
        <f t="shared" si="129"/>
        <v>-1</v>
      </c>
      <c r="AE355" s="2">
        <f t="shared" si="130"/>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31"/>
        <v>1</v>
      </c>
    </row>
    <row r="356" spans="1:36" ht="12" customHeight="1" x14ac:dyDescent="0.15">
      <c r="A356" s="64">
        <f t="shared" si="118"/>
        <v>0</v>
      </c>
      <c r="B356" s="64">
        <f t="shared" si="119"/>
        <v>0</v>
      </c>
      <c r="C356" s="57">
        <f t="shared" si="120"/>
        <v>-1</v>
      </c>
      <c r="F356" s="59">
        <f>IF(C356&lt;C$6,0,VLOOKUP(C356,index!$A:$M,2,0))</f>
        <v>0</v>
      </c>
      <c r="G356" s="57" t="str">
        <f t="shared" si="132"/>
        <v/>
      </c>
      <c r="H356" s="58" t="str">
        <f>IF(G356="I",$K356,IF(G356="II",$K356-SUM(H$8:H355),IF(G356="III",$K356-SUM(H$8:H355),IF(G356="IV",$K356-SUM(H$8:H355),IF(G356="V",1-SUM(H$8:H355)," ")))))</f>
        <v xml:space="preserve"> </v>
      </c>
      <c r="I356" s="66" t="str">
        <f t="shared" si="133"/>
        <v/>
      </c>
      <c r="L356" s="62" t="str">
        <f t="shared" si="121"/>
        <v xml:space="preserve"> </v>
      </c>
      <c r="P356" s="58" t="str">
        <f>IF(O356="Plus",$K356,IF(O356="Basis",$K356-SUM(P$8:P355),IF(O356="Breedte",$K356-SUM(P$8:P355),IF(O355="Breedte",1-SUM(P$8:P355)," "))))</f>
        <v xml:space="preserve"> </v>
      </c>
      <c r="Q356" s="56" t="str">
        <f t="shared" si="122"/>
        <v/>
      </c>
      <c r="R356" s="196">
        <f t="shared" si="134"/>
        <v>0</v>
      </c>
      <c r="S356" s="1">
        <f t="shared" si="123"/>
        <v>-1</v>
      </c>
      <c r="T356" s="2">
        <f t="shared" si="124"/>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25"/>
        <v>1</v>
      </c>
      <c r="Z356" s="1">
        <f t="shared" si="126"/>
        <v>1</v>
      </c>
      <c r="AA356" s="1">
        <f t="shared" si="127"/>
        <v>1</v>
      </c>
      <c r="AB356" s="1">
        <f t="shared" si="128"/>
        <v>1</v>
      </c>
      <c r="AD356" s="1">
        <f t="shared" si="129"/>
        <v>-1</v>
      </c>
      <c r="AE356" s="2">
        <f t="shared" si="130"/>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31"/>
        <v>1</v>
      </c>
    </row>
    <row r="357" spans="1:36" ht="12" customHeight="1" x14ac:dyDescent="0.15">
      <c r="A357" s="64">
        <f t="shared" si="118"/>
        <v>0</v>
      </c>
      <c r="B357" s="64">
        <f t="shared" si="119"/>
        <v>0</v>
      </c>
      <c r="C357" s="57">
        <f t="shared" si="120"/>
        <v>-1</v>
      </c>
      <c r="F357" s="59">
        <f>IF(C357&lt;C$6,0,VLOOKUP(C357,index!$A:$M,2,0))</f>
        <v>0</v>
      </c>
      <c r="G357" s="57" t="str">
        <f t="shared" si="132"/>
        <v/>
      </c>
      <c r="H357" s="58" t="str">
        <f>IF(G357="I",$K357,IF(G357="II",$K357-SUM(H$8:H356),IF(G357="III",$K357-SUM(H$8:H356),IF(G357="IV",$K357-SUM(H$8:H356),IF(G357="V",1-SUM(H$8:H356)," ")))))</f>
        <v xml:space="preserve"> </v>
      </c>
      <c r="I357" s="66" t="str">
        <f t="shared" si="133"/>
        <v/>
      </c>
      <c r="L357" s="62" t="str">
        <f t="shared" si="121"/>
        <v xml:space="preserve"> </v>
      </c>
      <c r="P357" s="58" t="str">
        <f>IF(O357="Plus",$K357,IF(O357="Basis",$K357-SUM(P$8:P356),IF(O357="Breedte",$K357-SUM(P$8:P356),IF(O356="Breedte",1-SUM(P$8:P356)," "))))</f>
        <v xml:space="preserve"> </v>
      </c>
      <c r="Q357" s="56" t="str">
        <f t="shared" si="122"/>
        <v/>
      </c>
      <c r="R357" s="196">
        <f t="shared" si="134"/>
        <v>0</v>
      </c>
      <c r="S357" s="1">
        <f t="shared" si="123"/>
        <v>-1</v>
      </c>
      <c r="T357" s="2">
        <f t="shared" si="124"/>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25"/>
        <v>1</v>
      </c>
      <c r="Z357" s="1">
        <f t="shared" si="126"/>
        <v>1</v>
      </c>
      <c r="AA357" s="1">
        <f t="shared" si="127"/>
        <v>1</v>
      </c>
      <c r="AB357" s="1">
        <f t="shared" si="128"/>
        <v>1</v>
      </c>
      <c r="AD357" s="1">
        <f t="shared" si="129"/>
        <v>-1</v>
      </c>
      <c r="AE357" s="2">
        <f t="shared" si="130"/>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31"/>
        <v>1</v>
      </c>
    </row>
    <row r="358" spans="1:36" ht="12" customHeight="1" x14ac:dyDescent="0.15">
      <c r="A358" s="64">
        <f t="shared" si="118"/>
        <v>0</v>
      </c>
      <c r="B358" s="64">
        <f t="shared" si="119"/>
        <v>0</v>
      </c>
      <c r="C358" s="57">
        <f t="shared" si="120"/>
        <v>-1</v>
      </c>
      <c r="F358" s="59">
        <f>IF(C358&lt;C$6,0,VLOOKUP(C358,index!$A:$M,2,0))</f>
        <v>0</v>
      </c>
      <c r="G358" s="57" t="str">
        <f t="shared" si="132"/>
        <v/>
      </c>
      <c r="H358" s="58" t="str">
        <f>IF(G358="I",$K358,IF(G358="II",$K358-SUM(H$8:H357),IF(G358="III",$K358-SUM(H$8:H357),IF(G358="IV",$K358-SUM(H$8:H357),IF(G358="V",1-SUM(H$8:H357)," ")))))</f>
        <v xml:space="preserve"> </v>
      </c>
      <c r="I358" s="66" t="str">
        <f t="shared" si="133"/>
        <v/>
      </c>
      <c r="L358" s="62" t="str">
        <f t="shared" si="121"/>
        <v xml:space="preserve"> </v>
      </c>
      <c r="P358" s="58" t="str">
        <f>IF(O358="Plus",$K358,IF(O358="Basis",$K358-SUM(P$8:P357),IF(O358="Breedte",$K358-SUM(P$8:P357),IF(O357="Breedte",1-SUM(P$8:P357)," "))))</f>
        <v xml:space="preserve"> </v>
      </c>
      <c r="Q358" s="56" t="str">
        <f t="shared" si="122"/>
        <v/>
      </c>
      <c r="R358" s="196">
        <f t="shared" si="134"/>
        <v>0</v>
      </c>
      <c r="S358" s="1">
        <f t="shared" si="123"/>
        <v>-1</v>
      </c>
      <c r="T358" s="2">
        <f t="shared" si="124"/>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25"/>
        <v>1</v>
      </c>
      <c r="Z358" s="1">
        <f t="shared" si="126"/>
        <v>1</v>
      </c>
      <c r="AA358" s="1">
        <f t="shared" si="127"/>
        <v>1</v>
      </c>
      <c r="AB358" s="1">
        <f t="shared" si="128"/>
        <v>1</v>
      </c>
      <c r="AD358" s="1">
        <f t="shared" si="129"/>
        <v>-1</v>
      </c>
      <c r="AE358" s="2">
        <f t="shared" si="130"/>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31"/>
        <v>1</v>
      </c>
    </row>
    <row r="359" spans="1:36" ht="12" customHeight="1" x14ac:dyDescent="0.15">
      <c r="A359" s="64">
        <f t="shared" si="118"/>
        <v>0</v>
      </c>
      <c r="B359" s="64">
        <f t="shared" si="119"/>
        <v>0</v>
      </c>
      <c r="C359" s="57">
        <f t="shared" si="120"/>
        <v>-1</v>
      </c>
      <c r="F359" s="59">
        <f>IF(C359&lt;C$6,0,VLOOKUP(C359,index!$A:$M,2,0))</f>
        <v>0</v>
      </c>
      <c r="G359" s="57" t="str">
        <f t="shared" si="132"/>
        <v/>
      </c>
      <c r="H359" s="58" t="str">
        <f>IF(G359="I",$K359,IF(G359="II",$K359-SUM(H$8:H358),IF(G359="III",$K359-SUM(H$8:H358),IF(G359="IV",$K359-SUM(H$8:H358),IF(G359="V",1-SUM(H$8:H358)," ")))))</f>
        <v xml:space="preserve"> </v>
      </c>
      <c r="I359" s="66" t="str">
        <f t="shared" si="133"/>
        <v/>
      </c>
      <c r="L359" s="62" t="str">
        <f t="shared" si="121"/>
        <v xml:space="preserve"> </v>
      </c>
      <c r="P359" s="58" t="str">
        <f>IF(O359="Plus",$K359,IF(O359="Basis",$K359-SUM(P$8:P358),IF(O359="Breedte",$K359-SUM(P$8:P358),IF(O358="Breedte",1-SUM(P$8:P358)," "))))</f>
        <v xml:space="preserve"> </v>
      </c>
      <c r="Q359" s="56" t="str">
        <f t="shared" si="122"/>
        <v/>
      </c>
      <c r="R359" s="196">
        <f t="shared" si="134"/>
        <v>0</v>
      </c>
      <c r="S359" s="1">
        <f t="shared" si="123"/>
        <v>-1</v>
      </c>
      <c r="T359" s="2">
        <f t="shared" si="124"/>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25"/>
        <v>1</v>
      </c>
      <c r="Z359" s="1">
        <f t="shared" si="126"/>
        <v>1</v>
      </c>
      <c r="AA359" s="1">
        <f t="shared" si="127"/>
        <v>1</v>
      </c>
      <c r="AB359" s="1">
        <f t="shared" si="128"/>
        <v>1</v>
      </c>
      <c r="AD359" s="1">
        <f t="shared" si="129"/>
        <v>-1</v>
      </c>
      <c r="AE359" s="2">
        <f t="shared" si="130"/>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31"/>
        <v>1</v>
      </c>
    </row>
    <row r="360" spans="1:36" ht="12" customHeight="1" x14ac:dyDescent="0.15">
      <c r="A360" s="64">
        <f t="shared" si="118"/>
        <v>0</v>
      </c>
      <c r="B360" s="64">
        <f t="shared" si="119"/>
        <v>0</v>
      </c>
      <c r="C360" s="57">
        <f t="shared" si="120"/>
        <v>-1</v>
      </c>
      <c r="F360" s="59">
        <f>IF(C360&lt;C$6,0,VLOOKUP(C360,index!$A:$M,2,0))</f>
        <v>0</v>
      </c>
      <c r="G360" s="57" t="str">
        <f t="shared" si="132"/>
        <v/>
      </c>
      <c r="H360" s="58" t="str">
        <f>IF(G360="I",$K360,IF(G360="II",$K360-SUM(H$8:H359),IF(G360="III",$K360-SUM(H$8:H359),IF(G360="IV",$K360-SUM(H$8:H359),IF(G360="V",1-SUM(H$8:H359)," ")))))</f>
        <v xml:space="preserve"> </v>
      </c>
      <c r="I360" s="66" t="str">
        <f t="shared" si="133"/>
        <v/>
      </c>
      <c r="L360" s="62" t="str">
        <f t="shared" si="121"/>
        <v xml:space="preserve"> </v>
      </c>
      <c r="P360" s="58" t="str">
        <f>IF(O360="Plus",$K360,IF(O360="Basis",$K360-SUM(P$8:P359),IF(O360="Breedte",$K360-SUM(P$8:P359),IF(O359="Breedte",1-SUM(P$8:P359)," "))))</f>
        <v xml:space="preserve"> </v>
      </c>
      <c r="Q360" s="56" t="str">
        <f t="shared" si="122"/>
        <v/>
      </c>
      <c r="R360" s="196">
        <f t="shared" si="134"/>
        <v>0</v>
      </c>
      <c r="S360" s="1">
        <f t="shared" si="123"/>
        <v>-1</v>
      </c>
      <c r="T360" s="2">
        <f t="shared" si="124"/>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25"/>
        <v>1</v>
      </c>
      <c r="Z360" s="1">
        <f t="shared" si="126"/>
        <v>1</v>
      </c>
      <c r="AA360" s="1">
        <f t="shared" si="127"/>
        <v>1</v>
      </c>
      <c r="AB360" s="1">
        <f t="shared" si="128"/>
        <v>1</v>
      </c>
      <c r="AD360" s="1">
        <f t="shared" si="129"/>
        <v>-1</v>
      </c>
      <c r="AE360" s="2">
        <f t="shared" si="130"/>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31"/>
        <v>1</v>
      </c>
    </row>
    <row r="361" spans="1:36" ht="12" customHeight="1" x14ac:dyDescent="0.15">
      <c r="A361" s="64">
        <f t="shared" si="118"/>
        <v>0</v>
      </c>
      <c r="B361" s="64">
        <f t="shared" si="119"/>
        <v>0</v>
      </c>
      <c r="C361" s="57">
        <f t="shared" si="120"/>
        <v>-1</v>
      </c>
      <c r="F361" s="59">
        <f>IF(C361&lt;C$6,0,VLOOKUP(C361,index!$A:$M,2,0))</f>
        <v>0</v>
      </c>
      <c r="G361" s="57" t="str">
        <f t="shared" si="132"/>
        <v/>
      </c>
      <c r="H361" s="58" t="str">
        <f>IF(G361="I",$K361,IF(G361="II",$K361-SUM(H$8:H360),IF(G361="III",$K361-SUM(H$8:H360),IF(G361="IV",$K361-SUM(H$8:H360),IF(G361="V",1-SUM(H$8:H360)," ")))))</f>
        <v xml:space="preserve"> </v>
      </c>
      <c r="I361" s="66" t="str">
        <f t="shared" si="133"/>
        <v/>
      </c>
      <c r="L361" s="62" t="str">
        <f t="shared" si="121"/>
        <v xml:space="preserve"> </v>
      </c>
      <c r="P361" s="58" t="str">
        <f>IF(O361="Plus",$K361,IF(O361="Basis",$K361-SUM(P$8:P360),IF(O361="Breedte",$K361-SUM(P$8:P360),IF(O360="Breedte",1-SUM(P$8:P360)," "))))</f>
        <v xml:space="preserve"> </v>
      </c>
      <c r="Q361" s="56" t="str">
        <f t="shared" si="122"/>
        <v/>
      </c>
      <c r="R361" s="196">
        <f t="shared" si="134"/>
        <v>0</v>
      </c>
      <c r="S361" s="1">
        <f t="shared" si="123"/>
        <v>-1</v>
      </c>
      <c r="T361" s="2">
        <f t="shared" si="124"/>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25"/>
        <v>1</v>
      </c>
      <c r="Z361" s="1">
        <f t="shared" si="126"/>
        <v>1</v>
      </c>
      <c r="AA361" s="1">
        <f t="shared" si="127"/>
        <v>1</v>
      </c>
      <c r="AB361" s="1">
        <f t="shared" si="128"/>
        <v>1</v>
      </c>
      <c r="AD361" s="1">
        <f t="shared" si="129"/>
        <v>-1</v>
      </c>
      <c r="AE361" s="2">
        <f t="shared" si="130"/>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31"/>
        <v>1</v>
      </c>
    </row>
    <row r="362" spans="1:36" ht="12" customHeight="1" x14ac:dyDescent="0.15">
      <c r="A362" s="64">
        <f t="shared" si="118"/>
        <v>0</v>
      </c>
      <c r="B362" s="64">
        <f t="shared" si="119"/>
        <v>0</v>
      </c>
      <c r="C362" s="57">
        <f t="shared" si="120"/>
        <v>-1</v>
      </c>
      <c r="F362" s="59">
        <f>IF(C362&lt;C$6,0,VLOOKUP(C362,index!$A:$M,2,0))</f>
        <v>0</v>
      </c>
      <c r="G362" s="57" t="str">
        <f t="shared" si="132"/>
        <v/>
      </c>
      <c r="H362" s="58" t="str">
        <f>IF(G362="I",$K362,IF(G362="II",$K362-SUM(H$8:H361),IF(G362="III",$K362-SUM(H$8:H361),IF(G362="IV",$K362-SUM(H$8:H361),IF(G362="V",1-SUM(H$8:H361)," ")))))</f>
        <v xml:space="preserve"> </v>
      </c>
      <c r="I362" s="66" t="str">
        <f t="shared" si="133"/>
        <v/>
      </c>
      <c r="L362" s="62" t="str">
        <f t="shared" si="121"/>
        <v xml:space="preserve"> </v>
      </c>
      <c r="P362" s="58" t="str">
        <f>IF(O362="Plus",$K362,IF(O362="Basis",$K362-SUM(P$8:P361),IF(O362="Breedte",$K362-SUM(P$8:P361),IF(O361="Breedte",1-SUM(P$8:P361)," "))))</f>
        <v xml:space="preserve"> </v>
      </c>
      <c r="Q362" s="56" t="str">
        <f t="shared" si="122"/>
        <v/>
      </c>
      <c r="R362" s="196">
        <f t="shared" si="134"/>
        <v>0</v>
      </c>
      <c r="S362" s="1">
        <f t="shared" si="123"/>
        <v>-1</v>
      </c>
      <c r="T362" s="2">
        <f t="shared" si="124"/>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25"/>
        <v>1</v>
      </c>
      <c r="Z362" s="1">
        <f t="shared" si="126"/>
        <v>1</v>
      </c>
      <c r="AA362" s="1">
        <f t="shared" si="127"/>
        <v>1</v>
      </c>
      <c r="AB362" s="1">
        <f t="shared" si="128"/>
        <v>1</v>
      </c>
      <c r="AD362" s="1">
        <f t="shared" si="129"/>
        <v>-1</v>
      </c>
      <c r="AE362" s="2">
        <f t="shared" si="130"/>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31"/>
        <v>1</v>
      </c>
    </row>
    <row r="363" spans="1:36" ht="12" customHeight="1" x14ac:dyDescent="0.15">
      <c r="A363" s="64">
        <f t="shared" si="118"/>
        <v>0</v>
      </c>
      <c r="B363" s="64">
        <f t="shared" si="119"/>
        <v>0</v>
      </c>
      <c r="C363" s="57">
        <f t="shared" si="120"/>
        <v>-1</v>
      </c>
      <c r="F363" s="59">
        <f>IF(C363&lt;C$6,0,VLOOKUP(C363,index!$A:$M,2,0))</f>
        <v>0</v>
      </c>
      <c r="G363" s="57" t="str">
        <f t="shared" si="132"/>
        <v/>
      </c>
      <c r="H363" s="58" t="str">
        <f>IF(G363="I",$K363,IF(G363="II",$K363-SUM(H$8:H362),IF(G363="III",$K363-SUM(H$8:H362),IF(G363="IV",$K363-SUM(H$8:H362),IF(G363="V",1-SUM(H$8:H362)," ")))))</f>
        <v xml:space="preserve"> </v>
      </c>
      <c r="I363" s="66" t="str">
        <f t="shared" si="133"/>
        <v/>
      </c>
      <c r="L363" s="62" t="str">
        <f t="shared" si="121"/>
        <v xml:space="preserve"> </v>
      </c>
      <c r="P363" s="58" t="str">
        <f>IF(O363="Plus",$K363,IF(O363="Basis",$K363-SUM(P$8:P362),IF(O363="Breedte",$K363-SUM(P$8:P362),IF(O362="Breedte",1-SUM(P$8:P362)," "))))</f>
        <v xml:space="preserve"> </v>
      </c>
      <c r="Q363" s="56" t="str">
        <f t="shared" si="122"/>
        <v/>
      </c>
      <c r="R363" s="196">
        <f t="shared" si="134"/>
        <v>0</v>
      </c>
      <c r="S363" s="1">
        <f t="shared" si="123"/>
        <v>-1</v>
      </c>
      <c r="T363" s="2">
        <f t="shared" si="124"/>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25"/>
        <v>1</v>
      </c>
      <c r="Z363" s="1">
        <f t="shared" si="126"/>
        <v>1</v>
      </c>
      <c r="AA363" s="1">
        <f t="shared" si="127"/>
        <v>1</v>
      </c>
      <c r="AB363" s="1">
        <f t="shared" si="128"/>
        <v>1</v>
      </c>
      <c r="AD363" s="1">
        <f t="shared" si="129"/>
        <v>-1</v>
      </c>
      <c r="AE363" s="2">
        <f t="shared" si="130"/>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31"/>
        <v>1</v>
      </c>
    </row>
    <row r="364" spans="1:36" ht="12" customHeight="1" x14ac:dyDescent="0.15">
      <c r="A364" s="64">
        <f t="shared" si="118"/>
        <v>0</v>
      </c>
      <c r="B364" s="64">
        <f t="shared" si="119"/>
        <v>0</v>
      </c>
      <c r="C364" s="57">
        <f t="shared" si="120"/>
        <v>-1</v>
      </c>
      <c r="F364" s="59">
        <f>IF(C364&lt;C$6,0,VLOOKUP(C364,index!$A:$M,2,0))</f>
        <v>0</v>
      </c>
      <c r="G364" s="57" t="str">
        <f t="shared" si="132"/>
        <v/>
      </c>
      <c r="H364" s="58" t="str">
        <f>IF(G364="I",$K364,IF(G364="II",$K364-SUM(H$8:H363),IF(G364="III",$K364-SUM(H$8:H363),IF(G364="IV",$K364-SUM(H$8:H363),IF(G364="V",1-SUM(H$8:H363)," ")))))</f>
        <v xml:space="preserve"> </v>
      </c>
      <c r="I364" s="66" t="str">
        <f t="shared" si="133"/>
        <v/>
      </c>
      <c r="L364" s="62" t="str">
        <f t="shared" si="121"/>
        <v xml:space="preserve"> </v>
      </c>
      <c r="P364" s="58" t="str">
        <f>IF(O364="Plus",$K364,IF(O364="Basis",$K364-SUM(P$8:P363),IF(O364="Breedte",$K364-SUM(P$8:P363),IF(O363="Breedte",1-SUM(P$8:P363)," "))))</f>
        <v xml:space="preserve"> </v>
      </c>
      <c r="Q364" s="56" t="str">
        <f t="shared" si="122"/>
        <v/>
      </c>
      <c r="R364" s="196">
        <f t="shared" si="134"/>
        <v>0</v>
      </c>
      <c r="S364" s="1">
        <f t="shared" si="123"/>
        <v>-1</v>
      </c>
      <c r="T364" s="2">
        <f t="shared" si="124"/>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25"/>
        <v>1</v>
      </c>
      <c r="Z364" s="1">
        <f t="shared" si="126"/>
        <v>1</v>
      </c>
      <c r="AA364" s="1">
        <f t="shared" si="127"/>
        <v>1</v>
      </c>
      <c r="AB364" s="1">
        <f t="shared" si="128"/>
        <v>1</v>
      </c>
      <c r="AD364" s="1">
        <f t="shared" si="129"/>
        <v>-1</v>
      </c>
      <c r="AE364" s="2">
        <f t="shared" si="130"/>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31"/>
        <v>1</v>
      </c>
    </row>
    <row r="365" spans="1:36" ht="12" customHeight="1" x14ac:dyDescent="0.15">
      <c r="A365" s="64">
        <f t="shared" si="118"/>
        <v>0</v>
      </c>
      <c r="B365" s="64">
        <f t="shared" si="119"/>
        <v>0</v>
      </c>
      <c r="C365" s="57">
        <f t="shared" si="120"/>
        <v>-1</v>
      </c>
      <c r="F365" s="59">
        <f>IF(C365&lt;C$6,0,VLOOKUP(C365,index!$A:$M,2,0))</f>
        <v>0</v>
      </c>
      <c r="G365" s="57" t="str">
        <f t="shared" si="132"/>
        <v/>
      </c>
      <c r="H365" s="58" t="str">
        <f>IF(G365="I",$K365,IF(G365="II",$K365-SUM(H$8:H364),IF(G365="III",$K365-SUM(H$8:H364),IF(G365="IV",$K365-SUM(H$8:H364),IF(G365="V",1-SUM(H$8:H364)," ")))))</f>
        <v xml:space="preserve"> </v>
      </c>
      <c r="I365" s="66" t="str">
        <f t="shared" si="133"/>
        <v/>
      </c>
      <c r="L365" s="62" t="str">
        <f t="shared" si="121"/>
        <v xml:space="preserve"> </v>
      </c>
      <c r="P365" s="58" t="str">
        <f>IF(O365="Plus",$K365,IF(O365="Basis",$K365-SUM(P$8:P364),IF(O365="Breedte",$K365-SUM(P$8:P364),IF(O364="Breedte",1-SUM(P$8:P364)," "))))</f>
        <v xml:space="preserve"> </v>
      </c>
      <c r="Q365" s="56" t="str">
        <f t="shared" si="122"/>
        <v/>
      </c>
      <c r="R365" s="196">
        <f t="shared" si="134"/>
        <v>0</v>
      </c>
      <c r="S365" s="1">
        <f t="shared" si="123"/>
        <v>-1</v>
      </c>
      <c r="T365" s="2">
        <f t="shared" si="124"/>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25"/>
        <v>1</v>
      </c>
      <c r="Z365" s="1">
        <f t="shared" si="126"/>
        <v>1</v>
      </c>
      <c r="AA365" s="1">
        <f t="shared" si="127"/>
        <v>1</v>
      </c>
      <c r="AB365" s="1">
        <f t="shared" si="128"/>
        <v>1</v>
      </c>
      <c r="AD365" s="1">
        <f t="shared" si="129"/>
        <v>-1</v>
      </c>
      <c r="AE365" s="2">
        <f t="shared" si="130"/>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31"/>
        <v>1</v>
      </c>
    </row>
    <row r="366" spans="1:36" ht="12" customHeight="1" x14ac:dyDescent="0.15">
      <c r="A366" s="64">
        <f t="shared" ref="A366:A384" si="135">IF(I366="A",25,IF(I366="B",25,IF(I366="C",25,IF(I366="D",15,IF(I366="E",10,0)))))</f>
        <v>0</v>
      </c>
      <c r="B366" s="64">
        <f t="shared" ref="B366:B384" si="136">IF(G366="I",20,IF(G366="II",20,IF(G366="III",20,IF(G366="IV",20,IF(G366="V",20,0)))))</f>
        <v>0</v>
      </c>
      <c r="C366" s="57">
        <f t="shared" ref="C366:C384" si="137">IF(C365-1&lt;C$6,C$6-1,C365-1)</f>
        <v>-1</v>
      </c>
      <c r="F366" s="59">
        <f>IF(C366&lt;C$6,0,VLOOKUP(C366,index!$A:$M,2,0))</f>
        <v>0</v>
      </c>
      <c r="G366" s="57" t="str">
        <f t="shared" si="132"/>
        <v/>
      </c>
      <c r="H366" s="58" t="str">
        <f>IF(G366="I",$K366,IF(G366="II",$K366-SUM(H$8:H365),IF(G366="III",$K366-SUM(H$8:H365),IF(G366="IV",$K366-SUM(H$8:H365),IF(G366="V",1-SUM(H$8:H365)," ")))))</f>
        <v xml:space="preserve"> </v>
      </c>
      <c r="I366" s="66" t="str">
        <f t="shared" si="133"/>
        <v/>
      </c>
      <c r="L366" s="62" t="str">
        <f t="shared" ref="L366:L384" si="138">IF(U366=2,"Plus",IF(W366=2,"Basis",IF(X366=2,"Breedte"," ")))</f>
        <v xml:space="preserve"> </v>
      </c>
      <c r="P366" s="58" t="str">
        <f>IF(O366="Plus",$K366,IF(O366="Basis",$K366-SUM(P$8:P365),IF(O366="Breedte",$K366-SUM(P$8:P365),IF(O365="Breedte",1-SUM(P$8:P365)," "))))</f>
        <v xml:space="preserve"> </v>
      </c>
      <c r="Q366" s="56" t="str">
        <f t="shared" ref="Q366:Q384" si="139">IF(L365="plus",CONCATENATE(E366,", "),IF(L365="basis",IF(E366=0,"",CONCATENATE(E366,", ")),CONCATENATE(Q365,IF(E366=0,"",CONCATENATE(E366,", ")))))</f>
        <v/>
      </c>
      <c r="R366" s="196">
        <f t="shared" si="134"/>
        <v>0</v>
      </c>
      <c r="S366" s="1">
        <f t="shared" ref="S366:S429" si="140">C366</f>
        <v>-1</v>
      </c>
      <c r="T366" s="2">
        <f t="shared" ref="T366:T429" si="141">K366</f>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ref="Y366:Y429" si="142">IF(D366=0,1,ABS(K366-0.2))</f>
        <v>1</v>
      </c>
      <c r="Z366" s="1">
        <f t="shared" ref="Z366:Z429" si="143">IF(D366=0,1,ABS(K366-0.5))</f>
        <v>1</v>
      </c>
      <c r="AA366" s="1">
        <f t="shared" ref="AA366:AA429" si="144">IF(D366=0,1,ABS(K366-0.8))</f>
        <v>1</v>
      </c>
      <c r="AB366" s="1">
        <f t="shared" ref="AB366:AB429" si="145">IF(D366=0,1,ABS(K366-1))</f>
        <v>1</v>
      </c>
      <c r="AD366" s="1">
        <f t="shared" ref="AD366:AD429" si="146">S366</f>
        <v>-1</v>
      </c>
      <c r="AE366" s="2">
        <f t="shared" ref="AE366:AE429" si="147">K366</f>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ref="AJ366:AJ429" si="148">IF(AE366=0,1,ABS(AH366-0.25))</f>
        <v>1</v>
      </c>
    </row>
    <row r="367" spans="1:36" ht="12" customHeight="1" x14ac:dyDescent="0.15">
      <c r="A367" s="64">
        <f t="shared" si="135"/>
        <v>0</v>
      </c>
      <c r="B367" s="64">
        <f t="shared" si="136"/>
        <v>0</v>
      </c>
      <c r="C367" s="57">
        <f t="shared" si="137"/>
        <v>-1</v>
      </c>
      <c r="F367" s="59">
        <f>IF(C367&lt;C$6,0,VLOOKUP(C367,index!$A:$M,2,0))</f>
        <v>0</v>
      </c>
      <c r="G367" s="57" t="str">
        <f t="shared" si="132"/>
        <v/>
      </c>
      <c r="H367" s="58" t="str">
        <f>IF(G367="I",$K367,IF(G367="II",$K367-SUM(H$8:H366),IF(G367="III",$K367-SUM(H$8:H366),IF(G367="IV",$K367-SUM(H$8:H366),IF(G367="V",1-SUM(H$8:H366)," ")))))</f>
        <v xml:space="preserve"> </v>
      </c>
      <c r="I367" s="66" t="str">
        <f t="shared" si="133"/>
        <v/>
      </c>
      <c r="L367" s="62" t="str">
        <f t="shared" si="138"/>
        <v xml:space="preserve"> </v>
      </c>
      <c r="P367" s="58" t="str">
        <f>IF(O367="Plus",$K367,IF(O367="Basis",$K367-SUM(P$8:P366),IF(O367="Breedte",$K367-SUM(P$8:P366),IF(O366="Breedte",1-SUM(P$8:P366)," "))))</f>
        <v xml:space="preserve"> </v>
      </c>
      <c r="Q367" s="56" t="str">
        <f t="shared" si="139"/>
        <v/>
      </c>
      <c r="R367" s="196">
        <f t="shared" si="134"/>
        <v>0</v>
      </c>
      <c r="S367" s="1">
        <f t="shared" si="140"/>
        <v>-1</v>
      </c>
      <c r="T367" s="2">
        <f t="shared" si="141"/>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42"/>
        <v>1</v>
      </c>
      <c r="Z367" s="1">
        <f t="shared" si="143"/>
        <v>1</v>
      </c>
      <c r="AA367" s="1">
        <f t="shared" si="144"/>
        <v>1</v>
      </c>
      <c r="AB367" s="1">
        <f t="shared" si="145"/>
        <v>1</v>
      </c>
      <c r="AD367" s="1">
        <f t="shared" si="146"/>
        <v>-1</v>
      </c>
      <c r="AE367" s="2">
        <f t="shared" si="14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48"/>
        <v>1</v>
      </c>
    </row>
    <row r="368" spans="1:36" ht="12" customHeight="1" x14ac:dyDescent="0.15">
      <c r="A368" s="64">
        <f t="shared" si="135"/>
        <v>0</v>
      </c>
      <c r="B368" s="64">
        <f t="shared" si="136"/>
        <v>0</v>
      </c>
      <c r="C368" s="57">
        <f t="shared" si="137"/>
        <v>-1</v>
      </c>
      <c r="F368" s="59">
        <f>IF(C368&lt;C$6,0,VLOOKUP(C368,index!$A:$M,2,0))</f>
        <v>0</v>
      </c>
      <c r="G368" s="57" t="str">
        <f t="shared" si="132"/>
        <v/>
      </c>
      <c r="H368" s="58" t="str">
        <f>IF(G368="I",$K368,IF(G368="II",$K368-SUM(H$8:H367),IF(G368="III",$K368-SUM(H$8:H367),IF(G368="IV",$K368-SUM(H$8:H367),IF(G368="V",1-SUM(H$8:H367)," ")))))</f>
        <v xml:space="preserve"> </v>
      </c>
      <c r="I368" s="66" t="str">
        <f t="shared" si="133"/>
        <v/>
      </c>
      <c r="L368" s="62" t="str">
        <f t="shared" si="138"/>
        <v xml:space="preserve"> </v>
      </c>
      <c r="P368" s="58" t="str">
        <f>IF(O368="Plus",$K368,IF(O368="Basis",$K368-SUM(P$8:P367),IF(O368="Breedte",$K368-SUM(P$8:P367),IF(O367="Breedte",1-SUM(P$8:P367)," "))))</f>
        <v xml:space="preserve"> </v>
      </c>
      <c r="Q368" s="56" t="str">
        <f t="shared" si="139"/>
        <v/>
      </c>
      <c r="R368" s="196">
        <f t="shared" si="134"/>
        <v>0</v>
      </c>
      <c r="S368" s="1">
        <f t="shared" si="140"/>
        <v>-1</v>
      </c>
      <c r="T368" s="2">
        <f t="shared" si="141"/>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42"/>
        <v>1</v>
      </c>
      <c r="Z368" s="1">
        <f t="shared" si="143"/>
        <v>1</v>
      </c>
      <c r="AA368" s="1">
        <f t="shared" si="144"/>
        <v>1</v>
      </c>
      <c r="AB368" s="1">
        <f t="shared" si="145"/>
        <v>1</v>
      </c>
      <c r="AD368" s="1">
        <f t="shared" si="146"/>
        <v>-1</v>
      </c>
      <c r="AE368" s="2">
        <f t="shared" si="14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48"/>
        <v>1</v>
      </c>
    </row>
    <row r="369" spans="1:36" ht="12" customHeight="1" x14ac:dyDescent="0.15">
      <c r="A369" s="64">
        <f t="shared" si="135"/>
        <v>0</v>
      </c>
      <c r="B369" s="64">
        <f t="shared" si="136"/>
        <v>0</v>
      </c>
      <c r="C369" s="57">
        <f t="shared" si="137"/>
        <v>-1</v>
      </c>
      <c r="F369" s="59">
        <f>IF(C369&lt;C$6,0,VLOOKUP(C369,index!$A:$M,2,0))</f>
        <v>0</v>
      </c>
      <c r="G369" s="57" t="str">
        <f t="shared" si="132"/>
        <v/>
      </c>
      <c r="H369" s="58" t="str">
        <f>IF(G369="I",$K369,IF(G369="II",$K369-SUM(H$8:H368),IF(G369="III",$K369-SUM(H$8:H368),IF(G369="IV",$K369-SUM(H$8:H368),IF(G369="V",1-SUM(H$8:H368)," ")))))</f>
        <v xml:space="preserve"> </v>
      </c>
      <c r="I369" s="66" t="str">
        <f t="shared" si="133"/>
        <v/>
      </c>
      <c r="L369" s="62" t="str">
        <f t="shared" si="138"/>
        <v xml:space="preserve"> </v>
      </c>
      <c r="P369" s="58" t="str">
        <f>IF(O369="Plus",$K369,IF(O369="Basis",$K369-SUM(P$8:P368),IF(O369="Breedte",$K369-SUM(P$8:P368),IF(O368="Breedte",1-SUM(P$8:P368)," "))))</f>
        <v xml:space="preserve"> </v>
      </c>
      <c r="Q369" s="56" t="str">
        <f t="shared" si="139"/>
        <v/>
      </c>
      <c r="R369" s="196">
        <f t="shared" si="134"/>
        <v>0</v>
      </c>
      <c r="S369" s="1">
        <f t="shared" si="140"/>
        <v>-1</v>
      </c>
      <c r="T369" s="2">
        <f t="shared" si="141"/>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42"/>
        <v>1</v>
      </c>
      <c r="Z369" s="1">
        <f t="shared" si="143"/>
        <v>1</v>
      </c>
      <c r="AA369" s="1">
        <f t="shared" si="144"/>
        <v>1</v>
      </c>
      <c r="AB369" s="1">
        <f t="shared" si="145"/>
        <v>1</v>
      </c>
      <c r="AD369" s="1">
        <f t="shared" si="146"/>
        <v>-1</v>
      </c>
      <c r="AE369" s="2">
        <f t="shared" si="14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48"/>
        <v>1</v>
      </c>
    </row>
    <row r="370" spans="1:36" ht="12" customHeight="1" x14ac:dyDescent="0.15">
      <c r="A370" s="64">
        <f t="shared" si="135"/>
        <v>0</v>
      </c>
      <c r="B370" s="64">
        <f t="shared" si="136"/>
        <v>0</v>
      </c>
      <c r="C370" s="57">
        <f t="shared" si="137"/>
        <v>-1</v>
      </c>
      <c r="F370" s="59">
        <f>IF(C370&lt;C$6,0,VLOOKUP(C370,index!$A:$M,2,0))</f>
        <v>0</v>
      </c>
      <c r="G370" s="57" t="str">
        <f t="shared" si="132"/>
        <v/>
      </c>
      <c r="H370" s="58" t="str">
        <f>IF(G370="I",$K370,IF(G370="II",$K370-SUM(H$8:H369),IF(G370="III",$K370-SUM(H$8:H369),IF(G370="IV",$K370-SUM(H$8:H369),IF(G370="V",1-SUM(H$8:H369)," ")))))</f>
        <v xml:space="preserve"> </v>
      </c>
      <c r="I370" s="66" t="str">
        <f t="shared" si="133"/>
        <v/>
      </c>
      <c r="L370" s="62" t="str">
        <f t="shared" si="138"/>
        <v xml:space="preserve"> </v>
      </c>
      <c r="P370" s="58" t="str">
        <f>IF(O370="Plus",$K370,IF(O370="Basis",$K370-SUM(P$8:P369),IF(O370="Breedte",$K370-SUM(P$8:P369),IF(O369="Breedte",1-SUM(P$8:P369)," "))))</f>
        <v xml:space="preserve"> </v>
      </c>
      <c r="Q370" s="56" t="str">
        <f t="shared" si="139"/>
        <v/>
      </c>
      <c r="R370" s="196">
        <f t="shared" si="134"/>
        <v>0</v>
      </c>
      <c r="S370" s="1">
        <f t="shared" si="140"/>
        <v>-1</v>
      </c>
      <c r="T370" s="2">
        <f t="shared" si="141"/>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42"/>
        <v>1</v>
      </c>
      <c r="Z370" s="1">
        <f t="shared" si="143"/>
        <v>1</v>
      </c>
      <c r="AA370" s="1">
        <f t="shared" si="144"/>
        <v>1</v>
      </c>
      <c r="AB370" s="1">
        <f t="shared" si="145"/>
        <v>1</v>
      </c>
      <c r="AD370" s="1">
        <f t="shared" si="146"/>
        <v>-1</v>
      </c>
      <c r="AE370" s="2">
        <f t="shared" si="14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48"/>
        <v>1</v>
      </c>
    </row>
    <row r="371" spans="1:36" ht="12" customHeight="1" x14ac:dyDescent="0.15">
      <c r="A371" s="64">
        <f t="shared" si="135"/>
        <v>0</v>
      </c>
      <c r="B371" s="64">
        <f t="shared" si="136"/>
        <v>0</v>
      </c>
      <c r="C371" s="57">
        <f t="shared" si="137"/>
        <v>-1</v>
      </c>
      <c r="F371" s="59">
        <f>IF(C371&lt;C$6,0,VLOOKUP(C371,index!$A:$M,2,0))</f>
        <v>0</v>
      </c>
      <c r="G371" s="57" t="str">
        <f t="shared" si="132"/>
        <v/>
      </c>
      <c r="H371" s="58" t="str">
        <f>IF(G371="I",$K371,IF(G371="II",$K371-SUM(H$8:H370),IF(G371="III",$K371-SUM(H$8:H370),IF(G371="IV",$K371-SUM(H$8:H370),IF(G371="V",1-SUM(H$8:H370)," ")))))</f>
        <v xml:space="preserve"> </v>
      </c>
      <c r="I371" s="66" t="str">
        <f t="shared" si="133"/>
        <v/>
      </c>
      <c r="L371" s="62" t="str">
        <f t="shared" si="138"/>
        <v xml:space="preserve"> </v>
      </c>
      <c r="P371" s="58" t="str">
        <f>IF(O371="Plus",$K371,IF(O371="Basis",$K371-SUM(P$8:P370),IF(O371="Breedte",$K371-SUM(P$8:P370),IF(O370="Breedte",1-SUM(P$8:P370)," "))))</f>
        <v xml:space="preserve"> </v>
      </c>
      <c r="Q371" s="56" t="str">
        <f t="shared" si="139"/>
        <v/>
      </c>
      <c r="R371" s="196">
        <f t="shared" si="134"/>
        <v>0</v>
      </c>
      <c r="S371" s="1">
        <f t="shared" si="140"/>
        <v>-1</v>
      </c>
      <c r="T371" s="2">
        <f t="shared" si="141"/>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42"/>
        <v>1</v>
      </c>
      <c r="Z371" s="1">
        <f t="shared" si="143"/>
        <v>1</v>
      </c>
      <c r="AA371" s="1">
        <f t="shared" si="144"/>
        <v>1</v>
      </c>
      <c r="AB371" s="1">
        <f t="shared" si="145"/>
        <v>1</v>
      </c>
      <c r="AD371" s="1">
        <f t="shared" si="146"/>
        <v>-1</v>
      </c>
      <c r="AE371" s="2">
        <f t="shared" si="14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48"/>
        <v>1</v>
      </c>
    </row>
    <row r="372" spans="1:36" ht="12" customHeight="1" x14ac:dyDescent="0.15">
      <c r="A372" s="64">
        <f t="shared" si="135"/>
        <v>0</v>
      </c>
      <c r="B372" s="64">
        <f t="shared" si="136"/>
        <v>0</v>
      </c>
      <c r="C372" s="57">
        <f t="shared" si="137"/>
        <v>-1</v>
      </c>
      <c r="F372" s="59">
        <f>IF(C372&lt;C$6,0,VLOOKUP(C372,index!$A:$M,2,0))</f>
        <v>0</v>
      </c>
      <c r="G372" s="57" t="str">
        <f t="shared" si="132"/>
        <v/>
      </c>
      <c r="H372" s="58" t="str">
        <f>IF(G372="I",$K372,IF(G372="II",$K372-SUM(H$8:H371),IF(G372="III",$K372-SUM(H$8:H371),IF(G372="IV",$K372-SUM(H$8:H371),IF(G372="V",1-SUM(H$8:H371)," ")))))</f>
        <v xml:space="preserve"> </v>
      </c>
      <c r="I372" s="66" t="str">
        <f t="shared" si="133"/>
        <v/>
      </c>
      <c r="L372" s="62" t="str">
        <f t="shared" si="138"/>
        <v xml:space="preserve"> </v>
      </c>
      <c r="P372" s="58" t="str">
        <f>IF(O372="Plus",$K372,IF(O372="Basis",$K372-SUM(P$8:P371),IF(O372="Breedte",$K372-SUM(P$8:P371),IF(O371="Breedte",1-SUM(P$8:P371)," "))))</f>
        <v xml:space="preserve"> </v>
      </c>
      <c r="Q372" s="56" t="str">
        <f t="shared" si="139"/>
        <v/>
      </c>
      <c r="R372" s="196">
        <f t="shared" si="134"/>
        <v>0</v>
      </c>
      <c r="S372" s="1">
        <f t="shared" si="140"/>
        <v>-1</v>
      </c>
      <c r="T372" s="2">
        <f t="shared" si="141"/>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42"/>
        <v>1</v>
      </c>
      <c r="Z372" s="1">
        <f t="shared" si="143"/>
        <v>1</v>
      </c>
      <c r="AA372" s="1">
        <f t="shared" si="144"/>
        <v>1</v>
      </c>
      <c r="AB372" s="1">
        <f t="shared" si="145"/>
        <v>1</v>
      </c>
      <c r="AD372" s="1">
        <f t="shared" si="146"/>
        <v>-1</v>
      </c>
      <c r="AE372" s="2">
        <f t="shared" si="14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48"/>
        <v>1</v>
      </c>
    </row>
    <row r="373" spans="1:36" ht="12" customHeight="1" x14ac:dyDescent="0.15">
      <c r="A373" s="64">
        <f t="shared" si="135"/>
        <v>0</v>
      </c>
      <c r="B373" s="64">
        <f t="shared" si="136"/>
        <v>0</v>
      </c>
      <c r="C373" s="57">
        <f t="shared" si="137"/>
        <v>-1</v>
      </c>
      <c r="F373" s="59">
        <f>IF(C373&lt;C$6,0,VLOOKUP(C373,index!$A:$M,2,0))</f>
        <v>0</v>
      </c>
      <c r="G373" s="57" t="str">
        <f t="shared" si="132"/>
        <v/>
      </c>
      <c r="H373" s="58" t="str">
        <f>IF(G373="I",$K373,IF(G373="II",$K373-SUM(H$8:H372),IF(G373="III",$K373-SUM(H$8:H372),IF(G373="IV",$K373-SUM(H$8:H372),IF(G373="V",1-SUM(H$8:H372)," ")))))</f>
        <v xml:space="preserve"> </v>
      </c>
      <c r="I373" s="66" t="str">
        <f t="shared" si="133"/>
        <v/>
      </c>
      <c r="L373" s="62" t="str">
        <f t="shared" si="138"/>
        <v xml:space="preserve"> </v>
      </c>
      <c r="P373" s="58" t="str">
        <f>IF(O373="Plus",$K373,IF(O373="Basis",$K373-SUM(P$8:P372),IF(O373="Breedte",$K373-SUM(P$8:P372),IF(O372="Breedte",1-SUM(P$8:P372)," "))))</f>
        <v xml:space="preserve"> </v>
      </c>
      <c r="Q373" s="56" t="str">
        <f t="shared" si="139"/>
        <v/>
      </c>
      <c r="R373" s="196">
        <f t="shared" si="134"/>
        <v>0</v>
      </c>
      <c r="S373" s="1">
        <f t="shared" si="140"/>
        <v>-1</v>
      </c>
      <c r="T373" s="2">
        <f t="shared" si="141"/>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42"/>
        <v>1</v>
      </c>
      <c r="Z373" s="1">
        <f t="shared" si="143"/>
        <v>1</v>
      </c>
      <c r="AA373" s="1">
        <f t="shared" si="144"/>
        <v>1</v>
      </c>
      <c r="AB373" s="1">
        <f t="shared" si="145"/>
        <v>1</v>
      </c>
      <c r="AD373" s="1">
        <f t="shared" si="146"/>
        <v>-1</v>
      </c>
      <c r="AE373" s="2">
        <f t="shared" si="14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48"/>
        <v>1</v>
      </c>
    </row>
    <row r="374" spans="1:36" ht="12" customHeight="1" x14ac:dyDescent="0.15">
      <c r="A374" s="64">
        <f t="shared" si="135"/>
        <v>0</v>
      </c>
      <c r="B374" s="64">
        <f t="shared" si="136"/>
        <v>0</v>
      </c>
      <c r="C374" s="57">
        <f t="shared" si="137"/>
        <v>-1</v>
      </c>
      <c r="F374" s="59">
        <f>IF(C374&lt;C$6,0,VLOOKUP(C374,index!$A:$M,2,0))</f>
        <v>0</v>
      </c>
      <c r="G374" s="57" t="str">
        <f t="shared" si="132"/>
        <v/>
      </c>
      <c r="H374" s="58" t="str">
        <f>IF(G374="I",$K374,IF(G374="II",$K374-SUM(H$8:H373),IF(G374="III",$K374-SUM(H$8:H373),IF(G374="IV",$K374-SUM(H$8:H373),IF(G374="V",1-SUM(H$8:H373)," ")))))</f>
        <v xml:space="preserve"> </v>
      </c>
      <c r="I374" s="66" t="str">
        <f t="shared" si="133"/>
        <v/>
      </c>
      <c r="L374" s="62" t="str">
        <f t="shared" si="138"/>
        <v xml:space="preserve"> </v>
      </c>
      <c r="P374" s="58" t="str">
        <f>IF(O374="Plus",$K374,IF(O374="Basis",$K374-SUM(P$8:P373),IF(O374="Breedte",$K374-SUM(P$8:P373),IF(O373="Breedte",1-SUM(P$8:P373)," "))))</f>
        <v xml:space="preserve"> </v>
      </c>
      <c r="Q374" s="56" t="str">
        <f t="shared" si="139"/>
        <v/>
      </c>
      <c r="R374" s="196">
        <f t="shared" si="134"/>
        <v>0</v>
      </c>
      <c r="S374" s="1">
        <f t="shared" si="140"/>
        <v>-1</v>
      </c>
      <c r="T374" s="2">
        <f t="shared" si="141"/>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42"/>
        <v>1</v>
      </c>
      <c r="Z374" s="1">
        <f t="shared" si="143"/>
        <v>1</v>
      </c>
      <c r="AA374" s="1">
        <f t="shared" si="144"/>
        <v>1</v>
      </c>
      <c r="AB374" s="1">
        <f t="shared" si="145"/>
        <v>1</v>
      </c>
      <c r="AD374" s="1">
        <f t="shared" si="146"/>
        <v>-1</v>
      </c>
      <c r="AE374" s="2">
        <f t="shared" si="14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48"/>
        <v>1</v>
      </c>
    </row>
    <row r="375" spans="1:36" ht="12" customHeight="1" x14ac:dyDescent="0.15">
      <c r="A375" s="64">
        <f t="shared" si="135"/>
        <v>0</v>
      </c>
      <c r="B375" s="64">
        <f t="shared" si="136"/>
        <v>0</v>
      </c>
      <c r="C375" s="57">
        <f t="shared" si="137"/>
        <v>-1</v>
      </c>
      <c r="F375" s="59">
        <f>IF(C375&lt;C$6,0,VLOOKUP(C375,index!$A:$M,2,0))</f>
        <v>0</v>
      </c>
      <c r="G375" s="57" t="str">
        <f t="shared" si="132"/>
        <v/>
      </c>
      <c r="H375" s="58" t="str">
        <f>IF(G375="I",$K375,IF(G375="II",$K375-SUM(H$8:H374),IF(G375="III",$K375-SUM(H$8:H374),IF(G375="IV",$K375-SUM(H$8:H374),IF(G375="V",1-SUM(H$8:H374)," ")))))</f>
        <v xml:space="preserve"> </v>
      </c>
      <c r="I375" s="66" t="str">
        <f t="shared" si="133"/>
        <v/>
      </c>
      <c r="L375" s="62" t="str">
        <f t="shared" si="138"/>
        <v xml:space="preserve"> </v>
      </c>
      <c r="P375" s="58" t="str">
        <f>IF(O375="Plus",$K375,IF(O375="Basis",$K375-SUM(P$8:P374),IF(O375="Breedte",$K375-SUM(P$8:P374),IF(O374="Breedte",1-SUM(P$8:P374)," "))))</f>
        <v xml:space="preserve"> </v>
      </c>
      <c r="Q375" s="56" t="str">
        <f t="shared" si="139"/>
        <v/>
      </c>
      <c r="R375" s="196">
        <f t="shared" si="134"/>
        <v>0</v>
      </c>
      <c r="S375" s="1">
        <f t="shared" si="140"/>
        <v>-1</v>
      </c>
      <c r="T375" s="2">
        <f t="shared" si="141"/>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42"/>
        <v>1</v>
      </c>
      <c r="Z375" s="1">
        <f t="shared" si="143"/>
        <v>1</v>
      </c>
      <c r="AA375" s="1">
        <f t="shared" si="144"/>
        <v>1</v>
      </c>
      <c r="AB375" s="1">
        <f t="shared" si="145"/>
        <v>1</v>
      </c>
      <c r="AD375" s="1">
        <f t="shared" si="146"/>
        <v>-1</v>
      </c>
      <c r="AE375" s="2">
        <f t="shared" si="14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48"/>
        <v>1</v>
      </c>
    </row>
    <row r="376" spans="1:36" ht="12" customHeight="1" x14ac:dyDescent="0.15">
      <c r="A376" s="64">
        <f t="shared" si="135"/>
        <v>0</v>
      </c>
      <c r="B376" s="64">
        <f t="shared" si="136"/>
        <v>0</v>
      </c>
      <c r="C376" s="57">
        <f t="shared" si="137"/>
        <v>-1</v>
      </c>
      <c r="F376" s="59">
        <f>IF(C376&lt;C$6,0,VLOOKUP(C376,index!$A:$M,2,0))</f>
        <v>0</v>
      </c>
      <c r="G376" s="57" t="str">
        <f t="shared" si="132"/>
        <v/>
      </c>
      <c r="H376" s="58" t="str">
        <f>IF(G376="I",$K376,IF(G376="II",$K376-SUM(H$8:H375),IF(G376="III",$K376-SUM(H$8:H375),IF(G376="IV",$K376-SUM(H$8:H375),IF(G376="V",1-SUM(H$8:H375)," ")))))</f>
        <v xml:space="preserve"> </v>
      </c>
      <c r="I376" s="66" t="str">
        <f t="shared" si="133"/>
        <v/>
      </c>
      <c r="L376" s="62" t="str">
        <f t="shared" si="138"/>
        <v xml:space="preserve"> </v>
      </c>
      <c r="P376" s="58" t="str">
        <f>IF(O376="Plus",$K376,IF(O376="Basis",$K376-SUM(P$8:P375),IF(O376="Breedte",$K376-SUM(P$8:P375),IF(O375="Breedte",1-SUM(P$8:P375)," "))))</f>
        <v xml:space="preserve"> </v>
      </c>
      <c r="Q376" s="56" t="str">
        <f t="shared" si="139"/>
        <v/>
      </c>
      <c r="R376" s="196">
        <f t="shared" si="134"/>
        <v>0</v>
      </c>
      <c r="S376" s="1">
        <f t="shared" si="140"/>
        <v>-1</v>
      </c>
      <c r="T376" s="2">
        <f t="shared" si="141"/>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42"/>
        <v>1</v>
      </c>
      <c r="Z376" s="1">
        <f t="shared" si="143"/>
        <v>1</v>
      </c>
      <c r="AA376" s="1">
        <f t="shared" si="144"/>
        <v>1</v>
      </c>
      <c r="AB376" s="1">
        <f t="shared" si="145"/>
        <v>1</v>
      </c>
      <c r="AD376" s="1">
        <f t="shared" si="146"/>
        <v>-1</v>
      </c>
      <c r="AE376" s="2">
        <f t="shared" si="14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48"/>
        <v>1</v>
      </c>
    </row>
    <row r="377" spans="1:36" ht="12" customHeight="1" x14ac:dyDescent="0.15">
      <c r="A377" s="64">
        <f t="shared" si="135"/>
        <v>0</v>
      </c>
      <c r="B377" s="64">
        <f t="shared" si="136"/>
        <v>0</v>
      </c>
      <c r="C377" s="57">
        <f t="shared" si="137"/>
        <v>-1</v>
      </c>
      <c r="F377" s="59">
        <f>IF(C377&lt;C$6,0,VLOOKUP(C377,index!$A:$M,2,0))</f>
        <v>0</v>
      </c>
      <c r="G377" s="57" t="str">
        <f t="shared" si="132"/>
        <v/>
      </c>
      <c r="H377" s="58" t="str">
        <f>IF(G377="I",$K377,IF(G377="II",$K377-SUM(H$8:H376),IF(G377="III",$K377-SUM(H$8:H376),IF(G377="IV",$K377-SUM(H$8:H376),IF(G377="V",1-SUM(H$8:H376)," ")))))</f>
        <v xml:space="preserve"> </v>
      </c>
      <c r="I377" s="66" t="str">
        <f t="shared" si="133"/>
        <v/>
      </c>
      <c r="L377" s="62" t="str">
        <f t="shared" si="138"/>
        <v xml:space="preserve"> </v>
      </c>
      <c r="P377" s="58" t="str">
        <f>IF(O377="Plus",$K377,IF(O377="Basis",$K377-SUM(P$8:P376),IF(O377="Breedte",$K377-SUM(P$8:P376),IF(O376="Breedte",1-SUM(P$8:P376)," "))))</f>
        <v xml:space="preserve"> </v>
      </c>
      <c r="Q377" s="56" t="str">
        <f t="shared" si="139"/>
        <v/>
      </c>
      <c r="R377" s="196">
        <f t="shared" si="134"/>
        <v>0</v>
      </c>
      <c r="S377" s="1">
        <f t="shared" si="140"/>
        <v>-1</v>
      </c>
      <c r="T377" s="2">
        <f t="shared" si="141"/>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42"/>
        <v>1</v>
      </c>
      <c r="Z377" s="1">
        <f t="shared" si="143"/>
        <v>1</v>
      </c>
      <c r="AA377" s="1">
        <f t="shared" si="144"/>
        <v>1</v>
      </c>
      <c r="AB377" s="1">
        <f t="shared" si="145"/>
        <v>1</v>
      </c>
      <c r="AD377" s="1">
        <f t="shared" si="146"/>
        <v>-1</v>
      </c>
      <c r="AE377" s="2">
        <f t="shared" si="14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48"/>
        <v>1</v>
      </c>
    </row>
    <row r="378" spans="1:36" ht="12" customHeight="1" x14ac:dyDescent="0.15">
      <c r="A378" s="64">
        <f t="shared" si="135"/>
        <v>0</v>
      </c>
      <c r="B378" s="64">
        <f t="shared" si="136"/>
        <v>0</v>
      </c>
      <c r="C378" s="57">
        <f t="shared" si="137"/>
        <v>-1</v>
      </c>
      <c r="F378" s="59">
        <f>IF(C378&lt;C$6,0,VLOOKUP(C378,index!$A:$M,2,0))</f>
        <v>0</v>
      </c>
      <c r="G378" s="57" t="str">
        <f t="shared" si="132"/>
        <v/>
      </c>
      <c r="H378" s="58" t="str">
        <f>IF(G378="I",$K378,IF(G378="II",$K378-SUM(H$8:H377),IF(G378="III",$K378-SUM(H$8:H377),IF(G378="IV",$K378-SUM(H$8:H377),IF(G378="V",1-SUM(H$8:H377)," ")))))</f>
        <v xml:space="preserve"> </v>
      </c>
      <c r="I378" s="66" t="str">
        <f t="shared" si="133"/>
        <v/>
      </c>
      <c r="L378" s="62" t="str">
        <f t="shared" si="138"/>
        <v xml:space="preserve"> </v>
      </c>
      <c r="P378" s="58" t="str">
        <f>IF(O378="Plus",$K378,IF(O378="Basis",$K378-SUM(P$8:P377),IF(O378="Breedte",$K378-SUM(P$8:P377),IF(O377="Breedte",1-SUM(P$8:P377)," "))))</f>
        <v xml:space="preserve"> </v>
      </c>
      <c r="Q378" s="56" t="str">
        <f t="shared" si="139"/>
        <v/>
      </c>
      <c r="R378" s="196">
        <f t="shared" si="134"/>
        <v>0</v>
      </c>
      <c r="S378" s="1">
        <f t="shared" si="140"/>
        <v>-1</v>
      </c>
      <c r="T378" s="2">
        <f t="shared" si="141"/>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42"/>
        <v>1</v>
      </c>
      <c r="Z378" s="1">
        <f t="shared" si="143"/>
        <v>1</v>
      </c>
      <c r="AA378" s="1">
        <f t="shared" si="144"/>
        <v>1</v>
      </c>
      <c r="AB378" s="1">
        <f t="shared" si="145"/>
        <v>1</v>
      </c>
      <c r="AD378" s="1">
        <f t="shared" si="146"/>
        <v>-1</v>
      </c>
      <c r="AE378" s="2">
        <f t="shared" si="14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48"/>
        <v>1</v>
      </c>
    </row>
    <row r="379" spans="1:36" ht="12" customHeight="1" x14ac:dyDescent="0.15">
      <c r="A379" s="64">
        <f t="shared" si="135"/>
        <v>0</v>
      </c>
      <c r="B379" s="64">
        <f t="shared" si="136"/>
        <v>0</v>
      </c>
      <c r="C379" s="57">
        <f t="shared" si="137"/>
        <v>-1</v>
      </c>
      <c r="F379" s="59">
        <f>IF(C379&lt;C$6,0,VLOOKUP(C379,index!$A:$M,2,0))</f>
        <v>0</v>
      </c>
      <c r="G379" s="57" t="str">
        <f t="shared" si="132"/>
        <v/>
      </c>
      <c r="H379" s="58" t="str">
        <f>IF(G379="I",$K379,IF(G379="II",$K379-SUM(H$8:H378),IF(G379="III",$K379-SUM(H$8:H378),IF(G379="IV",$K379-SUM(H$8:H378),IF(G379="V",1-SUM(H$8:H378)," ")))))</f>
        <v xml:space="preserve"> </v>
      </c>
      <c r="I379" s="66" t="str">
        <f t="shared" si="133"/>
        <v/>
      </c>
      <c r="L379" s="62" t="str">
        <f t="shared" si="138"/>
        <v xml:space="preserve"> </v>
      </c>
      <c r="P379" s="58" t="str">
        <f>IF(O379="Plus",$K379,IF(O379="Basis",$K379-SUM(P$8:P378),IF(O379="Breedte",$K379-SUM(P$8:P378),IF(O378="Breedte",1-SUM(P$8:P378)," "))))</f>
        <v xml:space="preserve"> </v>
      </c>
      <c r="Q379" s="56" t="str">
        <f t="shared" si="139"/>
        <v/>
      </c>
      <c r="R379" s="196">
        <f t="shared" si="134"/>
        <v>0</v>
      </c>
      <c r="S379" s="1">
        <f t="shared" si="140"/>
        <v>-1</v>
      </c>
      <c r="T379" s="2">
        <f t="shared" si="141"/>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42"/>
        <v>1</v>
      </c>
      <c r="Z379" s="1">
        <f t="shared" si="143"/>
        <v>1</v>
      </c>
      <c r="AA379" s="1">
        <f t="shared" si="144"/>
        <v>1</v>
      </c>
      <c r="AB379" s="1">
        <f t="shared" si="145"/>
        <v>1</v>
      </c>
      <c r="AD379" s="1">
        <f t="shared" si="146"/>
        <v>-1</v>
      </c>
      <c r="AE379" s="2">
        <f t="shared" si="14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48"/>
        <v>1</v>
      </c>
    </row>
    <row r="380" spans="1:36" ht="12" customHeight="1" x14ac:dyDescent="0.15">
      <c r="A380" s="64">
        <f t="shared" si="135"/>
        <v>0</v>
      </c>
      <c r="B380" s="64">
        <f t="shared" si="136"/>
        <v>0</v>
      </c>
      <c r="C380" s="57">
        <f t="shared" si="137"/>
        <v>-1</v>
      </c>
      <c r="F380" s="59">
        <f>IF(C380&lt;C$6,0,VLOOKUP(C380,index!$A:$M,2,0))</f>
        <v>0</v>
      </c>
      <c r="G380" s="57" t="str">
        <f t="shared" si="132"/>
        <v/>
      </c>
      <c r="H380" s="58" t="str">
        <f>IF(G380="I",$K380,IF(G380="II",$K380-SUM(H$8:H379),IF(G380="III",$K380-SUM(H$8:H379),IF(G380="IV",$K380-SUM(H$8:H379),IF(G380="V",1-SUM(H$8:H379)," ")))))</f>
        <v xml:space="preserve"> </v>
      </c>
      <c r="I380" s="66" t="str">
        <f t="shared" si="133"/>
        <v/>
      </c>
      <c r="L380" s="62" t="str">
        <f t="shared" si="138"/>
        <v xml:space="preserve"> </v>
      </c>
      <c r="P380" s="58" t="str">
        <f>IF(O380="Plus",$K380,IF(O380="Basis",$K380-SUM(P$8:P379),IF(O380="Breedte",$K380-SUM(P$8:P379),IF(O379="Breedte",1-SUM(P$8:P379)," "))))</f>
        <v xml:space="preserve"> </v>
      </c>
      <c r="Q380" s="56" t="str">
        <f t="shared" si="139"/>
        <v/>
      </c>
      <c r="R380" s="196">
        <f t="shared" si="134"/>
        <v>0</v>
      </c>
      <c r="S380" s="1">
        <f t="shared" si="140"/>
        <v>-1</v>
      </c>
      <c r="T380" s="2">
        <f t="shared" si="141"/>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42"/>
        <v>1</v>
      </c>
      <c r="Z380" s="1">
        <f t="shared" si="143"/>
        <v>1</v>
      </c>
      <c r="AA380" s="1">
        <f t="shared" si="144"/>
        <v>1</v>
      </c>
      <c r="AB380" s="1">
        <f t="shared" si="145"/>
        <v>1</v>
      </c>
      <c r="AD380" s="1">
        <f t="shared" si="146"/>
        <v>-1</v>
      </c>
      <c r="AE380" s="2">
        <f t="shared" si="14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48"/>
        <v>1</v>
      </c>
    </row>
    <row r="381" spans="1:36" ht="12" customHeight="1" x14ac:dyDescent="0.15">
      <c r="A381" s="64">
        <f t="shared" si="135"/>
        <v>0</v>
      </c>
      <c r="B381" s="64">
        <f t="shared" si="136"/>
        <v>0</v>
      </c>
      <c r="C381" s="57">
        <f t="shared" si="137"/>
        <v>-1</v>
      </c>
      <c r="F381" s="59">
        <f>IF(C381&lt;C$6,0,VLOOKUP(C381,index!$A:$M,2,0))</f>
        <v>0</v>
      </c>
      <c r="G381" s="57" t="str">
        <f t="shared" si="132"/>
        <v/>
      </c>
      <c r="H381" s="58" t="str">
        <f>IF(G381="I",$K381,IF(G381="II",$K381-SUM(H$8:H380),IF(G381="III",$K381-SUM(H$8:H380),IF(G381="IV",$K381-SUM(H$8:H380),IF(G381="V",1-SUM(H$8:H380)," ")))))</f>
        <v xml:space="preserve"> </v>
      </c>
      <c r="I381" s="66" t="str">
        <f t="shared" si="133"/>
        <v/>
      </c>
      <c r="L381" s="62" t="str">
        <f t="shared" si="138"/>
        <v xml:space="preserve"> </v>
      </c>
      <c r="P381" s="58" t="str">
        <f>IF(O381="Plus",$K381,IF(O381="Basis",$K381-SUM(P$8:P380),IF(O381="Breedte",$K381-SUM(P$8:P380),IF(O380="Breedte",1-SUM(P$8:P380)," "))))</f>
        <v xml:space="preserve"> </v>
      </c>
      <c r="Q381" s="56" t="str">
        <f t="shared" si="139"/>
        <v/>
      </c>
      <c r="R381" s="196">
        <f t="shared" si="134"/>
        <v>0</v>
      </c>
      <c r="S381" s="1">
        <f t="shared" si="140"/>
        <v>-1</v>
      </c>
      <c r="T381" s="2">
        <f t="shared" si="141"/>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42"/>
        <v>1</v>
      </c>
      <c r="Z381" s="1">
        <f t="shared" si="143"/>
        <v>1</v>
      </c>
      <c r="AA381" s="1">
        <f t="shared" si="144"/>
        <v>1</v>
      </c>
      <c r="AB381" s="1">
        <f t="shared" si="145"/>
        <v>1</v>
      </c>
      <c r="AD381" s="1">
        <f t="shared" si="146"/>
        <v>-1</v>
      </c>
      <c r="AE381" s="2">
        <f t="shared" si="14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48"/>
        <v>1</v>
      </c>
    </row>
    <row r="382" spans="1:36" ht="12" customHeight="1" x14ac:dyDescent="0.15">
      <c r="A382" s="64">
        <f t="shared" si="135"/>
        <v>0</v>
      </c>
      <c r="B382" s="64">
        <f t="shared" si="136"/>
        <v>0</v>
      </c>
      <c r="C382" s="57">
        <f t="shared" si="137"/>
        <v>-1</v>
      </c>
      <c r="F382" s="59">
        <f>IF(C382&lt;C$6,0,VLOOKUP(C382,index!$A:$M,2,0))</f>
        <v>0</v>
      </c>
      <c r="G382" s="57" t="str">
        <f t="shared" si="132"/>
        <v/>
      </c>
      <c r="H382" s="58" t="str">
        <f>IF(G382="I",$K382,IF(G382="II",$K382-SUM(H$8:H381),IF(G382="III",$K382-SUM(H$8:H381),IF(G382="IV",$K382-SUM(H$8:H381),IF(G382="V",1-SUM(H$8:H381)," ")))))</f>
        <v xml:space="preserve"> </v>
      </c>
      <c r="I382" s="66" t="str">
        <f t="shared" si="133"/>
        <v/>
      </c>
      <c r="L382" s="62" t="str">
        <f t="shared" si="138"/>
        <v xml:space="preserve"> </v>
      </c>
      <c r="P382" s="58" t="str">
        <f>IF(O382="Plus",$K382,IF(O382="Basis",$K382-SUM(P$8:P381),IF(O382="Breedte",$K382-SUM(P$8:P381),IF(O381="Breedte",1-SUM(P$8:P381)," "))))</f>
        <v xml:space="preserve"> </v>
      </c>
      <c r="Q382" s="56" t="str">
        <f t="shared" si="139"/>
        <v/>
      </c>
      <c r="R382" s="196">
        <f t="shared" si="134"/>
        <v>0</v>
      </c>
      <c r="S382" s="1">
        <f t="shared" si="140"/>
        <v>-1</v>
      </c>
      <c r="T382" s="2">
        <f t="shared" si="141"/>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42"/>
        <v>1</v>
      </c>
      <c r="Z382" s="1">
        <f t="shared" si="143"/>
        <v>1</v>
      </c>
      <c r="AA382" s="1">
        <f t="shared" si="144"/>
        <v>1</v>
      </c>
      <c r="AB382" s="1">
        <f t="shared" si="145"/>
        <v>1</v>
      </c>
      <c r="AD382" s="1">
        <f t="shared" si="146"/>
        <v>-1</v>
      </c>
      <c r="AE382" s="2">
        <f t="shared" si="14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48"/>
        <v>1</v>
      </c>
    </row>
    <row r="383" spans="1:36" ht="12" customHeight="1" x14ac:dyDescent="0.15">
      <c r="A383" s="64">
        <f t="shared" si="135"/>
        <v>0</v>
      </c>
      <c r="B383" s="64">
        <f t="shared" si="136"/>
        <v>0</v>
      </c>
      <c r="C383" s="57">
        <f t="shared" si="137"/>
        <v>-1</v>
      </c>
      <c r="F383" s="59">
        <f>IF(C383&lt;C$6,0,VLOOKUP(C383,index!$A:$M,2,0))</f>
        <v>0</v>
      </c>
      <c r="G383" s="57" t="str">
        <f t="shared" si="132"/>
        <v/>
      </c>
      <c r="H383" s="58" t="str">
        <f>IF(G383="I",$K383,IF(G383="II",$K383-SUM(H$8:H382),IF(G383="III",$K383-SUM(H$8:H382),IF(G383="IV",$K383-SUM(H$8:H382),IF(G383="V",1-SUM(H$8:H382)," ")))))</f>
        <v xml:space="preserve"> </v>
      </c>
      <c r="I383" s="66" t="str">
        <f t="shared" si="133"/>
        <v/>
      </c>
      <c r="L383" s="62" t="str">
        <f t="shared" si="138"/>
        <v xml:space="preserve"> </v>
      </c>
      <c r="P383" s="58" t="str">
        <f>IF(O383="Plus",$K383,IF(O383="Basis",$K383-SUM(P$8:P382),IF(O383="Breedte",$K383-SUM(P$8:P382),IF(O382="Breedte",1-SUM(P$8:P382)," "))))</f>
        <v xml:space="preserve"> </v>
      </c>
      <c r="Q383" s="56" t="str">
        <f t="shared" si="139"/>
        <v/>
      </c>
      <c r="R383" s="196">
        <f t="shared" si="134"/>
        <v>0</v>
      </c>
      <c r="S383" s="1">
        <f t="shared" si="140"/>
        <v>-1</v>
      </c>
      <c r="T383" s="2">
        <f t="shared" si="141"/>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42"/>
        <v>1</v>
      </c>
      <c r="Z383" s="1">
        <f t="shared" si="143"/>
        <v>1</v>
      </c>
      <c r="AA383" s="1">
        <f t="shared" si="144"/>
        <v>1</v>
      </c>
      <c r="AB383" s="1">
        <f t="shared" si="145"/>
        <v>1</v>
      </c>
      <c r="AD383" s="1">
        <f t="shared" si="146"/>
        <v>-1</v>
      </c>
      <c r="AE383" s="2">
        <f t="shared" si="14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48"/>
        <v>1</v>
      </c>
    </row>
    <row r="384" spans="1:36" ht="12" customHeight="1" x14ac:dyDescent="0.15">
      <c r="A384" s="64">
        <f t="shared" si="135"/>
        <v>0</v>
      </c>
      <c r="B384" s="64">
        <f t="shared" si="136"/>
        <v>0</v>
      </c>
      <c r="C384" s="57">
        <f t="shared" si="137"/>
        <v>-1</v>
      </c>
      <c r="F384" s="59">
        <f>IF(C384&lt;C$6,0,VLOOKUP(C384,index!$A:$M,2,0))</f>
        <v>0</v>
      </c>
      <c r="G384" s="57" t="str">
        <f t="shared" si="132"/>
        <v/>
      </c>
      <c r="H384" s="58" t="str">
        <f>IF(G384="I",$K384,IF(G384="II",$K384-SUM(H$8:H383),IF(G384="III",$K384-SUM(H$8:H383),IF(G384="IV",$K384-SUM(H$8:H383),IF(G384="V",1-SUM(H$8:H383)," ")))))</f>
        <v xml:space="preserve"> </v>
      </c>
      <c r="I384" s="66" t="str">
        <f t="shared" si="133"/>
        <v/>
      </c>
      <c r="L384" s="62" t="str">
        <f t="shared" si="138"/>
        <v xml:space="preserve"> </v>
      </c>
      <c r="P384" s="58" t="str">
        <f>IF(O384="Plus",$K384,IF(O384="Basis",$K384-SUM(P$8:P383),IF(O384="Breedte",$K384-SUM(P$8:P383),IF(O383="Breedte",1-SUM(P$8:P383)," "))))</f>
        <v xml:space="preserve"> </v>
      </c>
      <c r="Q384" s="56" t="str">
        <f t="shared" si="139"/>
        <v/>
      </c>
      <c r="R384" s="196">
        <f t="shared" si="134"/>
        <v>0</v>
      </c>
      <c r="S384" s="1">
        <f t="shared" si="140"/>
        <v>-1</v>
      </c>
      <c r="T384" s="2">
        <f t="shared" si="141"/>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42"/>
        <v>1</v>
      </c>
      <c r="Z384" s="1">
        <f t="shared" si="143"/>
        <v>1</v>
      </c>
      <c r="AA384" s="1">
        <f t="shared" si="144"/>
        <v>1</v>
      </c>
      <c r="AB384" s="1">
        <f t="shared" si="145"/>
        <v>1</v>
      </c>
      <c r="AD384" s="1">
        <f t="shared" si="146"/>
        <v>-1</v>
      </c>
      <c r="AE384" s="2">
        <f t="shared" si="14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48"/>
        <v>1</v>
      </c>
    </row>
    <row r="385" spans="1:36" ht="12" customHeight="1" x14ac:dyDescent="0.15">
      <c r="A385" s="64">
        <f t="shared" ref="A385:A448" si="149">IF(I385="A",25,IF(I385="B",25,IF(I385="C",25,IF(I385="D",15,IF(I385="E",10,0)))))</f>
        <v>0</v>
      </c>
      <c r="B385" s="64">
        <f>IF(G385="I",20,IF(G385="II",20,IF(G385="III",20,IF(G385="IV",20,IF(G385="V",20,0)))))</f>
        <v>0</v>
      </c>
      <c r="C385" s="57">
        <f t="shared" ref="C385:C448" si="150">IF(C384-1&lt;C$6,C$6-1,C384-1)</f>
        <v>-1</v>
      </c>
      <c r="F385" s="59">
        <f>IF(C385&lt;C$6,0,VLOOKUP(C385,index!$A:$M,2,0))</f>
        <v>0</v>
      </c>
      <c r="G385" s="57" t="str">
        <f t="shared" si="132"/>
        <v/>
      </c>
      <c r="H385" s="58" t="str">
        <f>IF(G385="I",$K385,IF(G385="II",$K385-SUM(H$8:H384),IF(G385="III",$K385-SUM(H$8:H384),IF(G385="IV",$K385-SUM(H$8:H384),IF(G385="V",1-SUM(H$8:H384)," ")))))</f>
        <v xml:space="preserve"> </v>
      </c>
      <c r="I385" s="66" t="str">
        <f t="shared" ref="I385:I448" si="151">IF(AND(F385&gt;209,F386&lt;210),"A",IF(AND(F385&gt;199,F386&lt;200),"B",IF(AND(F385&gt;189,F386&lt;190),"C",IF(AND(F385&gt;180,F386&lt;181),"D",IF(AND(F385&gt;109,F386&lt;110),"E","")))))</f>
        <v/>
      </c>
      <c r="L385" s="62" t="str">
        <f t="shared" ref="L385:L448" si="152">IF(U385=2,"Plus",IF(W385=2,"Basis",IF(X385=2,"Breedte"," ")))</f>
        <v xml:space="preserve"> </v>
      </c>
      <c r="P385" s="58" t="str">
        <f>IF(O385="Plus",$K385,IF(O385="Basis",$K385-SUM(P$8:P384),IF(O385="Breedte",$K385-SUM(P$8:P384),IF(O384="Breedte",1-SUM(P$8:P384)," "))))</f>
        <v xml:space="preserve"> </v>
      </c>
      <c r="Q385" s="56" t="str">
        <f t="shared" ref="Q385:Q448" si="153">IF(L384="plus",CONCATENATE(E385,", "),IF(L384="basis",IF(E385=0,"",CONCATENATE(E385,", ")),CONCATENATE(Q384,IF(E385=0,"",CONCATENATE(E385,", ")))))</f>
        <v/>
      </c>
      <c r="R385" s="196">
        <f t="shared" si="134"/>
        <v>0</v>
      </c>
      <c r="S385" s="1">
        <f t="shared" si="140"/>
        <v>-1</v>
      </c>
      <c r="T385" s="2">
        <f t="shared" si="141"/>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42"/>
        <v>1</v>
      </c>
      <c r="Z385" s="1">
        <f t="shared" si="143"/>
        <v>1</v>
      </c>
      <c r="AA385" s="1">
        <f t="shared" si="144"/>
        <v>1</v>
      </c>
      <c r="AB385" s="1">
        <f t="shared" si="145"/>
        <v>1</v>
      </c>
      <c r="AD385" s="1">
        <f t="shared" si="146"/>
        <v>-1</v>
      </c>
      <c r="AE385" s="2">
        <f t="shared" si="14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48"/>
        <v>1</v>
      </c>
    </row>
    <row r="386" spans="1:36" ht="12" customHeight="1" x14ac:dyDescent="0.15">
      <c r="A386" s="64">
        <f t="shared" si="149"/>
        <v>0</v>
      </c>
      <c r="B386" s="64">
        <f t="shared" ref="B386:B448" si="154">IF(G386="I",20,IF(G386="II",20,IF(G386="III",20,IF(G386="IV",20,IF(G386="V",20,0)))))</f>
        <v>0</v>
      </c>
      <c r="C386" s="57">
        <f t="shared" si="150"/>
        <v>-1</v>
      </c>
      <c r="F386" s="59">
        <f>IF(C386&lt;C$6,0,VLOOKUP(C386,index!$A:$M,2,0))</f>
        <v>0</v>
      </c>
      <c r="G386" s="57" t="str">
        <f t="shared" si="132"/>
        <v/>
      </c>
      <c r="H386" s="58" t="str">
        <f>IF(G386="I",$K386,IF(G386="II",$K386-SUM(H$8:H385),IF(G386="III",$K386-SUM(H$8:H385),IF(G386="IV",$K386-SUM(H$8:H385),IF(G386="V",1-SUM(H$8:H385)," ")))))</f>
        <v xml:space="preserve"> </v>
      </c>
      <c r="I386" s="66" t="str">
        <f t="shared" si="151"/>
        <v/>
      </c>
      <c r="L386" s="62" t="str">
        <f t="shared" si="152"/>
        <v xml:space="preserve"> </v>
      </c>
      <c r="P386" s="58" t="str">
        <f>IF(O386="Plus",$K386,IF(O386="Basis",$K386-SUM(P$8:P385),IF(O386="Breedte",$K386-SUM(P$8:P385),IF(O385="Breedte",1-SUM(P$8:P385)," "))))</f>
        <v xml:space="preserve"> </v>
      </c>
      <c r="Q386" s="56" t="str">
        <f t="shared" si="153"/>
        <v/>
      </c>
      <c r="R386" s="196">
        <f t="shared" si="134"/>
        <v>0</v>
      </c>
      <c r="S386" s="1">
        <f t="shared" si="140"/>
        <v>-1</v>
      </c>
      <c r="T386" s="2">
        <f t="shared" si="141"/>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42"/>
        <v>1</v>
      </c>
      <c r="Z386" s="1">
        <f t="shared" si="143"/>
        <v>1</v>
      </c>
      <c r="AA386" s="1">
        <f t="shared" si="144"/>
        <v>1</v>
      </c>
      <c r="AB386" s="1">
        <f t="shared" si="145"/>
        <v>1</v>
      </c>
      <c r="AD386" s="1">
        <f t="shared" si="146"/>
        <v>-1</v>
      </c>
      <c r="AE386" s="2">
        <f t="shared" si="14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48"/>
        <v>1</v>
      </c>
    </row>
    <row r="387" spans="1:36" ht="12" customHeight="1" x14ac:dyDescent="0.15">
      <c r="A387" s="64">
        <f t="shared" si="149"/>
        <v>0</v>
      </c>
      <c r="B387" s="64">
        <f t="shared" si="154"/>
        <v>0</v>
      </c>
      <c r="C387" s="57">
        <f t="shared" si="150"/>
        <v>-1</v>
      </c>
      <c r="F387" s="59">
        <f>IF(C387&lt;C$6,0,VLOOKUP(C387,index!$A:$M,2,0))</f>
        <v>0</v>
      </c>
      <c r="G387" s="57" t="str">
        <f t="shared" si="132"/>
        <v/>
      </c>
      <c r="H387" s="58" t="str">
        <f>IF(G387="I",$K387,IF(G387="II",$K387-SUM(H$8:H386),IF(G387="III",$K387-SUM(H$8:H386),IF(G387="IV",$K387-SUM(H$8:H386),IF(G387="V",1-SUM(H$8:H386)," ")))))</f>
        <v xml:space="preserve"> </v>
      </c>
      <c r="I387" s="66" t="str">
        <f t="shared" si="151"/>
        <v/>
      </c>
      <c r="L387" s="62" t="str">
        <f t="shared" si="152"/>
        <v xml:space="preserve"> </v>
      </c>
      <c r="P387" s="58" t="str">
        <f>IF(O387="Plus",$K387,IF(O387="Basis",$K387-SUM(P$8:P386),IF(O387="Breedte",$K387-SUM(P$8:P386),IF(O386="Breedte",1-SUM(P$8:P386)," "))))</f>
        <v xml:space="preserve"> </v>
      </c>
      <c r="Q387" s="56" t="str">
        <f t="shared" si="153"/>
        <v/>
      </c>
      <c r="R387" s="196">
        <f t="shared" si="134"/>
        <v>0</v>
      </c>
      <c r="S387" s="1">
        <f t="shared" si="140"/>
        <v>-1</v>
      </c>
      <c r="T387" s="2">
        <f t="shared" si="141"/>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42"/>
        <v>1</v>
      </c>
      <c r="Z387" s="1">
        <f t="shared" si="143"/>
        <v>1</v>
      </c>
      <c r="AA387" s="1">
        <f t="shared" si="144"/>
        <v>1</v>
      </c>
      <c r="AB387" s="1">
        <f t="shared" si="145"/>
        <v>1</v>
      </c>
      <c r="AD387" s="1">
        <f t="shared" si="146"/>
        <v>-1</v>
      </c>
      <c r="AE387" s="2">
        <f t="shared" si="14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48"/>
        <v>1</v>
      </c>
    </row>
    <row r="388" spans="1:36" ht="12" customHeight="1" x14ac:dyDescent="0.15">
      <c r="A388" s="64">
        <f t="shared" si="149"/>
        <v>0</v>
      </c>
      <c r="B388" s="64">
        <f t="shared" si="154"/>
        <v>0</v>
      </c>
      <c r="C388" s="57">
        <f t="shared" si="150"/>
        <v>-1</v>
      </c>
      <c r="F388" s="59">
        <f>IF(C388&lt;C$6,0,VLOOKUP(C388,index!$A:$M,2,0))</f>
        <v>0</v>
      </c>
      <c r="G388" s="57" t="str">
        <f t="shared" si="132"/>
        <v/>
      </c>
      <c r="H388" s="58" t="str">
        <f>IF(G388="I",$K388,IF(G388="II",$K388-SUM(H$8:H387),IF(G388="III",$K388-SUM(H$8:H387),IF(G388="IV",$K388-SUM(H$8:H387),IF(G388="V",1-SUM(H$8:H387)," ")))))</f>
        <v xml:space="preserve"> </v>
      </c>
      <c r="I388" s="66" t="str">
        <f t="shared" si="151"/>
        <v/>
      </c>
      <c r="L388" s="62" t="str">
        <f t="shared" si="152"/>
        <v xml:space="preserve"> </v>
      </c>
      <c r="P388" s="58" t="str">
        <f>IF(O388="Plus",$K388,IF(O388="Basis",$K388-SUM(P$8:P387),IF(O388="Breedte",$K388-SUM(P$8:P387),IF(O387="Breedte",1-SUM(P$8:P387)," "))))</f>
        <v xml:space="preserve"> </v>
      </c>
      <c r="Q388" s="56" t="str">
        <f t="shared" si="153"/>
        <v/>
      </c>
      <c r="R388" s="196">
        <f t="shared" si="134"/>
        <v>0</v>
      </c>
      <c r="S388" s="1">
        <f t="shared" si="140"/>
        <v>-1</v>
      </c>
      <c r="T388" s="2">
        <f t="shared" si="141"/>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42"/>
        <v>1</v>
      </c>
      <c r="Z388" s="1">
        <f t="shared" si="143"/>
        <v>1</v>
      </c>
      <c r="AA388" s="1">
        <f t="shared" si="144"/>
        <v>1</v>
      </c>
      <c r="AB388" s="1">
        <f t="shared" si="145"/>
        <v>1</v>
      </c>
      <c r="AD388" s="1">
        <f t="shared" si="146"/>
        <v>-1</v>
      </c>
      <c r="AE388" s="2">
        <f t="shared" si="14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48"/>
        <v>1</v>
      </c>
    </row>
    <row r="389" spans="1:36" ht="12" customHeight="1" x14ac:dyDescent="0.15">
      <c r="A389" s="64">
        <f t="shared" si="149"/>
        <v>0</v>
      </c>
      <c r="B389" s="64">
        <f t="shared" si="154"/>
        <v>0</v>
      </c>
      <c r="C389" s="57">
        <f t="shared" si="150"/>
        <v>-1</v>
      </c>
      <c r="F389" s="59">
        <f>IF(C389&lt;C$6,0,VLOOKUP(C389,index!$A:$M,2,0))</f>
        <v>0</v>
      </c>
      <c r="G389" s="57" t="str">
        <f t="shared" si="132"/>
        <v/>
      </c>
      <c r="H389" s="58" t="str">
        <f>IF(G389="I",$K389,IF(G389="II",$K389-SUM(H$8:H388),IF(G389="III",$K389-SUM(H$8:H388),IF(G389="IV",$K389-SUM(H$8:H388),IF(G389="V",1-SUM(H$8:H388)," ")))))</f>
        <v xml:space="preserve"> </v>
      </c>
      <c r="I389" s="66" t="str">
        <f t="shared" si="151"/>
        <v/>
      </c>
      <c r="L389" s="62" t="str">
        <f t="shared" si="152"/>
        <v xml:space="preserve"> </v>
      </c>
      <c r="P389" s="58" t="str">
        <f>IF(O389="Plus",$K389,IF(O389="Basis",$K389-SUM(P$8:P388),IF(O389="Breedte",$K389-SUM(P$8:P388),IF(O388="Breedte",1-SUM(P$8:P388)," "))))</f>
        <v xml:space="preserve"> </v>
      </c>
      <c r="Q389" s="56" t="str">
        <f t="shared" si="153"/>
        <v/>
      </c>
      <c r="R389" s="196">
        <f t="shared" si="134"/>
        <v>0</v>
      </c>
      <c r="S389" s="1">
        <f t="shared" si="140"/>
        <v>-1</v>
      </c>
      <c r="T389" s="2">
        <f t="shared" si="141"/>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42"/>
        <v>1</v>
      </c>
      <c r="Z389" s="1">
        <f t="shared" si="143"/>
        <v>1</v>
      </c>
      <c r="AA389" s="1">
        <f t="shared" si="144"/>
        <v>1</v>
      </c>
      <c r="AB389" s="1">
        <f t="shared" si="145"/>
        <v>1</v>
      </c>
      <c r="AD389" s="1">
        <f t="shared" si="146"/>
        <v>-1</v>
      </c>
      <c r="AE389" s="2">
        <f t="shared" si="14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48"/>
        <v>1</v>
      </c>
    </row>
    <row r="390" spans="1:36" ht="12" customHeight="1" x14ac:dyDescent="0.15">
      <c r="A390" s="64">
        <f t="shared" si="149"/>
        <v>0</v>
      </c>
      <c r="B390" s="64">
        <f t="shared" si="154"/>
        <v>0</v>
      </c>
      <c r="C390" s="57">
        <f t="shared" si="150"/>
        <v>-1</v>
      </c>
      <c r="F390" s="59">
        <f>IF(C390&lt;C$6,0,VLOOKUP(C390,index!$A:$M,2,0))</f>
        <v>0</v>
      </c>
      <c r="G390" s="57" t="str">
        <f t="shared" si="132"/>
        <v/>
      </c>
      <c r="H390" s="58" t="str">
        <f>IF(G390="I",$K390,IF(G390="II",$K390-SUM(H$8:H389),IF(G390="III",$K390-SUM(H$8:H389),IF(G390="IV",$K390-SUM(H$8:H389),IF(G390="V",1-SUM(H$8:H389)," ")))))</f>
        <v xml:space="preserve"> </v>
      </c>
      <c r="I390" s="66" t="str">
        <f t="shared" si="151"/>
        <v/>
      </c>
      <c r="L390" s="62" t="str">
        <f t="shared" si="152"/>
        <v xml:space="preserve"> </v>
      </c>
      <c r="P390" s="58" t="str">
        <f>IF(O390="Plus",$K390,IF(O390="Basis",$K390-SUM(P$8:P389),IF(O390="Breedte",$K390-SUM(P$8:P389),IF(O389="Breedte",1-SUM(P$8:P389)," "))))</f>
        <v xml:space="preserve"> </v>
      </c>
      <c r="Q390" s="56" t="str">
        <f t="shared" si="153"/>
        <v/>
      </c>
      <c r="R390" s="196">
        <f t="shared" si="134"/>
        <v>0</v>
      </c>
      <c r="S390" s="1">
        <f t="shared" si="140"/>
        <v>-1</v>
      </c>
      <c r="T390" s="2">
        <f t="shared" si="141"/>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42"/>
        <v>1</v>
      </c>
      <c r="Z390" s="1">
        <f t="shared" si="143"/>
        <v>1</v>
      </c>
      <c r="AA390" s="1">
        <f t="shared" si="144"/>
        <v>1</v>
      </c>
      <c r="AB390" s="1">
        <f t="shared" si="145"/>
        <v>1</v>
      </c>
      <c r="AD390" s="1">
        <f t="shared" si="146"/>
        <v>-1</v>
      </c>
      <c r="AE390" s="2">
        <f t="shared" si="14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48"/>
        <v>1</v>
      </c>
    </row>
    <row r="391" spans="1:36" ht="12" customHeight="1" x14ac:dyDescent="0.15">
      <c r="A391" s="64">
        <f t="shared" si="149"/>
        <v>0</v>
      </c>
      <c r="B391" s="64">
        <f t="shared" si="154"/>
        <v>0</v>
      </c>
      <c r="C391" s="57">
        <f t="shared" si="150"/>
        <v>-1</v>
      </c>
      <c r="F391" s="59">
        <f>IF(C391&lt;C$6,0,VLOOKUP(C391,index!$A:$M,2,0))</f>
        <v>0</v>
      </c>
      <c r="G391" s="57" t="str">
        <f t="shared" si="132"/>
        <v/>
      </c>
      <c r="H391" s="58" t="str">
        <f>IF(G391="I",$K391,IF(G391="II",$K391-SUM(H$8:H390),IF(G391="III",$K391-SUM(H$8:H390),IF(G391="IV",$K391-SUM(H$8:H390),IF(G391="V",1-SUM(H$8:H390)," ")))))</f>
        <v xml:space="preserve"> </v>
      </c>
      <c r="I391" s="66" t="str">
        <f t="shared" si="151"/>
        <v/>
      </c>
      <c r="L391" s="62" t="str">
        <f t="shared" si="152"/>
        <v xml:space="preserve"> </v>
      </c>
      <c r="P391" s="58" t="str">
        <f>IF(O391="Plus",$K391,IF(O391="Basis",$K391-SUM(P$8:P390),IF(O391="Breedte",$K391-SUM(P$8:P390),IF(O390="Breedte",1-SUM(P$8:P390)," "))))</f>
        <v xml:space="preserve"> </v>
      </c>
      <c r="Q391" s="56" t="str">
        <f t="shared" si="153"/>
        <v/>
      </c>
      <c r="R391" s="196">
        <f t="shared" si="134"/>
        <v>0</v>
      </c>
      <c r="S391" s="1">
        <f t="shared" si="140"/>
        <v>-1</v>
      </c>
      <c r="T391" s="2">
        <f t="shared" si="141"/>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42"/>
        <v>1</v>
      </c>
      <c r="Z391" s="1">
        <f t="shared" si="143"/>
        <v>1</v>
      </c>
      <c r="AA391" s="1">
        <f t="shared" si="144"/>
        <v>1</v>
      </c>
      <c r="AB391" s="1">
        <f t="shared" si="145"/>
        <v>1</v>
      </c>
      <c r="AD391" s="1">
        <f t="shared" si="146"/>
        <v>-1</v>
      </c>
      <c r="AE391" s="2">
        <f t="shared" si="14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48"/>
        <v>1</v>
      </c>
    </row>
    <row r="392" spans="1:36" ht="12" customHeight="1" x14ac:dyDescent="0.15">
      <c r="A392" s="64">
        <f t="shared" si="149"/>
        <v>0</v>
      </c>
      <c r="B392" s="64">
        <f t="shared" si="154"/>
        <v>0</v>
      </c>
      <c r="C392" s="57">
        <f t="shared" si="150"/>
        <v>-1</v>
      </c>
      <c r="F392" s="59">
        <f>IF(C392&lt;C$6,0,VLOOKUP(C392,index!$A:$M,2,0))</f>
        <v>0</v>
      </c>
      <c r="G392" s="57" t="str">
        <f t="shared" si="132"/>
        <v/>
      </c>
      <c r="H392" s="58" t="str">
        <f>IF(G392="I",$K392,IF(G392="II",$K392-SUM(H$8:H391),IF(G392="III",$K392-SUM(H$8:H391),IF(G392="IV",$K392-SUM(H$8:H391),IF(G392="V",1-SUM(H$8:H391)," ")))))</f>
        <v xml:space="preserve"> </v>
      </c>
      <c r="I392" s="66" t="str">
        <f t="shared" si="151"/>
        <v/>
      </c>
      <c r="L392" s="62" t="str">
        <f t="shared" si="152"/>
        <v xml:space="preserve"> </v>
      </c>
      <c r="P392" s="58" t="str">
        <f>IF(O392="Plus",$K392,IF(O392="Basis",$K392-SUM(P$8:P391),IF(O392="Breedte",$K392-SUM(P$8:P391),IF(O391="Breedte",1-SUM(P$8:P391)," "))))</f>
        <v xml:space="preserve"> </v>
      </c>
      <c r="Q392" s="56" t="str">
        <f t="shared" si="153"/>
        <v/>
      </c>
      <c r="R392" s="196">
        <f t="shared" si="134"/>
        <v>0</v>
      </c>
      <c r="S392" s="1">
        <f t="shared" si="140"/>
        <v>-1</v>
      </c>
      <c r="T392" s="2">
        <f t="shared" si="141"/>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42"/>
        <v>1</v>
      </c>
      <c r="Z392" s="1">
        <f t="shared" si="143"/>
        <v>1</v>
      </c>
      <c r="AA392" s="1">
        <f t="shared" si="144"/>
        <v>1</v>
      </c>
      <c r="AB392" s="1">
        <f t="shared" si="145"/>
        <v>1</v>
      </c>
      <c r="AD392" s="1">
        <f t="shared" si="146"/>
        <v>-1</v>
      </c>
      <c r="AE392" s="2">
        <f t="shared" si="14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48"/>
        <v>1</v>
      </c>
    </row>
    <row r="393" spans="1:36" ht="12" customHeight="1" x14ac:dyDescent="0.15">
      <c r="A393" s="64">
        <f t="shared" si="149"/>
        <v>0</v>
      </c>
      <c r="B393" s="64">
        <f t="shared" si="154"/>
        <v>0</v>
      </c>
      <c r="C393" s="57">
        <f t="shared" si="150"/>
        <v>-1</v>
      </c>
      <c r="F393" s="59">
        <f>IF(C393&lt;C$6,0,VLOOKUP(C393,index!$A:$M,2,0))</f>
        <v>0</v>
      </c>
      <c r="G393" s="57" t="str">
        <f t="shared" ref="G393:G456" si="155">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si="151"/>
        <v/>
      </c>
      <c r="L393" s="62" t="str">
        <f t="shared" si="152"/>
        <v xml:space="preserve"> </v>
      </c>
      <c r="P393" s="58" t="str">
        <f>IF(O393="Plus",$K393,IF(O393="Basis",$K393-SUM(P$8:P392),IF(O393="Breedte",$K393-SUM(P$8:P392),IF(O392="Breedte",1-SUM(P$8:P392)," "))))</f>
        <v xml:space="preserve"> </v>
      </c>
      <c r="Q393" s="56" t="str">
        <f t="shared" si="153"/>
        <v/>
      </c>
      <c r="R393" s="196">
        <f t="shared" ref="R393:R456" si="156">F393</f>
        <v>0</v>
      </c>
      <c r="S393" s="1">
        <f t="shared" si="140"/>
        <v>-1</v>
      </c>
      <c r="T393" s="2">
        <f t="shared" si="141"/>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si="142"/>
        <v>1</v>
      </c>
      <c r="Z393" s="1">
        <f t="shared" si="143"/>
        <v>1</v>
      </c>
      <c r="AA393" s="1">
        <f t="shared" si="144"/>
        <v>1</v>
      </c>
      <c r="AB393" s="1">
        <f t="shared" si="145"/>
        <v>1</v>
      </c>
      <c r="AD393" s="1">
        <f t="shared" si="146"/>
        <v>-1</v>
      </c>
      <c r="AE393" s="2">
        <f t="shared" si="147"/>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si="148"/>
        <v>1</v>
      </c>
    </row>
    <row r="394" spans="1:36" ht="12" customHeight="1" x14ac:dyDescent="0.15">
      <c r="A394" s="64">
        <f t="shared" si="149"/>
        <v>0</v>
      </c>
      <c r="B394" s="64">
        <f t="shared" si="154"/>
        <v>0</v>
      </c>
      <c r="C394" s="57">
        <f t="shared" si="150"/>
        <v>-1</v>
      </c>
      <c r="F394" s="59">
        <f>IF(C394&lt;C$6,0,VLOOKUP(C394,index!$A:$M,2,0))</f>
        <v>0</v>
      </c>
      <c r="G394" s="57" t="str">
        <f t="shared" si="155"/>
        <v/>
      </c>
      <c r="H394" s="58" t="str">
        <f>IF(G394="I",$K394,IF(G394="II",$K394-SUM(H$8:H393),IF(G394="III",$K394-SUM(H$8:H393),IF(G394="IV",$K394-SUM(H$8:H393),IF(G394="V",1-SUM(H$8:H393)," ")))))</f>
        <v xml:space="preserve"> </v>
      </c>
      <c r="I394" s="66" t="str">
        <f t="shared" si="151"/>
        <v/>
      </c>
      <c r="L394" s="62" t="str">
        <f t="shared" si="152"/>
        <v xml:space="preserve"> </v>
      </c>
      <c r="P394" s="58" t="str">
        <f>IF(O394="Plus",$K394,IF(O394="Basis",$K394-SUM(P$8:P393),IF(O394="Breedte",$K394-SUM(P$8:P393),IF(O393="Breedte",1-SUM(P$8:P393)," "))))</f>
        <v xml:space="preserve"> </v>
      </c>
      <c r="Q394" s="56" t="str">
        <f t="shared" si="153"/>
        <v/>
      </c>
      <c r="R394" s="196">
        <f t="shared" si="156"/>
        <v>0</v>
      </c>
      <c r="S394" s="1">
        <f t="shared" si="140"/>
        <v>-1</v>
      </c>
      <c r="T394" s="2">
        <f t="shared" si="141"/>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42"/>
        <v>1</v>
      </c>
      <c r="Z394" s="1">
        <f t="shared" si="143"/>
        <v>1</v>
      </c>
      <c r="AA394" s="1">
        <f t="shared" si="144"/>
        <v>1</v>
      </c>
      <c r="AB394" s="1">
        <f t="shared" si="145"/>
        <v>1</v>
      </c>
      <c r="AD394" s="1">
        <f t="shared" si="146"/>
        <v>-1</v>
      </c>
      <c r="AE394" s="2">
        <f t="shared" si="147"/>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48"/>
        <v>1</v>
      </c>
    </row>
    <row r="395" spans="1:36" ht="12" customHeight="1" x14ac:dyDescent="0.15">
      <c r="A395" s="64">
        <f t="shared" si="149"/>
        <v>0</v>
      </c>
      <c r="B395" s="64">
        <f t="shared" si="154"/>
        <v>0</v>
      </c>
      <c r="C395" s="57">
        <f t="shared" si="150"/>
        <v>-1</v>
      </c>
      <c r="F395" s="59">
        <f>IF(C395&lt;C$6,0,VLOOKUP(C395,index!$A:$M,2,0))</f>
        <v>0</v>
      </c>
      <c r="G395" s="57" t="str">
        <f t="shared" si="155"/>
        <v/>
      </c>
      <c r="H395" s="58" t="str">
        <f>IF(G395="I",$K395,IF(G395="II",$K395-SUM(H$8:H394),IF(G395="III",$K395-SUM(H$8:H394),IF(G395="IV",$K395-SUM(H$8:H394),IF(G395="V",1-SUM(H$8:H394)," ")))))</f>
        <v xml:space="preserve"> </v>
      </c>
      <c r="I395" s="66" t="str">
        <f t="shared" si="151"/>
        <v/>
      </c>
      <c r="L395" s="62" t="str">
        <f t="shared" si="152"/>
        <v xml:space="preserve"> </v>
      </c>
      <c r="P395" s="58" t="str">
        <f>IF(O395="Plus",$K395,IF(O395="Basis",$K395-SUM(P$8:P394),IF(O395="Breedte",$K395-SUM(P$8:P394),IF(O394="Breedte",1-SUM(P$8:P394)," "))))</f>
        <v xml:space="preserve"> </v>
      </c>
      <c r="Q395" s="56" t="str">
        <f t="shared" si="153"/>
        <v/>
      </c>
      <c r="R395" s="196">
        <f t="shared" si="156"/>
        <v>0</v>
      </c>
      <c r="S395" s="1">
        <f t="shared" si="140"/>
        <v>-1</v>
      </c>
      <c r="T395" s="2">
        <f t="shared" si="141"/>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42"/>
        <v>1</v>
      </c>
      <c r="Z395" s="1">
        <f t="shared" si="143"/>
        <v>1</v>
      </c>
      <c r="AA395" s="1">
        <f t="shared" si="144"/>
        <v>1</v>
      </c>
      <c r="AB395" s="1">
        <f t="shared" si="145"/>
        <v>1</v>
      </c>
      <c r="AD395" s="1">
        <f t="shared" si="146"/>
        <v>-1</v>
      </c>
      <c r="AE395" s="2">
        <f t="shared" si="147"/>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48"/>
        <v>1</v>
      </c>
    </row>
    <row r="396" spans="1:36" ht="12" customHeight="1" x14ac:dyDescent="0.15">
      <c r="A396" s="64">
        <f t="shared" si="149"/>
        <v>0</v>
      </c>
      <c r="B396" s="64">
        <f t="shared" si="154"/>
        <v>0</v>
      </c>
      <c r="C396" s="57">
        <f t="shared" si="150"/>
        <v>-1</v>
      </c>
      <c r="F396" s="59">
        <f>IF(C396&lt;C$6,0,VLOOKUP(C396,index!$A:$M,2,0))</f>
        <v>0</v>
      </c>
      <c r="G396" s="57" t="str">
        <f t="shared" si="155"/>
        <v/>
      </c>
      <c r="H396" s="58" t="str">
        <f>IF(G396="I",$K396,IF(G396="II",$K396-SUM(H$8:H395),IF(G396="III",$K396-SUM(H$8:H395),IF(G396="IV",$K396-SUM(H$8:H395),IF(G396="V",1-SUM(H$8:H395)," ")))))</f>
        <v xml:space="preserve"> </v>
      </c>
      <c r="I396" s="66" t="str">
        <f t="shared" si="151"/>
        <v/>
      </c>
      <c r="L396" s="62" t="str">
        <f t="shared" si="152"/>
        <v xml:space="preserve"> </v>
      </c>
      <c r="P396" s="58" t="str">
        <f>IF(O396="Plus",$K396,IF(O396="Basis",$K396-SUM(P$8:P395),IF(O396="Breedte",$K396-SUM(P$8:P395),IF(O395="Breedte",1-SUM(P$8:P395)," "))))</f>
        <v xml:space="preserve"> </v>
      </c>
      <c r="Q396" s="56" t="str">
        <f t="shared" si="153"/>
        <v/>
      </c>
      <c r="R396" s="196">
        <f t="shared" si="156"/>
        <v>0</v>
      </c>
      <c r="S396" s="1">
        <f t="shared" si="140"/>
        <v>-1</v>
      </c>
      <c r="T396" s="2">
        <f t="shared" si="141"/>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42"/>
        <v>1</v>
      </c>
      <c r="Z396" s="1">
        <f t="shared" si="143"/>
        <v>1</v>
      </c>
      <c r="AA396" s="1">
        <f t="shared" si="144"/>
        <v>1</v>
      </c>
      <c r="AB396" s="1">
        <f t="shared" si="145"/>
        <v>1</v>
      </c>
      <c r="AD396" s="1">
        <f t="shared" si="146"/>
        <v>-1</v>
      </c>
      <c r="AE396" s="2">
        <f t="shared" si="147"/>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48"/>
        <v>1</v>
      </c>
    </row>
    <row r="397" spans="1:36" ht="12" customHeight="1" x14ac:dyDescent="0.15">
      <c r="A397" s="64">
        <f t="shared" si="149"/>
        <v>0</v>
      </c>
      <c r="B397" s="64">
        <f t="shared" si="154"/>
        <v>0</v>
      </c>
      <c r="C397" s="57">
        <f t="shared" si="150"/>
        <v>-1</v>
      </c>
      <c r="F397" s="59">
        <f>IF(C397&lt;C$6,0,VLOOKUP(C397,index!$A:$M,2,0))</f>
        <v>0</v>
      </c>
      <c r="G397" s="57" t="str">
        <f t="shared" si="155"/>
        <v/>
      </c>
      <c r="H397" s="58" t="str">
        <f>IF(G397="I",$K397,IF(G397="II",$K397-SUM(H$8:H396),IF(G397="III",$K397-SUM(H$8:H396),IF(G397="IV",$K397-SUM(H$8:H396),IF(G397="V",1-SUM(H$8:H396)," ")))))</f>
        <v xml:space="preserve"> </v>
      </c>
      <c r="I397" s="66" t="str">
        <f t="shared" si="151"/>
        <v/>
      </c>
      <c r="L397" s="62" t="str">
        <f t="shared" si="152"/>
        <v xml:space="preserve"> </v>
      </c>
      <c r="P397" s="58" t="str">
        <f>IF(O397="Plus",$K397,IF(O397="Basis",$K397-SUM(P$8:P396),IF(O397="Breedte",$K397-SUM(P$8:P396),IF(O396="Breedte",1-SUM(P$8:P396)," "))))</f>
        <v xml:space="preserve"> </v>
      </c>
      <c r="Q397" s="56" t="str">
        <f t="shared" si="153"/>
        <v/>
      </c>
      <c r="R397" s="196">
        <f t="shared" si="156"/>
        <v>0</v>
      </c>
      <c r="S397" s="1">
        <f t="shared" si="140"/>
        <v>-1</v>
      </c>
      <c r="T397" s="2">
        <f t="shared" si="141"/>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42"/>
        <v>1</v>
      </c>
      <c r="Z397" s="1">
        <f t="shared" si="143"/>
        <v>1</v>
      </c>
      <c r="AA397" s="1">
        <f t="shared" si="144"/>
        <v>1</v>
      </c>
      <c r="AB397" s="1">
        <f t="shared" si="145"/>
        <v>1</v>
      </c>
      <c r="AD397" s="1">
        <f t="shared" si="146"/>
        <v>-1</v>
      </c>
      <c r="AE397" s="2">
        <f t="shared" si="147"/>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48"/>
        <v>1</v>
      </c>
    </row>
    <row r="398" spans="1:36" ht="12" customHeight="1" x14ac:dyDescent="0.15">
      <c r="A398" s="64">
        <f t="shared" si="149"/>
        <v>0</v>
      </c>
      <c r="B398" s="64">
        <f t="shared" si="154"/>
        <v>0</v>
      </c>
      <c r="C398" s="57">
        <f t="shared" si="150"/>
        <v>-1</v>
      </c>
      <c r="F398" s="59">
        <f>IF(C398&lt;C$6,0,VLOOKUP(C398,index!$A:$M,2,0))</f>
        <v>0</v>
      </c>
      <c r="G398" s="57" t="str">
        <f t="shared" si="155"/>
        <v/>
      </c>
      <c r="H398" s="58" t="str">
        <f>IF(G398="I",$K398,IF(G398="II",$K398-SUM(H$8:H397),IF(G398="III",$K398-SUM(H$8:H397),IF(G398="IV",$K398-SUM(H$8:H397),IF(G398="V",1-SUM(H$8:H397)," ")))))</f>
        <v xml:space="preserve"> </v>
      </c>
      <c r="I398" s="66" t="str">
        <f t="shared" si="151"/>
        <v/>
      </c>
      <c r="L398" s="62" t="str">
        <f t="shared" si="152"/>
        <v xml:space="preserve"> </v>
      </c>
      <c r="P398" s="58" t="str">
        <f>IF(O398="Plus",$K398,IF(O398="Basis",$K398-SUM(P$8:P397),IF(O398="Breedte",$K398-SUM(P$8:P397),IF(O397="Breedte",1-SUM(P$8:P397)," "))))</f>
        <v xml:space="preserve"> </v>
      </c>
      <c r="Q398" s="56" t="str">
        <f t="shared" si="153"/>
        <v/>
      </c>
      <c r="R398" s="196">
        <f t="shared" si="156"/>
        <v>0</v>
      </c>
      <c r="S398" s="1">
        <f t="shared" si="140"/>
        <v>-1</v>
      </c>
      <c r="T398" s="2">
        <f t="shared" si="141"/>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42"/>
        <v>1</v>
      </c>
      <c r="Z398" s="1">
        <f t="shared" si="143"/>
        <v>1</v>
      </c>
      <c r="AA398" s="1">
        <f t="shared" si="144"/>
        <v>1</v>
      </c>
      <c r="AB398" s="1">
        <f t="shared" si="145"/>
        <v>1</v>
      </c>
      <c r="AD398" s="1">
        <f t="shared" si="146"/>
        <v>-1</v>
      </c>
      <c r="AE398" s="2">
        <f t="shared" si="147"/>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48"/>
        <v>1</v>
      </c>
    </row>
    <row r="399" spans="1:36" ht="12" customHeight="1" x14ac:dyDescent="0.15">
      <c r="A399" s="64">
        <f t="shared" si="149"/>
        <v>0</v>
      </c>
      <c r="B399" s="64">
        <f t="shared" si="154"/>
        <v>0</v>
      </c>
      <c r="C399" s="57">
        <f t="shared" si="150"/>
        <v>-1</v>
      </c>
      <c r="F399" s="59">
        <f>IF(C399&lt;C$6,0,VLOOKUP(C399,index!$A:$M,2,0))</f>
        <v>0</v>
      </c>
      <c r="G399" s="57" t="str">
        <f t="shared" si="155"/>
        <v/>
      </c>
      <c r="H399" s="58" t="str">
        <f>IF(G399="I",$K399,IF(G399="II",$K399-SUM(H$8:H398),IF(G399="III",$K399-SUM(H$8:H398),IF(G399="IV",$K399-SUM(H$8:H398),IF(G399="V",1-SUM(H$8:H398)," ")))))</f>
        <v xml:space="preserve"> </v>
      </c>
      <c r="I399" s="66" t="str">
        <f t="shared" si="151"/>
        <v/>
      </c>
      <c r="L399" s="62" t="str">
        <f t="shared" si="152"/>
        <v xml:space="preserve"> </v>
      </c>
      <c r="P399" s="58" t="str">
        <f>IF(O399="Plus",$K399,IF(O399="Basis",$K399-SUM(P$8:P398),IF(O399="Breedte",$K399-SUM(P$8:P398),IF(O398="Breedte",1-SUM(P$8:P398)," "))))</f>
        <v xml:space="preserve"> </v>
      </c>
      <c r="Q399" s="56" t="str">
        <f t="shared" si="153"/>
        <v/>
      </c>
      <c r="R399" s="196">
        <f t="shared" si="156"/>
        <v>0</v>
      </c>
      <c r="S399" s="1">
        <f t="shared" si="140"/>
        <v>-1</v>
      </c>
      <c r="T399" s="2">
        <f t="shared" si="141"/>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42"/>
        <v>1</v>
      </c>
      <c r="Z399" s="1">
        <f t="shared" si="143"/>
        <v>1</v>
      </c>
      <c r="AA399" s="1">
        <f t="shared" si="144"/>
        <v>1</v>
      </c>
      <c r="AB399" s="1">
        <f t="shared" si="145"/>
        <v>1</v>
      </c>
      <c r="AD399" s="1">
        <f t="shared" si="146"/>
        <v>-1</v>
      </c>
      <c r="AE399" s="2">
        <f t="shared" si="147"/>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48"/>
        <v>1</v>
      </c>
    </row>
    <row r="400" spans="1:36" ht="12" customHeight="1" x14ac:dyDescent="0.15">
      <c r="A400" s="64">
        <f t="shared" si="149"/>
        <v>0</v>
      </c>
      <c r="B400" s="64">
        <f t="shared" si="154"/>
        <v>0</v>
      </c>
      <c r="C400" s="57">
        <f t="shared" si="150"/>
        <v>-1</v>
      </c>
      <c r="F400" s="59">
        <f>IF(C400&lt;C$6,0,VLOOKUP(C400,index!$A:$M,2,0))</f>
        <v>0</v>
      </c>
      <c r="G400" s="57" t="str">
        <f t="shared" si="155"/>
        <v/>
      </c>
      <c r="H400" s="58" t="str">
        <f>IF(G400="I",$K400,IF(G400="II",$K400-SUM(H$8:H399),IF(G400="III",$K400-SUM(H$8:H399),IF(G400="IV",$K400-SUM(H$8:H399),IF(G400="V",1-SUM(H$8:H399)," ")))))</f>
        <v xml:space="preserve"> </v>
      </c>
      <c r="I400" s="66" t="str">
        <f t="shared" si="151"/>
        <v/>
      </c>
      <c r="L400" s="62" t="str">
        <f t="shared" si="152"/>
        <v xml:space="preserve"> </v>
      </c>
      <c r="P400" s="58" t="str">
        <f>IF(O400="Plus",$K400,IF(O400="Basis",$K400-SUM(P$8:P399),IF(O400="Breedte",$K400-SUM(P$8:P399),IF(O399="Breedte",1-SUM(P$8:P399)," "))))</f>
        <v xml:space="preserve"> </v>
      </c>
      <c r="Q400" s="56" t="str">
        <f t="shared" si="153"/>
        <v/>
      </c>
      <c r="R400" s="196">
        <f t="shared" si="156"/>
        <v>0</v>
      </c>
      <c r="S400" s="1">
        <f t="shared" si="140"/>
        <v>-1</v>
      </c>
      <c r="T400" s="2">
        <f t="shared" si="141"/>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42"/>
        <v>1</v>
      </c>
      <c r="Z400" s="1">
        <f t="shared" si="143"/>
        <v>1</v>
      </c>
      <c r="AA400" s="1">
        <f t="shared" si="144"/>
        <v>1</v>
      </c>
      <c r="AB400" s="1">
        <f t="shared" si="145"/>
        <v>1</v>
      </c>
      <c r="AD400" s="1">
        <f t="shared" si="146"/>
        <v>-1</v>
      </c>
      <c r="AE400" s="2">
        <f t="shared" si="147"/>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48"/>
        <v>1</v>
      </c>
    </row>
    <row r="401" spans="1:36" ht="12" customHeight="1" x14ac:dyDescent="0.15">
      <c r="A401" s="64">
        <f t="shared" si="149"/>
        <v>0</v>
      </c>
      <c r="B401" s="64">
        <f t="shared" si="154"/>
        <v>0</v>
      </c>
      <c r="C401" s="57">
        <f t="shared" si="150"/>
        <v>-1</v>
      </c>
      <c r="F401" s="59">
        <f>IF(C401&lt;C$6,0,VLOOKUP(C401,index!$A:$M,2,0))</f>
        <v>0</v>
      </c>
      <c r="G401" s="57" t="str">
        <f t="shared" si="155"/>
        <v/>
      </c>
      <c r="H401" s="58" t="str">
        <f>IF(G401="I",$K401,IF(G401="II",$K401-SUM(H$8:H400),IF(G401="III",$K401-SUM(H$8:H400),IF(G401="IV",$K401-SUM(H$8:H400),IF(G401="V",1-SUM(H$8:H400)," ")))))</f>
        <v xml:space="preserve"> </v>
      </c>
      <c r="I401" s="66" t="str">
        <f t="shared" si="151"/>
        <v/>
      </c>
      <c r="L401" s="62" t="str">
        <f t="shared" si="152"/>
        <v xml:space="preserve"> </v>
      </c>
      <c r="P401" s="58" t="str">
        <f>IF(O401="Plus",$K401,IF(O401="Basis",$K401-SUM(P$8:P400),IF(O401="Breedte",$K401-SUM(P$8:P400),IF(O400="Breedte",1-SUM(P$8:P400)," "))))</f>
        <v xml:space="preserve"> </v>
      </c>
      <c r="Q401" s="56" t="str">
        <f t="shared" si="153"/>
        <v/>
      </c>
      <c r="R401" s="196">
        <f t="shared" si="156"/>
        <v>0</v>
      </c>
      <c r="S401" s="1">
        <f t="shared" si="140"/>
        <v>-1</v>
      </c>
      <c r="T401" s="2">
        <f t="shared" si="141"/>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42"/>
        <v>1</v>
      </c>
      <c r="Z401" s="1">
        <f t="shared" si="143"/>
        <v>1</v>
      </c>
      <c r="AA401" s="1">
        <f t="shared" si="144"/>
        <v>1</v>
      </c>
      <c r="AB401" s="1">
        <f t="shared" si="145"/>
        <v>1</v>
      </c>
      <c r="AD401" s="1">
        <f t="shared" si="146"/>
        <v>-1</v>
      </c>
      <c r="AE401" s="2">
        <f t="shared" si="147"/>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48"/>
        <v>1</v>
      </c>
    </row>
    <row r="402" spans="1:36" ht="12" customHeight="1" x14ac:dyDescent="0.15">
      <c r="A402" s="64">
        <f t="shared" si="149"/>
        <v>0</v>
      </c>
      <c r="B402" s="64">
        <f t="shared" si="154"/>
        <v>0</v>
      </c>
      <c r="C402" s="57">
        <f t="shared" si="150"/>
        <v>-1</v>
      </c>
      <c r="F402" s="59">
        <f>IF(C402&lt;C$6,0,VLOOKUP(C402,index!$A:$M,2,0))</f>
        <v>0</v>
      </c>
      <c r="G402" s="57" t="str">
        <f t="shared" si="155"/>
        <v/>
      </c>
      <c r="H402" s="58" t="str">
        <f>IF(G402="I",$K402,IF(G402="II",$K402-SUM(H$8:H401),IF(G402="III",$K402-SUM(H$8:H401),IF(G402="IV",$K402-SUM(H$8:H401),IF(G402="V",1-SUM(H$8:H401)," ")))))</f>
        <v xml:space="preserve"> </v>
      </c>
      <c r="I402" s="66" t="str">
        <f t="shared" si="151"/>
        <v/>
      </c>
      <c r="L402" s="62" t="str">
        <f t="shared" si="152"/>
        <v xml:space="preserve"> </v>
      </c>
      <c r="P402" s="58" t="str">
        <f>IF(O402="Plus",$K402,IF(O402="Basis",$K402-SUM(P$8:P401),IF(O402="Breedte",$K402-SUM(P$8:P401),IF(O401="Breedte",1-SUM(P$8:P401)," "))))</f>
        <v xml:space="preserve"> </v>
      </c>
      <c r="Q402" s="56" t="str">
        <f t="shared" si="153"/>
        <v/>
      </c>
      <c r="R402" s="196">
        <f t="shared" si="156"/>
        <v>0</v>
      </c>
      <c r="S402" s="1">
        <f t="shared" si="140"/>
        <v>-1</v>
      </c>
      <c r="T402" s="2">
        <f t="shared" si="141"/>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42"/>
        <v>1</v>
      </c>
      <c r="Z402" s="1">
        <f t="shared" si="143"/>
        <v>1</v>
      </c>
      <c r="AA402" s="1">
        <f t="shared" si="144"/>
        <v>1</v>
      </c>
      <c r="AB402" s="1">
        <f t="shared" si="145"/>
        <v>1</v>
      </c>
      <c r="AD402" s="1">
        <f t="shared" si="146"/>
        <v>-1</v>
      </c>
      <c r="AE402" s="2">
        <f t="shared" si="147"/>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48"/>
        <v>1</v>
      </c>
    </row>
    <row r="403" spans="1:36" ht="12" customHeight="1" x14ac:dyDescent="0.15">
      <c r="A403" s="64">
        <f t="shared" si="149"/>
        <v>0</v>
      </c>
      <c r="B403" s="64">
        <f t="shared" si="154"/>
        <v>0</v>
      </c>
      <c r="C403" s="57">
        <f t="shared" si="150"/>
        <v>-1</v>
      </c>
      <c r="F403" s="59">
        <f>IF(C403&lt;C$6,0,VLOOKUP(C403,index!$A:$M,2,0))</f>
        <v>0</v>
      </c>
      <c r="G403" s="57" t="str">
        <f t="shared" si="155"/>
        <v/>
      </c>
      <c r="H403" s="58" t="str">
        <f>IF(G403="I",$K403,IF(G403="II",$K403-SUM(H$8:H402),IF(G403="III",$K403-SUM(H$8:H402),IF(G403="IV",$K403-SUM(H$8:H402),IF(G403="V",1-SUM(H$8:H402)," ")))))</f>
        <v xml:space="preserve"> </v>
      </c>
      <c r="I403" s="66" t="str">
        <f t="shared" si="151"/>
        <v/>
      </c>
      <c r="L403" s="62" t="str">
        <f t="shared" si="152"/>
        <v xml:space="preserve"> </v>
      </c>
      <c r="P403" s="58" t="str">
        <f>IF(O403="Plus",$K403,IF(O403="Basis",$K403-SUM(P$8:P402),IF(O403="Breedte",$K403-SUM(P$8:P402),IF(O402="Breedte",1-SUM(P$8:P402)," "))))</f>
        <v xml:space="preserve"> </v>
      </c>
      <c r="Q403" s="56" t="str">
        <f t="shared" si="153"/>
        <v/>
      </c>
      <c r="R403" s="196">
        <f t="shared" si="156"/>
        <v>0</v>
      </c>
      <c r="S403" s="1">
        <f t="shared" si="140"/>
        <v>-1</v>
      </c>
      <c r="T403" s="2">
        <f t="shared" si="141"/>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42"/>
        <v>1</v>
      </c>
      <c r="Z403" s="1">
        <f t="shared" si="143"/>
        <v>1</v>
      </c>
      <c r="AA403" s="1">
        <f t="shared" si="144"/>
        <v>1</v>
      </c>
      <c r="AB403" s="1">
        <f t="shared" si="145"/>
        <v>1</v>
      </c>
      <c r="AD403" s="1">
        <f t="shared" si="146"/>
        <v>-1</v>
      </c>
      <c r="AE403" s="2">
        <f t="shared" si="147"/>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48"/>
        <v>1</v>
      </c>
    </row>
    <row r="404" spans="1:36" ht="12" customHeight="1" x14ac:dyDescent="0.15">
      <c r="A404" s="64">
        <f t="shared" si="149"/>
        <v>0</v>
      </c>
      <c r="B404" s="64">
        <f t="shared" si="154"/>
        <v>0</v>
      </c>
      <c r="C404" s="57">
        <f t="shared" si="150"/>
        <v>-1</v>
      </c>
      <c r="F404" s="59">
        <f>IF(C404&lt;C$6,0,VLOOKUP(C404,index!$A:$M,2,0))</f>
        <v>0</v>
      </c>
      <c r="G404" s="57" t="str">
        <f t="shared" si="155"/>
        <v/>
      </c>
      <c r="H404" s="58" t="str">
        <f>IF(G404="I",$K404,IF(G404="II",$K404-SUM(H$8:H403),IF(G404="III",$K404-SUM(H$8:H403),IF(G404="IV",$K404-SUM(H$8:H403),IF(G404="V",1-SUM(H$8:H403)," ")))))</f>
        <v xml:space="preserve"> </v>
      </c>
      <c r="I404" s="66" t="str">
        <f t="shared" si="151"/>
        <v/>
      </c>
      <c r="L404" s="62" t="str">
        <f t="shared" si="152"/>
        <v xml:space="preserve"> </v>
      </c>
      <c r="P404" s="58" t="str">
        <f>IF(O404="Plus",$K404,IF(O404="Basis",$K404-SUM(P$8:P403),IF(O404="Breedte",$K404-SUM(P$8:P403),IF(O403="Breedte",1-SUM(P$8:P403)," "))))</f>
        <v xml:space="preserve"> </v>
      </c>
      <c r="Q404" s="56" t="str">
        <f t="shared" si="153"/>
        <v/>
      </c>
      <c r="R404" s="196">
        <f t="shared" si="156"/>
        <v>0</v>
      </c>
      <c r="S404" s="1">
        <f t="shared" si="140"/>
        <v>-1</v>
      </c>
      <c r="T404" s="2">
        <f t="shared" si="141"/>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42"/>
        <v>1</v>
      </c>
      <c r="Z404" s="1">
        <f t="shared" si="143"/>
        <v>1</v>
      </c>
      <c r="AA404" s="1">
        <f t="shared" si="144"/>
        <v>1</v>
      </c>
      <c r="AB404" s="1">
        <f t="shared" si="145"/>
        <v>1</v>
      </c>
      <c r="AD404" s="1">
        <f t="shared" si="146"/>
        <v>-1</v>
      </c>
      <c r="AE404" s="2">
        <f t="shared" si="147"/>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48"/>
        <v>1</v>
      </c>
    </row>
    <row r="405" spans="1:36" ht="12" customHeight="1" x14ac:dyDescent="0.15">
      <c r="A405" s="64">
        <f t="shared" si="149"/>
        <v>0</v>
      </c>
      <c r="B405" s="64">
        <f t="shared" si="154"/>
        <v>0</v>
      </c>
      <c r="C405" s="57">
        <f t="shared" si="150"/>
        <v>-1</v>
      </c>
      <c r="F405" s="59">
        <f>IF(C405&lt;C$6,0,VLOOKUP(C405,index!$A:$M,2,0))</f>
        <v>0</v>
      </c>
      <c r="G405" s="57" t="str">
        <f t="shared" si="155"/>
        <v/>
      </c>
      <c r="H405" s="58" t="str">
        <f>IF(G405="I",$K405,IF(G405="II",$K405-SUM(H$8:H404),IF(G405="III",$K405-SUM(H$8:H404),IF(G405="IV",$K405-SUM(H$8:H404),IF(G405="V",1-SUM(H$8:H404)," ")))))</f>
        <v xml:space="preserve"> </v>
      </c>
      <c r="I405" s="66" t="str">
        <f t="shared" si="151"/>
        <v/>
      </c>
      <c r="L405" s="62" t="str">
        <f t="shared" si="152"/>
        <v xml:space="preserve"> </v>
      </c>
      <c r="P405" s="58" t="str">
        <f>IF(O405="Plus",$K405,IF(O405="Basis",$K405-SUM(P$8:P404),IF(O405="Breedte",$K405-SUM(P$8:P404),IF(O404="Breedte",1-SUM(P$8:P404)," "))))</f>
        <v xml:space="preserve"> </v>
      </c>
      <c r="Q405" s="56" t="str">
        <f t="shared" si="153"/>
        <v/>
      </c>
      <c r="R405" s="196">
        <f t="shared" si="156"/>
        <v>0</v>
      </c>
      <c r="S405" s="1">
        <f t="shared" si="140"/>
        <v>-1</v>
      </c>
      <c r="T405" s="2">
        <f t="shared" si="141"/>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42"/>
        <v>1</v>
      </c>
      <c r="Z405" s="1">
        <f t="shared" si="143"/>
        <v>1</v>
      </c>
      <c r="AA405" s="1">
        <f t="shared" si="144"/>
        <v>1</v>
      </c>
      <c r="AB405" s="1">
        <f t="shared" si="145"/>
        <v>1</v>
      </c>
      <c r="AD405" s="1">
        <f t="shared" si="146"/>
        <v>-1</v>
      </c>
      <c r="AE405" s="2">
        <f t="shared" si="147"/>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48"/>
        <v>1</v>
      </c>
    </row>
    <row r="406" spans="1:36" ht="12" customHeight="1" x14ac:dyDescent="0.15">
      <c r="A406" s="64">
        <f t="shared" si="149"/>
        <v>0</v>
      </c>
      <c r="B406" s="64">
        <f t="shared" si="154"/>
        <v>0</v>
      </c>
      <c r="C406" s="57">
        <f t="shared" si="150"/>
        <v>-1</v>
      </c>
      <c r="F406" s="59">
        <f>IF(C406&lt;C$6,0,VLOOKUP(C406,index!$A:$M,2,0))</f>
        <v>0</v>
      </c>
      <c r="G406" s="57" t="str">
        <f t="shared" si="155"/>
        <v/>
      </c>
      <c r="H406" s="58" t="str">
        <f>IF(G406="I",$K406,IF(G406="II",$K406-SUM(H$8:H405),IF(G406="III",$K406-SUM(H$8:H405),IF(G406="IV",$K406-SUM(H$8:H405),IF(G406="V",1-SUM(H$8:H405)," ")))))</f>
        <v xml:space="preserve"> </v>
      </c>
      <c r="I406" s="66" t="str">
        <f t="shared" si="151"/>
        <v/>
      </c>
      <c r="L406" s="62" t="str">
        <f t="shared" si="152"/>
        <v xml:space="preserve"> </v>
      </c>
      <c r="P406" s="58" t="str">
        <f>IF(O406="Plus",$K406,IF(O406="Basis",$K406-SUM(P$8:P405),IF(O406="Breedte",$K406-SUM(P$8:P405),IF(O405="Breedte",1-SUM(P$8:P405)," "))))</f>
        <v xml:space="preserve"> </v>
      </c>
      <c r="Q406" s="56" t="str">
        <f t="shared" si="153"/>
        <v/>
      </c>
      <c r="R406" s="196">
        <f t="shared" si="156"/>
        <v>0</v>
      </c>
      <c r="S406" s="1">
        <f t="shared" si="140"/>
        <v>-1</v>
      </c>
      <c r="T406" s="2">
        <f t="shared" si="141"/>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42"/>
        <v>1</v>
      </c>
      <c r="Z406" s="1">
        <f t="shared" si="143"/>
        <v>1</v>
      </c>
      <c r="AA406" s="1">
        <f t="shared" si="144"/>
        <v>1</v>
      </c>
      <c r="AB406" s="1">
        <f t="shared" si="145"/>
        <v>1</v>
      </c>
      <c r="AD406" s="1">
        <f t="shared" si="146"/>
        <v>-1</v>
      </c>
      <c r="AE406" s="2">
        <f t="shared" si="147"/>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48"/>
        <v>1</v>
      </c>
    </row>
    <row r="407" spans="1:36" ht="12" customHeight="1" x14ac:dyDescent="0.15">
      <c r="A407" s="64">
        <f t="shared" si="149"/>
        <v>0</v>
      </c>
      <c r="B407" s="64">
        <f t="shared" si="154"/>
        <v>0</v>
      </c>
      <c r="C407" s="57">
        <f t="shared" si="150"/>
        <v>-1</v>
      </c>
      <c r="F407" s="59">
        <f>IF(C407&lt;C$6,0,VLOOKUP(C407,index!$A:$M,2,0))</f>
        <v>0</v>
      </c>
      <c r="G407" s="57" t="str">
        <f t="shared" si="155"/>
        <v/>
      </c>
      <c r="H407" s="58" t="str">
        <f>IF(G407="I",$K407,IF(G407="II",$K407-SUM(H$8:H406),IF(G407="III",$K407-SUM(H$8:H406),IF(G407="IV",$K407-SUM(H$8:H406),IF(G407="V",1-SUM(H$8:H406)," ")))))</f>
        <v xml:space="preserve"> </v>
      </c>
      <c r="I407" s="66" t="str">
        <f t="shared" si="151"/>
        <v/>
      </c>
      <c r="L407" s="62" t="str">
        <f t="shared" si="152"/>
        <v xml:space="preserve"> </v>
      </c>
      <c r="P407" s="58" t="str">
        <f>IF(O407="Plus",$K407,IF(O407="Basis",$K407-SUM(P$8:P406),IF(O407="Breedte",$K407-SUM(P$8:P406),IF(O406="Breedte",1-SUM(P$8:P406)," "))))</f>
        <v xml:space="preserve"> </v>
      </c>
      <c r="Q407" s="56" t="str">
        <f t="shared" si="153"/>
        <v/>
      </c>
      <c r="R407" s="196">
        <f t="shared" si="156"/>
        <v>0</v>
      </c>
      <c r="S407" s="1">
        <f t="shared" si="140"/>
        <v>-1</v>
      </c>
      <c r="T407" s="2">
        <f t="shared" si="141"/>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42"/>
        <v>1</v>
      </c>
      <c r="Z407" s="1">
        <f t="shared" si="143"/>
        <v>1</v>
      </c>
      <c r="AA407" s="1">
        <f t="shared" si="144"/>
        <v>1</v>
      </c>
      <c r="AB407" s="1">
        <f t="shared" si="145"/>
        <v>1</v>
      </c>
      <c r="AD407" s="1">
        <f t="shared" si="146"/>
        <v>-1</v>
      </c>
      <c r="AE407" s="2">
        <f t="shared" si="147"/>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48"/>
        <v>1</v>
      </c>
    </row>
    <row r="408" spans="1:36" ht="12" customHeight="1" x14ac:dyDescent="0.15">
      <c r="A408" s="64">
        <f t="shared" si="149"/>
        <v>0</v>
      </c>
      <c r="B408" s="64">
        <f t="shared" si="154"/>
        <v>0</v>
      </c>
      <c r="C408" s="57">
        <f t="shared" si="150"/>
        <v>-1</v>
      </c>
      <c r="F408" s="59">
        <f>IF(C408&lt;C$6,0,VLOOKUP(C408,index!$A:$M,2,0))</f>
        <v>0</v>
      </c>
      <c r="G408" s="57" t="str">
        <f t="shared" si="155"/>
        <v/>
      </c>
      <c r="H408" s="58" t="str">
        <f>IF(G408="I",$K408,IF(G408="II",$K408-SUM(H$8:H407),IF(G408="III",$K408-SUM(H$8:H407),IF(G408="IV",$K408-SUM(H$8:H407),IF(G408="V",1-SUM(H$8:H407)," ")))))</f>
        <v xml:space="preserve"> </v>
      </c>
      <c r="I408" s="66" t="str">
        <f t="shared" si="151"/>
        <v/>
      </c>
      <c r="L408" s="62" t="str">
        <f t="shared" si="152"/>
        <v xml:space="preserve"> </v>
      </c>
      <c r="P408" s="58" t="str">
        <f>IF(O408="Plus",$K408,IF(O408="Basis",$K408-SUM(P$8:P407),IF(O408="Breedte",$K408-SUM(P$8:P407),IF(O407="Breedte",1-SUM(P$8:P407)," "))))</f>
        <v xml:space="preserve"> </v>
      </c>
      <c r="Q408" s="56" t="str">
        <f t="shared" si="153"/>
        <v/>
      </c>
      <c r="R408" s="196">
        <f t="shared" si="156"/>
        <v>0</v>
      </c>
      <c r="S408" s="1">
        <f t="shared" si="140"/>
        <v>-1</v>
      </c>
      <c r="T408" s="2">
        <f t="shared" si="141"/>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42"/>
        <v>1</v>
      </c>
      <c r="Z408" s="1">
        <f t="shared" si="143"/>
        <v>1</v>
      </c>
      <c r="AA408" s="1">
        <f t="shared" si="144"/>
        <v>1</v>
      </c>
      <c r="AB408" s="1">
        <f t="shared" si="145"/>
        <v>1</v>
      </c>
      <c r="AD408" s="1">
        <f t="shared" si="146"/>
        <v>-1</v>
      </c>
      <c r="AE408" s="2">
        <f t="shared" si="147"/>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48"/>
        <v>1</v>
      </c>
    </row>
    <row r="409" spans="1:36" ht="12" customHeight="1" x14ac:dyDescent="0.15">
      <c r="A409" s="64">
        <f t="shared" si="149"/>
        <v>0</v>
      </c>
      <c r="B409" s="64">
        <f t="shared" si="154"/>
        <v>0</v>
      </c>
      <c r="C409" s="57">
        <f t="shared" si="150"/>
        <v>-1</v>
      </c>
      <c r="F409" s="59">
        <f>IF(C409&lt;C$6,0,VLOOKUP(C409,index!$A:$M,2,0))</f>
        <v>0</v>
      </c>
      <c r="G409" s="57" t="str">
        <f t="shared" si="155"/>
        <v/>
      </c>
      <c r="H409" s="58" t="str">
        <f>IF(G409="I",$K409,IF(G409="II",$K409-SUM(H$8:H408),IF(G409="III",$K409-SUM(H$8:H408),IF(G409="IV",$K409-SUM(H$8:H408),IF(G409="V",1-SUM(H$8:H408)," ")))))</f>
        <v xml:space="preserve"> </v>
      </c>
      <c r="I409" s="66" t="str">
        <f t="shared" si="151"/>
        <v/>
      </c>
      <c r="L409" s="62" t="str">
        <f t="shared" si="152"/>
        <v xml:space="preserve"> </v>
      </c>
      <c r="P409" s="58" t="str">
        <f>IF(O409="Plus",$K409,IF(O409="Basis",$K409-SUM(P$8:P408),IF(O409="Breedte",$K409-SUM(P$8:P408),IF(O408="Breedte",1-SUM(P$8:P408)," "))))</f>
        <v xml:space="preserve"> </v>
      </c>
      <c r="Q409" s="56" t="str">
        <f t="shared" si="153"/>
        <v/>
      </c>
      <c r="R409" s="196">
        <f t="shared" si="156"/>
        <v>0</v>
      </c>
      <c r="S409" s="1">
        <f t="shared" si="140"/>
        <v>-1</v>
      </c>
      <c r="T409" s="2">
        <f t="shared" si="141"/>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42"/>
        <v>1</v>
      </c>
      <c r="Z409" s="1">
        <f t="shared" si="143"/>
        <v>1</v>
      </c>
      <c r="AA409" s="1">
        <f t="shared" si="144"/>
        <v>1</v>
      </c>
      <c r="AB409" s="1">
        <f t="shared" si="145"/>
        <v>1</v>
      </c>
      <c r="AD409" s="1">
        <f t="shared" si="146"/>
        <v>-1</v>
      </c>
      <c r="AE409" s="2">
        <f t="shared" si="147"/>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48"/>
        <v>1</v>
      </c>
    </row>
    <row r="410" spans="1:36" ht="12" customHeight="1" x14ac:dyDescent="0.15">
      <c r="A410" s="64">
        <f t="shared" si="149"/>
        <v>0</v>
      </c>
      <c r="B410" s="64">
        <f t="shared" si="154"/>
        <v>0</v>
      </c>
      <c r="C410" s="57">
        <f t="shared" si="150"/>
        <v>-1</v>
      </c>
      <c r="F410" s="59">
        <f>IF(C410&lt;C$6,0,VLOOKUP(C410,index!$A:$M,2,0))</f>
        <v>0</v>
      </c>
      <c r="G410" s="57" t="str">
        <f t="shared" si="155"/>
        <v/>
      </c>
      <c r="H410" s="58" t="str">
        <f>IF(G410="I",$K410,IF(G410="II",$K410-SUM(H$8:H409),IF(G410="III",$K410-SUM(H$8:H409),IF(G410="IV",$K410-SUM(H$8:H409),IF(G410="V",1-SUM(H$8:H409)," ")))))</f>
        <v xml:space="preserve"> </v>
      </c>
      <c r="I410" s="66" t="str">
        <f t="shared" si="151"/>
        <v/>
      </c>
      <c r="L410" s="62" t="str">
        <f t="shared" si="152"/>
        <v xml:space="preserve"> </v>
      </c>
      <c r="P410" s="58" t="str">
        <f>IF(O410="Plus",$K410,IF(O410="Basis",$K410-SUM(P$8:P409),IF(O410="Breedte",$K410-SUM(P$8:P409),IF(O409="Breedte",1-SUM(P$8:P409)," "))))</f>
        <v xml:space="preserve"> </v>
      </c>
      <c r="Q410" s="56" t="str">
        <f t="shared" si="153"/>
        <v/>
      </c>
      <c r="R410" s="196">
        <f t="shared" si="156"/>
        <v>0</v>
      </c>
      <c r="S410" s="1">
        <f t="shared" si="140"/>
        <v>-1</v>
      </c>
      <c r="T410" s="2">
        <f t="shared" si="141"/>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42"/>
        <v>1</v>
      </c>
      <c r="Z410" s="1">
        <f t="shared" si="143"/>
        <v>1</v>
      </c>
      <c r="AA410" s="1">
        <f t="shared" si="144"/>
        <v>1</v>
      </c>
      <c r="AB410" s="1">
        <f t="shared" si="145"/>
        <v>1</v>
      </c>
      <c r="AD410" s="1">
        <f t="shared" si="146"/>
        <v>-1</v>
      </c>
      <c r="AE410" s="2">
        <f t="shared" si="147"/>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48"/>
        <v>1</v>
      </c>
    </row>
    <row r="411" spans="1:36" ht="12" customHeight="1" x14ac:dyDescent="0.15">
      <c r="A411" s="64">
        <f t="shared" si="149"/>
        <v>0</v>
      </c>
      <c r="B411" s="64">
        <f t="shared" si="154"/>
        <v>0</v>
      </c>
      <c r="C411" s="57">
        <f t="shared" si="150"/>
        <v>-1</v>
      </c>
      <c r="F411" s="59">
        <f>IF(C411&lt;C$6,0,VLOOKUP(C411,index!$A:$M,2,0))</f>
        <v>0</v>
      </c>
      <c r="G411" s="57" t="str">
        <f t="shared" si="155"/>
        <v/>
      </c>
      <c r="H411" s="58" t="str">
        <f>IF(G411="I",$K411,IF(G411="II",$K411-SUM(H$8:H410),IF(G411="III",$K411-SUM(H$8:H410),IF(G411="IV",$K411-SUM(H$8:H410),IF(G411="V",1-SUM(H$8:H410)," ")))))</f>
        <v xml:space="preserve"> </v>
      </c>
      <c r="I411" s="66" t="str">
        <f t="shared" si="151"/>
        <v/>
      </c>
      <c r="L411" s="62" t="str">
        <f t="shared" si="152"/>
        <v xml:space="preserve"> </v>
      </c>
      <c r="P411" s="58" t="str">
        <f>IF(O411="Plus",$K411,IF(O411="Basis",$K411-SUM(P$8:P410),IF(O411="Breedte",$K411-SUM(P$8:P410),IF(O410="Breedte",1-SUM(P$8:P410)," "))))</f>
        <v xml:space="preserve"> </v>
      </c>
      <c r="Q411" s="56" t="str">
        <f t="shared" si="153"/>
        <v/>
      </c>
      <c r="R411" s="196">
        <f t="shared" si="156"/>
        <v>0</v>
      </c>
      <c r="S411" s="1">
        <f t="shared" si="140"/>
        <v>-1</v>
      </c>
      <c r="T411" s="2">
        <f t="shared" si="141"/>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42"/>
        <v>1</v>
      </c>
      <c r="Z411" s="1">
        <f t="shared" si="143"/>
        <v>1</v>
      </c>
      <c r="AA411" s="1">
        <f t="shared" si="144"/>
        <v>1</v>
      </c>
      <c r="AB411" s="1">
        <f t="shared" si="145"/>
        <v>1</v>
      </c>
      <c r="AD411" s="1">
        <f t="shared" si="146"/>
        <v>-1</v>
      </c>
      <c r="AE411" s="2">
        <f t="shared" si="147"/>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48"/>
        <v>1</v>
      </c>
    </row>
    <row r="412" spans="1:36" ht="12" customHeight="1" x14ac:dyDescent="0.15">
      <c r="A412" s="64">
        <f t="shared" si="149"/>
        <v>0</v>
      </c>
      <c r="B412" s="64">
        <f t="shared" si="154"/>
        <v>0</v>
      </c>
      <c r="C412" s="57">
        <f t="shared" si="150"/>
        <v>-1</v>
      </c>
      <c r="F412" s="59">
        <f>IF(C412&lt;C$6,0,VLOOKUP(C412,index!$A:$M,2,0))</f>
        <v>0</v>
      </c>
      <c r="G412" s="57" t="str">
        <f t="shared" si="155"/>
        <v/>
      </c>
      <c r="H412" s="58" t="str">
        <f>IF(G412="I",$K412,IF(G412="II",$K412-SUM(H$8:H411),IF(G412="III",$K412-SUM(H$8:H411),IF(G412="IV",$K412-SUM(H$8:H411),IF(G412="V",1-SUM(H$8:H411)," ")))))</f>
        <v xml:space="preserve"> </v>
      </c>
      <c r="I412" s="66" t="str">
        <f t="shared" si="151"/>
        <v/>
      </c>
      <c r="L412" s="62" t="str">
        <f t="shared" si="152"/>
        <v xml:space="preserve"> </v>
      </c>
      <c r="P412" s="58" t="str">
        <f>IF(O412="Plus",$K412,IF(O412="Basis",$K412-SUM(P$8:P411),IF(O412="Breedte",$K412-SUM(P$8:P411),IF(O411="Breedte",1-SUM(P$8:P411)," "))))</f>
        <v xml:space="preserve"> </v>
      </c>
      <c r="Q412" s="56" t="str">
        <f t="shared" si="153"/>
        <v/>
      </c>
      <c r="R412" s="196">
        <f t="shared" si="156"/>
        <v>0</v>
      </c>
      <c r="S412" s="1">
        <f t="shared" si="140"/>
        <v>-1</v>
      </c>
      <c r="T412" s="2">
        <f t="shared" si="141"/>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42"/>
        <v>1</v>
      </c>
      <c r="Z412" s="1">
        <f t="shared" si="143"/>
        <v>1</v>
      </c>
      <c r="AA412" s="1">
        <f t="shared" si="144"/>
        <v>1</v>
      </c>
      <c r="AB412" s="1">
        <f t="shared" si="145"/>
        <v>1</v>
      </c>
      <c r="AD412" s="1">
        <f t="shared" si="146"/>
        <v>-1</v>
      </c>
      <c r="AE412" s="2">
        <f t="shared" si="147"/>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48"/>
        <v>1</v>
      </c>
    </row>
    <row r="413" spans="1:36" ht="12" customHeight="1" x14ac:dyDescent="0.15">
      <c r="A413" s="64">
        <f t="shared" si="149"/>
        <v>0</v>
      </c>
      <c r="B413" s="64">
        <f t="shared" si="154"/>
        <v>0</v>
      </c>
      <c r="C413" s="57">
        <f t="shared" si="150"/>
        <v>-1</v>
      </c>
      <c r="F413" s="59">
        <f>IF(C413&lt;C$6,0,VLOOKUP(C413,index!$A:$M,2,0))</f>
        <v>0</v>
      </c>
      <c r="G413" s="57" t="str">
        <f t="shared" si="155"/>
        <v/>
      </c>
      <c r="H413" s="58" t="str">
        <f>IF(G413="I",$K413,IF(G413="II",$K413-SUM(H$8:H412),IF(G413="III",$K413-SUM(H$8:H412),IF(G413="IV",$K413-SUM(H$8:H412),IF(G413="V",1-SUM(H$8:H412)," ")))))</f>
        <v xml:space="preserve"> </v>
      </c>
      <c r="I413" s="66" t="str">
        <f t="shared" si="151"/>
        <v/>
      </c>
      <c r="L413" s="62" t="str">
        <f t="shared" si="152"/>
        <v xml:space="preserve"> </v>
      </c>
      <c r="P413" s="58" t="str">
        <f>IF(O413="Plus",$K413,IF(O413="Basis",$K413-SUM(P$8:P412),IF(O413="Breedte",$K413-SUM(P$8:P412),IF(O412="Breedte",1-SUM(P$8:P412)," "))))</f>
        <v xml:space="preserve"> </v>
      </c>
      <c r="Q413" s="56" t="str">
        <f t="shared" si="153"/>
        <v/>
      </c>
      <c r="R413" s="196">
        <f t="shared" si="156"/>
        <v>0</v>
      </c>
      <c r="S413" s="1">
        <f t="shared" si="140"/>
        <v>-1</v>
      </c>
      <c r="T413" s="2">
        <f t="shared" si="141"/>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42"/>
        <v>1</v>
      </c>
      <c r="Z413" s="1">
        <f t="shared" si="143"/>
        <v>1</v>
      </c>
      <c r="AA413" s="1">
        <f t="shared" si="144"/>
        <v>1</v>
      </c>
      <c r="AB413" s="1">
        <f t="shared" si="145"/>
        <v>1</v>
      </c>
      <c r="AD413" s="1">
        <f t="shared" si="146"/>
        <v>-1</v>
      </c>
      <c r="AE413" s="2">
        <f t="shared" si="147"/>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48"/>
        <v>1</v>
      </c>
    </row>
    <row r="414" spans="1:36" ht="12" customHeight="1" x14ac:dyDescent="0.15">
      <c r="A414" s="64">
        <f t="shared" si="149"/>
        <v>0</v>
      </c>
      <c r="B414" s="64">
        <f t="shared" si="154"/>
        <v>0</v>
      </c>
      <c r="C414" s="57">
        <f t="shared" si="150"/>
        <v>-1</v>
      </c>
      <c r="F414" s="59">
        <f>IF(C414&lt;C$6,0,VLOOKUP(C414,index!$A:$M,2,0))</f>
        <v>0</v>
      </c>
      <c r="G414" s="57" t="str">
        <f t="shared" si="155"/>
        <v/>
      </c>
      <c r="H414" s="58" t="str">
        <f>IF(G414="I",$K414,IF(G414="II",$K414-SUM(H$8:H413),IF(G414="III",$K414-SUM(H$8:H413),IF(G414="IV",$K414-SUM(H$8:H413),IF(G414="V",1-SUM(H$8:H413)," ")))))</f>
        <v xml:space="preserve"> </v>
      </c>
      <c r="I414" s="66" t="str">
        <f t="shared" si="151"/>
        <v/>
      </c>
      <c r="L414" s="62" t="str">
        <f t="shared" si="152"/>
        <v xml:space="preserve"> </v>
      </c>
      <c r="P414" s="58" t="str">
        <f>IF(O414="Plus",$K414,IF(O414="Basis",$K414-SUM(P$8:P413),IF(O414="Breedte",$K414-SUM(P$8:P413),IF(O413="Breedte",1-SUM(P$8:P413)," "))))</f>
        <v xml:space="preserve"> </v>
      </c>
      <c r="Q414" s="56" t="str">
        <f t="shared" si="153"/>
        <v/>
      </c>
      <c r="R414" s="196">
        <f t="shared" si="156"/>
        <v>0</v>
      </c>
      <c r="S414" s="1">
        <f t="shared" si="140"/>
        <v>-1</v>
      </c>
      <c r="T414" s="2">
        <f t="shared" si="141"/>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42"/>
        <v>1</v>
      </c>
      <c r="Z414" s="1">
        <f t="shared" si="143"/>
        <v>1</v>
      </c>
      <c r="AA414" s="1">
        <f t="shared" si="144"/>
        <v>1</v>
      </c>
      <c r="AB414" s="1">
        <f t="shared" si="145"/>
        <v>1</v>
      </c>
      <c r="AD414" s="1">
        <f t="shared" si="146"/>
        <v>-1</v>
      </c>
      <c r="AE414" s="2">
        <f t="shared" si="147"/>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48"/>
        <v>1</v>
      </c>
    </row>
    <row r="415" spans="1:36" ht="12" customHeight="1" x14ac:dyDescent="0.15">
      <c r="A415" s="64">
        <f t="shared" si="149"/>
        <v>0</v>
      </c>
      <c r="B415" s="64">
        <f t="shared" si="154"/>
        <v>0</v>
      </c>
      <c r="C415" s="57">
        <f t="shared" si="150"/>
        <v>-1</v>
      </c>
      <c r="F415" s="59">
        <f>IF(C415&lt;C$6,0,VLOOKUP(C415,index!$A:$M,2,0))</f>
        <v>0</v>
      </c>
      <c r="G415" s="57" t="str">
        <f t="shared" si="155"/>
        <v/>
      </c>
      <c r="H415" s="58" t="str">
        <f>IF(G415="I",$K415,IF(G415="II",$K415-SUM(H$8:H414),IF(G415="III",$K415-SUM(H$8:H414),IF(G415="IV",$K415-SUM(H$8:H414),IF(G415="V",1-SUM(H$8:H414)," ")))))</f>
        <v xml:space="preserve"> </v>
      </c>
      <c r="I415" s="66" t="str">
        <f t="shared" si="151"/>
        <v/>
      </c>
      <c r="L415" s="62" t="str">
        <f t="shared" si="152"/>
        <v xml:space="preserve"> </v>
      </c>
      <c r="P415" s="58" t="str">
        <f>IF(O415="Plus",$K415,IF(O415="Basis",$K415-SUM(P$8:P414),IF(O415="Breedte",$K415-SUM(P$8:P414),IF(O414="Breedte",1-SUM(P$8:P414)," "))))</f>
        <v xml:space="preserve"> </v>
      </c>
      <c r="Q415" s="56" t="str">
        <f t="shared" si="153"/>
        <v/>
      </c>
      <c r="R415" s="196">
        <f t="shared" si="156"/>
        <v>0</v>
      </c>
      <c r="S415" s="1">
        <f t="shared" si="140"/>
        <v>-1</v>
      </c>
      <c r="T415" s="2">
        <f t="shared" si="141"/>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42"/>
        <v>1</v>
      </c>
      <c r="Z415" s="1">
        <f t="shared" si="143"/>
        <v>1</v>
      </c>
      <c r="AA415" s="1">
        <f t="shared" si="144"/>
        <v>1</v>
      </c>
      <c r="AB415" s="1">
        <f t="shared" si="145"/>
        <v>1</v>
      </c>
      <c r="AD415" s="1">
        <f t="shared" si="146"/>
        <v>-1</v>
      </c>
      <c r="AE415" s="2">
        <f t="shared" si="147"/>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48"/>
        <v>1</v>
      </c>
    </row>
    <row r="416" spans="1:36" ht="12" customHeight="1" x14ac:dyDescent="0.15">
      <c r="A416" s="64">
        <f t="shared" si="149"/>
        <v>0</v>
      </c>
      <c r="B416" s="64">
        <f t="shared" si="154"/>
        <v>0</v>
      </c>
      <c r="C416" s="57">
        <f t="shared" si="150"/>
        <v>-1</v>
      </c>
      <c r="F416" s="59">
        <f>IF(C416&lt;C$6,0,VLOOKUP(C416,index!$A:$M,2,0))</f>
        <v>0</v>
      </c>
      <c r="G416" s="57" t="str">
        <f t="shared" si="155"/>
        <v/>
      </c>
      <c r="H416" s="58" t="str">
        <f>IF(G416="I",$K416,IF(G416="II",$K416-SUM(H$8:H415),IF(G416="III",$K416-SUM(H$8:H415),IF(G416="IV",$K416-SUM(H$8:H415),IF(G416="V",1-SUM(H$8:H415)," ")))))</f>
        <v xml:space="preserve"> </v>
      </c>
      <c r="I416" s="66" t="str">
        <f t="shared" si="151"/>
        <v/>
      </c>
      <c r="L416" s="62" t="str">
        <f t="shared" si="152"/>
        <v xml:space="preserve"> </v>
      </c>
      <c r="P416" s="58" t="str">
        <f>IF(O416="Plus",$K416,IF(O416="Basis",$K416-SUM(P$8:P415),IF(O416="Breedte",$K416-SUM(P$8:P415),IF(O415="Breedte",1-SUM(P$8:P415)," "))))</f>
        <v xml:space="preserve"> </v>
      </c>
      <c r="Q416" s="56" t="str">
        <f t="shared" si="153"/>
        <v/>
      </c>
      <c r="R416" s="196">
        <f t="shared" si="156"/>
        <v>0</v>
      </c>
      <c r="S416" s="1">
        <f t="shared" si="140"/>
        <v>-1</v>
      </c>
      <c r="T416" s="2">
        <f t="shared" si="141"/>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42"/>
        <v>1</v>
      </c>
      <c r="Z416" s="1">
        <f t="shared" si="143"/>
        <v>1</v>
      </c>
      <c r="AA416" s="1">
        <f t="shared" si="144"/>
        <v>1</v>
      </c>
      <c r="AB416" s="1">
        <f t="shared" si="145"/>
        <v>1</v>
      </c>
      <c r="AD416" s="1">
        <f t="shared" si="146"/>
        <v>-1</v>
      </c>
      <c r="AE416" s="2">
        <f t="shared" si="147"/>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48"/>
        <v>1</v>
      </c>
    </row>
    <row r="417" spans="1:36" ht="12" customHeight="1" x14ac:dyDescent="0.15">
      <c r="A417" s="64">
        <f t="shared" si="149"/>
        <v>0</v>
      </c>
      <c r="B417" s="64">
        <f t="shared" si="154"/>
        <v>0</v>
      </c>
      <c r="C417" s="57">
        <f t="shared" si="150"/>
        <v>-1</v>
      </c>
      <c r="F417" s="59">
        <f>IF(C417&lt;C$6,0,VLOOKUP(C417,index!$A:$M,2,0))</f>
        <v>0</v>
      </c>
      <c r="G417" s="57" t="str">
        <f t="shared" si="155"/>
        <v/>
      </c>
      <c r="H417" s="58" t="str">
        <f>IF(G417="I",$K417,IF(G417="II",$K417-SUM(H$8:H416),IF(G417="III",$K417-SUM(H$8:H416),IF(G417="IV",$K417-SUM(H$8:H416),IF(G417="V",1-SUM(H$8:H416)," ")))))</f>
        <v xml:space="preserve"> </v>
      </c>
      <c r="I417" s="66" t="str">
        <f t="shared" si="151"/>
        <v/>
      </c>
      <c r="L417" s="62" t="str">
        <f t="shared" si="152"/>
        <v xml:space="preserve"> </v>
      </c>
      <c r="P417" s="58" t="str">
        <f>IF(O417="Plus",$K417,IF(O417="Basis",$K417-SUM(P$8:P416),IF(O417="Breedte",$K417-SUM(P$8:P416),IF(O416="Breedte",1-SUM(P$8:P416)," "))))</f>
        <v xml:space="preserve"> </v>
      </c>
      <c r="Q417" s="56" t="str">
        <f t="shared" si="153"/>
        <v/>
      </c>
      <c r="R417" s="196">
        <f t="shared" si="156"/>
        <v>0</v>
      </c>
      <c r="S417" s="1">
        <f t="shared" si="140"/>
        <v>-1</v>
      </c>
      <c r="T417" s="2">
        <f t="shared" si="141"/>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42"/>
        <v>1</v>
      </c>
      <c r="Z417" s="1">
        <f t="shared" si="143"/>
        <v>1</v>
      </c>
      <c r="AA417" s="1">
        <f t="shared" si="144"/>
        <v>1</v>
      </c>
      <c r="AB417" s="1">
        <f t="shared" si="145"/>
        <v>1</v>
      </c>
      <c r="AD417" s="1">
        <f t="shared" si="146"/>
        <v>-1</v>
      </c>
      <c r="AE417" s="2">
        <f t="shared" si="147"/>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48"/>
        <v>1</v>
      </c>
    </row>
    <row r="418" spans="1:36" ht="12" customHeight="1" x14ac:dyDescent="0.15">
      <c r="A418" s="64">
        <f t="shared" si="149"/>
        <v>0</v>
      </c>
      <c r="B418" s="64">
        <f t="shared" si="154"/>
        <v>0</v>
      </c>
      <c r="C418" s="57">
        <f t="shared" si="150"/>
        <v>-1</v>
      </c>
      <c r="F418" s="59">
        <f>IF(C418&lt;C$6,0,VLOOKUP(C418,index!$A:$M,2,0))</f>
        <v>0</v>
      </c>
      <c r="G418" s="57" t="str">
        <f t="shared" si="155"/>
        <v/>
      </c>
      <c r="H418" s="58" t="str">
        <f>IF(G418="I",$K418,IF(G418="II",$K418-SUM(H$8:H417),IF(G418="III",$K418-SUM(H$8:H417),IF(G418="IV",$K418-SUM(H$8:H417),IF(G418="V",1-SUM(H$8:H417)," ")))))</f>
        <v xml:space="preserve"> </v>
      </c>
      <c r="I418" s="66" t="str">
        <f t="shared" si="151"/>
        <v/>
      </c>
      <c r="L418" s="62" t="str">
        <f t="shared" si="152"/>
        <v xml:space="preserve"> </v>
      </c>
      <c r="P418" s="58" t="str">
        <f>IF(O418="Plus",$K418,IF(O418="Basis",$K418-SUM(P$8:P417),IF(O418="Breedte",$K418-SUM(P$8:P417),IF(O417="Breedte",1-SUM(P$8:P417)," "))))</f>
        <v xml:space="preserve"> </v>
      </c>
      <c r="Q418" s="56" t="str">
        <f t="shared" si="153"/>
        <v/>
      </c>
      <c r="R418" s="196">
        <f t="shared" si="156"/>
        <v>0</v>
      </c>
      <c r="S418" s="1">
        <f t="shared" si="140"/>
        <v>-1</v>
      </c>
      <c r="T418" s="2">
        <f t="shared" si="141"/>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42"/>
        <v>1</v>
      </c>
      <c r="Z418" s="1">
        <f t="shared" si="143"/>
        <v>1</v>
      </c>
      <c r="AA418" s="1">
        <f t="shared" si="144"/>
        <v>1</v>
      </c>
      <c r="AB418" s="1">
        <f t="shared" si="145"/>
        <v>1</v>
      </c>
      <c r="AD418" s="1">
        <f t="shared" si="146"/>
        <v>-1</v>
      </c>
      <c r="AE418" s="2">
        <f t="shared" si="147"/>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48"/>
        <v>1</v>
      </c>
    </row>
    <row r="419" spans="1:36" ht="12" customHeight="1" x14ac:dyDescent="0.15">
      <c r="A419" s="64">
        <f t="shared" si="149"/>
        <v>0</v>
      </c>
      <c r="B419" s="64">
        <f t="shared" si="154"/>
        <v>0</v>
      </c>
      <c r="C419" s="57">
        <f t="shared" si="150"/>
        <v>-1</v>
      </c>
      <c r="F419" s="59">
        <f>IF(C419&lt;C$6,0,VLOOKUP(C419,index!$A:$M,2,0))</f>
        <v>0</v>
      </c>
      <c r="G419" s="57" t="str">
        <f t="shared" si="155"/>
        <v/>
      </c>
      <c r="H419" s="58" t="str">
        <f>IF(G419="I",$K419,IF(G419="II",$K419-SUM(H$8:H418),IF(G419="III",$K419-SUM(H$8:H418),IF(G419="IV",$K419-SUM(H$8:H418),IF(G419="V",1-SUM(H$8:H418)," ")))))</f>
        <v xml:space="preserve"> </v>
      </c>
      <c r="I419" s="66" t="str">
        <f t="shared" si="151"/>
        <v/>
      </c>
      <c r="L419" s="62" t="str">
        <f t="shared" si="152"/>
        <v xml:space="preserve"> </v>
      </c>
      <c r="P419" s="58" t="str">
        <f>IF(O419="Plus",$K419,IF(O419="Basis",$K419-SUM(P$8:P418),IF(O419="Breedte",$K419-SUM(P$8:P418),IF(O418="Breedte",1-SUM(P$8:P418)," "))))</f>
        <v xml:space="preserve"> </v>
      </c>
      <c r="Q419" s="56" t="str">
        <f t="shared" si="153"/>
        <v/>
      </c>
      <c r="R419" s="196">
        <f t="shared" si="156"/>
        <v>0</v>
      </c>
      <c r="S419" s="1">
        <f t="shared" si="140"/>
        <v>-1</v>
      </c>
      <c r="T419" s="2">
        <f t="shared" si="141"/>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42"/>
        <v>1</v>
      </c>
      <c r="Z419" s="1">
        <f t="shared" si="143"/>
        <v>1</v>
      </c>
      <c r="AA419" s="1">
        <f t="shared" si="144"/>
        <v>1</v>
      </c>
      <c r="AB419" s="1">
        <f t="shared" si="145"/>
        <v>1</v>
      </c>
      <c r="AD419" s="1">
        <f t="shared" si="146"/>
        <v>-1</v>
      </c>
      <c r="AE419" s="2">
        <f t="shared" si="147"/>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48"/>
        <v>1</v>
      </c>
    </row>
    <row r="420" spans="1:36" ht="12" customHeight="1" x14ac:dyDescent="0.15">
      <c r="A420" s="64">
        <f t="shared" si="149"/>
        <v>0</v>
      </c>
      <c r="B420" s="64">
        <f t="shared" si="154"/>
        <v>0</v>
      </c>
      <c r="C420" s="57">
        <f t="shared" si="150"/>
        <v>-1</v>
      </c>
      <c r="F420" s="59">
        <f>IF(C420&lt;C$6,0,VLOOKUP(C420,index!$A:$M,2,0))</f>
        <v>0</v>
      </c>
      <c r="G420" s="57" t="str">
        <f t="shared" si="155"/>
        <v/>
      </c>
      <c r="H420" s="58" t="str">
        <f>IF(G420="I",$K420,IF(G420="II",$K420-SUM(H$8:H419),IF(G420="III",$K420-SUM(H$8:H419),IF(G420="IV",$K420-SUM(H$8:H419),IF(G420="V",1-SUM(H$8:H419)," ")))))</f>
        <v xml:space="preserve"> </v>
      </c>
      <c r="I420" s="66" t="str">
        <f t="shared" si="151"/>
        <v/>
      </c>
      <c r="L420" s="62" t="str">
        <f t="shared" si="152"/>
        <v xml:space="preserve"> </v>
      </c>
      <c r="P420" s="58" t="str">
        <f>IF(O420="Plus",$K420,IF(O420="Basis",$K420-SUM(P$8:P419),IF(O420="Breedte",$K420-SUM(P$8:P419),IF(O419="Breedte",1-SUM(P$8:P419)," "))))</f>
        <v xml:space="preserve"> </v>
      </c>
      <c r="Q420" s="56" t="str">
        <f t="shared" si="153"/>
        <v/>
      </c>
      <c r="R420" s="196">
        <f t="shared" si="156"/>
        <v>0</v>
      </c>
      <c r="S420" s="1">
        <f t="shared" si="140"/>
        <v>-1</v>
      </c>
      <c r="T420" s="2">
        <f t="shared" si="141"/>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42"/>
        <v>1</v>
      </c>
      <c r="Z420" s="1">
        <f t="shared" si="143"/>
        <v>1</v>
      </c>
      <c r="AA420" s="1">
        <f t="shared" si="144"/>
        <v>1</v>
      </c>
      <c r="AB420" s="1">
        <f t="shared" si="145"/>
        <v>1</v>
      </c>
      <c r="AD420" s="1">
        <f t="shared" si="146"/>
        <v>-1</v>
      </c>
      <c r="AE420" s="2">
        <f t="shared" si="147"/>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48"/>
        <v>1</v>
      </c>
    </row>
    <row r="421" spans="1:36" ht="12" customHeight="1" x14ac:dyDescent="0.15">
      <c r="A421" s="64">
        <f t="shared" si="149"/>
        <v>0</v>
      </c>
      <c r="B421" s="64">
        <f t="shared" si="154"/>
        <v>0</v>
      </c>
      <c r="C421" s="57">
        <f t="shared" si="150"/>
        <v>-1</v>
      </c>
      <c r="F421" s="59">
        <f>IF(C421&lt;C$6,0,VLOOKUP(C421,index!$A:$M,2,0))</f>
        <v>0</v>
      </c>
      <c r="G421" s="57" t="str">
        <f t="shared" si="155"/>
        <v/>
      </c>
      <c r="H421" s="58" t="str">
        <f>IF(G421="I",$K421,IF(G421="II",$K421-SUM(H$8:H420),IF(G421="III",$K421-SUM(H$8:H420),IF(G421="IV",$K421-SUM(H$8:H420),IF(G421="V",1-SUM(H$8:H420)," ")))))</f>
        <v xml:space="preserve"> </v>
      </c>
      <c r="I421" s="66" t="str">
        <f t="shared" si="151"/>
        <v/>
      </c>
      <c r="L421" s="62" t="str">
        <f t="shared" si="152"/>
        <v xml:space="preserve"> </v>
      </c>
      <c r="P421" s="58" t="str">
        <f>IF(O421="Plus",$K421,IF(O421="Basis",$K421-SUM(P$8:P420),IF(O421="Breedte",$K421-SUM(P$8:P420),IF(O420="Breedte",1-SUM(P$8:P420)," "))))</f>
        <v xml:space="preserve"> </v>
      </c>
      <c r="Q421" s="56" t="str">
        <f t="shared" si="153"/>
        <v/>
      </c>
      <c r="R421" s="196">
        <f t="shared" si="156"/>
        <v>0</v>
      </c>
      <c r="S421" s="1">
        <f t="shared" si="140"/>
        <v>-1</v>
      </c>
      <c r="T421" s="2">
        <f t="shared" si="141"/>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42"/>
        <v>1</v>
      </c>
      <c r="Z421" s="1">
        <f t="shared" si="143"/>
        <v>1</v>
      </c>
      <c r="AA421" s="1">
        <f t="shared" si="144"/>
        <v>1</v>
      </c>
      <c r="AB421" s="1">
        <f t="shared" si="145"/>
        <v>1</v>
      </c>
      <c r="AD421" s="1">
        <f t="shared" si="146"/>
        <v>-1</v>
      </c>
      <c r="AE421" s="2">
        <f t="shared" si="147"/>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48"/>
        <v>1</v>
      </c>
    </row>
    <row r="422" spans="1:36" ht="12" customHeight="1" x14ac:dyDescent="0.15">
      <c r="A422" s="64">
        <f t="shared" si="149"/>
        <v>0</v>
      </c>
      <c r="B422" s="64">
        <f t="shared" si="154"/>
        <v>0</v>
      </c>
      <c r="C422" s="57">
        <f t="shared" si="150"/>
        <v>-1</v>
      </c>
      <c r="F422" s="59">
        <f>IF(C422&lt;C$6,0,VLOOKUP(C422,index!$A:$M,2,0))</f>
        <v>0</v>
      </c>
      <c r="G422" s="57" t="str">
        <f t="shared" si="155"/>
        <v/>
      </c>
      <c r="H422" s="58" t="str">
        <f>IF(G422="I",$K422,IF(G422="II",$K422-SUM(H$8:H421),IF(G422="III",$K422-SUM(H$8:H421),IF(G422="IV",$K422-SUM(H$8:H421),IF(G422="V",1-SUM(H$8:H421)," ")))))</f>
        <v xml:space="preserve"> </v>
      </c>
      <c r="I422" s="66" t="str">
        <f t="shared" si="151"/>
        <v/>
      </c>
      <c r="L422" s="62" t="str">
        <f t="shared" si="152"/>
        <v xml:space="preserve"> </v>
      </c>
      <c r="P422" s="58" t="str">
        <f>IF(O422="Plus",$K422,IF(O422="Basis",$K422-SUM(P$8:P421),IF(O422="Breedte",$K422-SUM(P$8:P421),IF(O421="Breedte",1-SUM(P$8:P421)," "))))</f>
        <v xml:space="preserve"> </v>
      </c>
      <c r="Q422" s="56" t="str">
        <f t="shared" si="153"/>
        <v/>
      </c>
      <c r="R422" s="196">
        <f t="shared" si="156"/>
        <v>0</v>
      </c>
      <c r="S422" s="1">
        <f t="shared" si="140"/>
        <v>-1</v>
      </c>
      <c r="T422" s="2">
        <f t="shared" si="141"/>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42"/>
        <v>1</v>
      </c>
      <c r="Z422" s="1">
        <f t="shared" si="143"/>
        <v>1</v>
      </c>
      <c r="AA422" s="1">
        <f t="shared" si="144"/>
        <v>1</v>
      </c>
      <c r="AB422" s="1">
        <f t="shared" si="145"/>
        <v>1</v>
      </c>
      <c r="AD422" s="1">
        <f t="shared" si="146"/>
        <v>-1</v>
      </c>
      <c r="AE422" s="2">
        <f t="shared" si="147"/>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48"/>
        <v>1</v>
      </c>
    </row>
    <row r="423" spans="1:36" ht="12" customHeight="1" x14ac:dyDescent="0.15">
      <c r="A423" s="64">
        <f t="shared" si="149"/>
        <v>0</v>
      </c>
      <c r="B423" s="64">
        <f t="shared" si="154"/>
        <v>0</v>
      </c>
      <c r="C423" s="57">
        <f t="shared" si="150"/>
        <v>-1</v>
      </c>
      <c r="F423" s="59">
        <f>IF(C423&lt;C$6,0,VLOOKUP(C423,index!$A:$M,2,0))</f>
        <v>0</v>
      </c>
      <c r="G423" s="57" t="str">
        <f t="shared" si="155"/>
        <v/>
      </c>
      <c r="H423" s="58" t="str">
        <f>IF(G423="I",$K423,IF(G423="II",$K423-SUM(H$8:H422),IF(G423="III",$K423-SUM(H$8:H422),IF(G423="IV",$K423-SUM(H$8:H422),IF(G423="V",1-SUM(H$8:H422)," ")))))</f>
        <v xml:space="preserve"> </v>
      </c>
      <c r="I423" s="66" t="str">
        <f t="shared" si="151"/>
        <v/>
      </c>
      <c r="L423" s="62" t="str">
        <f t="shared" si="152"/>
        <v xml:space="preserve"> </v>
      </c>
      <c r="P423" s="58" t="str">
        <f>IF(O423="Plus",$K423,IF(O423="Basis",$K423-SUM(P$8:P422),IF(O423="Breedte",$K423-SUM(P$8:P422),IF(O422="Breedte",1-SUM(P$8:P422)," "))))</f>
        <v xml:space="preserve"> </v>
      </c>
      <c r="Q423" s="56" t="str">
        <f t="shared" si="153"/>
        <v/>
      </c>
      <c r="R423" s="196">
        <f t="shared" si="156"/>
        <v>0</v>
      </c>
      <c r="S423" s="1">
        <f t="shared" si="140"/>
        <v>-1</v>
      </c>
      <c r="T423" s="2">
        <f t="shared" si="141"/>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42"/>
        <v>1</v>
      </c>
      <c r="Z423" s="1">
        <f t="shared" si="143"/>
        <v>1</v>
      </c>
      <c r="AA423" s="1">
        <f t="shared" si="144"/>
        <v>1</v>
      </c>
      <c r="AB423" s="1">
        <f t="shared" si="145"/>
        <v>1</v>
      </c>
      <c r="AD423" s="1">
        <f t="shared" si="146"/>
        <v>-1</v>
      </c>
      <c r="AE423" s="2">
        <f t="shared" si="147"/>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48"/>
        <v>1</v>
      </c>
    </row>
    <row r="424" spans="1:36" ht="12" customHeight="1" x14ac:dyDescent="0.15">
      <c r="A424" s="64">
        <f t="shared" si="149"/>
        <v>0</v>
      </c>
      <c r="B424" s="64">
        <f t="shared" si="154"/>
        <v>0</v>
      </c>
      <c r="C424" s="57">
        <f t="shared" si="150"/>
        <v>-1</v>
      </c>
      <c r="F424" s="59">
        <f>IF(C424&lt;C$6,0,VLOOKUP(C424,index!$A:$M,2,0))</f>
        <v>0</v>
      </c>
      <c r="G424" s="57" t="str">
        <f t="shared" si="155"/>
        <v/>
      </c>
      <c r="H424" s="58" t="str">
        <f>IF(G424="I",$K424,IF(G424="II",$K424-SUM(H$8:H423),IF(G424="III",$K424-SUM(H$8:H423),IF(G424="IV",$K424-SUM(H$8:H423),IF(G424="V",1-SUM(H$8:H423)," ")))))</f>
        <v xml:space="preserve"> </v>
      </c>
      <c r="I424" s="66" t="str">
        <f t="shared" si="151"/>
        <v/>
      </c>
      <c r="L424" s="62" t="str">
        <f t="shared" si="152"/>
        <v xml:space="preserve"> </v>
      </c>
      <c r="P424" s="58" t="str">
        <f>IF(O424="Plus",$K424,IF(O424="Basis",$K424-SUM(P$8:P423),IF(O424="Breedte",$K424-SUM(P$8:P423),IF(O423="Breedte",1-SUM(P$8:P423)," "))))</f>
        <v xml:space="preserve"> </v>
      </c>
      <c r="Q424" s="56" t="str">
        <f t="shared" si="153"/>
        <v/>
      </c>
      <c r="R424" s="196">
        <f t="shared" si="156"/>
        <v>0</v>
      </c>
      <c r="S424" s="1">
        <f t="shared" si="140"/>
        <v>-1</v>
      </c>
      <c r="T424" s="2">
        <f t="shared" si="141"/>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42"/>
        <v>1</v>
      </c>
      <c r="Z424" s="1">
        <f t="shared" si="143"/>
        <v>1</v>
      </c>
      <c r="AA424" s="1">
        <f t="shared" si="144"/>
        <v>1</v>
      </c>
      <c r="AB424" s="1">
        <f t="shared" si="145"/>
        <v>1</v>
      </c>
      <c r="AD424" s="1">
        <f t="shared" si="146"/>
        <v>-1</v>
      </c>
      <c r="AE424" s="2">
        <f t="shared" si="147"/>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48"/>
        <v>1</v>
      </c>
    </row>
    <row r="425" spans="1:36" ht="12" customHeight="1" x14ac:dyDescent="0.15">
      <c r="A425" s="64">
        <f t="shared" si="149"/>
        <v>0</v>
      </c>
      <c r="B425" s="64">
        <f t="shared" si="154"/>
        <v>0</v>
      </c>
      <c r="C425" s="57">
        <f t="shared" si="150"/>
        <v>-1</v>
      </c>
      <c r="F425" s="59">
        <f>IF(C425&lt;C$6,0,VLOOKUP(C425,index!$A:$M,2,0))</f>
        <v>0</v>
      </c>
      <c r="G425" s="57" t="str">
        <f t="shared" si="155"/>
        <v/>
      </c>
      <c r="H425" s="58" t="str">
        <f>IF(G425="I",$K425,IF(G425="II",$K425-SUM(H$8:H424),IF(G425="III",$K425-SUM(H$8:H424),IF(G425="IV",$K425-SUM(H$8:H424),IF(G425="V",1-SUM(H$8:H424)," ")))))</f>
        <v xml:space="preserve"> </v>
      </c>
      <c r="I425" s="66" t="str">
        <f t="shared" si="151"/>
        <v/>
      </c>
      <c r="L425" s="62" t="str">
        <f t="shared" si="152"/>
        <v xml:space="preserve"> </v>
      </c>
      <c r="P425" s="58" t="str">
        <f>IF(O425="Plus",$K425,IF(O425="Basis",$K425-SUM(P$8:P424),IF(O425="Breedte",$K425-SUM(P$8:P424),IF(O424="Breedte",1-SUM(P$8:P424)," "))))</f>
        <v xml:space="preserve"> </v>
      </c>
      <c r="Q425" s="56" t="str">
        <f t="shared" si="153"/>
        <v/>
      </c>
      <c r="R425" s="196">
        <f t="shared" si="156"/>
        <v>0</v>
      </c>
      <c r="S425" s="1">
        <f t="shared" si="140"/>
        <v>-1</v>
      </c>
      <c r="T425" s="2">
        <f t="shared" si="141"/>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42"/>
        <v>1</v>
      </c>
      <c r="Z425" s="1">
        <f t="shared" si="143"/>
        <v>1</v>
      </c>
      <c r="AA425" s="1">
        <f t="shared" si="144"/>
        <v>1</v>
      </c>
      <c r="AB425" s="1">
        <f t="shared" si="145"/>
        <v>1</v>
      </c>
      <c r="AD425" s="1">
        <f t="shared" si="146"/>
        <v>-1</v>
      </c>
      <c r="AE425" s="2">
        <f t="shared" si="147"/>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48"/>
        <v>1</v>
      </c>
    </row>
    <row r="426" spans="1:36" ht="12" customHeight="1" x14ac:dyDescent="0.15">
      <c r="A426" s="64">
        <f t="shared" si="149"/>
        <v>0</v>
      </c>
      <c r="B426" s="64">
        <f t="shared" si="154"/>
        <v>0</v>
      </c>
      <c r="C426" s="57">
        <f t="shared" si="150"/>
        <v>-1</v>
      </c>
      <c r="F426" s="59">
        <f>IF(C426&lt;C$6,0,VLOOKUP(C426,index!$A:$M,2,0))</f>
        <v>0</v>
      </c>
      <c r="G426" s="57" t="str">
        <f t="shared" si="155"/>
        <v/>
      </c>
      <c r="H426" s="58" t="str">
        <f>IF(G426="I",$K426,IF(G426="II",$K426-SUM(H$8:H425),IF(G426="III",$K426-SUM(H$8:H425),IF(G426="IV",$K426-SUM(H$8:H425),IF(G426="V",1-SUM(H$8:H425)," ")))))</f>
        <v xml:space="preserve"> </v>
      </c>
      <c r="I426" s="66" t="str">
        <f t="shared" si="151"/>
        <v/>
      </c>
      <c r="L426" s="62" t="str">
        <f t="shared" si="152"/>
        <v xml:space="preserve"> </v>
      </c>
      <c r="P426" s="58" t="str">
        <f>IF(O426="Plus",$K426,IF(O426="Basis",$K426-SUM(P$8:P425),IF(O426="Breedte",$K426-SUM(P$8:P425),IF(O425="Breedte",1-SUM(P$8:P425)," "))))</f>
        <v xml:space="preserve"> </v>
      </c>
      <c r="Q426" s="56" t="str">
        <f t="shared" si="153"/>
        <v/>
      </c>
      <c r="R426" s="196">
        <f t="shared" si="156"/>
        <v>0</v>
      </c>
      <c r="S426" s="1">
        <f t="shared" si="140"/>
        <v>-1</v>
      </c>
      <c r="T426" s="2">
        <f t="shared" si="141"/>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42"/>
        <v>1</v>
      </c>
      <c r="Z426" s="1">
        <f t="shared" si="143"/>
        <v>1</v>
      </c>
      <c r="AA426" s="1">
        <f t="shared" si="144"/>
        <v>1</v>
      </c>
      <c r="AB426" s="1">
        <f t="shared" si="145"/>
        <v>1</v>
      </c>
      <c r="AD426" s="1">
        <f t="shared" si="146"/>
        <v>-1</v>
      </c>
      <c r="AE426" s="2">
        <f t="shared" si="147"/>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48"/>
        <v>1</v>
      </c>
    </row>
    <row r="427" spans="1:36" ht="12" customHeight="1" x14ac:dyDescent="0.15">
      <c r="A427" s="64">
        <f t="shared" si="149"/>
        <v>0</v>
      </c>
      <c r="B427" s="64">
        <f t="shared" si="154"/>
        <v>0</v>
      </c>
      <c r="C427" s="57">
        <f t="shared" si="150"/>
        <v>-1</v>
      </c>
      <c r="F427" s="59">
        <f>IF(C427&lt;C$6,0,VLOOKUP(C427,index!$A:$M,2,0))</f>
        <v>0</v>
      </c>
      <c r="G427" s="57" t="str">
        <f t="shared" si="155"/>
        <v/>
      </c>
      <c r="H427" s="58" t="str">
        <f>IF(G427="I",$K427,IF(G427="II",$K427-SUM(H$8:H426),IF(G427="III",$K427-SUM(H$8:H426),IF(G427="IV",$K427-SUM(H$8:H426),IF(G427="V",1-SUM(H$8:H426)," ")))))</f>
        <v xml:space="preserve"> </v>
      </c>
      <c r="I427" s="66" t="str">
        <f t="shared" si="151"/>
        <v/>
      </c>
      <c r="L427" s="62" t="str">
        <f t="shared" si="152"/>
        <v xml:space="preserve"> </v>
      </c>
      <c r="P427" s="58" t="str">
        <f>IF(O427="Plus",$K427,IF(O427="Basis",$K427-SUM(P$8:P426),IF(O427="Breedte",$K427-SUM(P$8:P426),IF(O426="Breedte",1-SUM(P$8:P426)," "))))</f>
        <v xml:space="preserve"> </v>
      </c>
      <c r="Q427" s="56" t="str">
        <f t="shared" si="153"/>
        <v/>
      </c>
      <c r="R427" s="196">
        <f t="shared" si="156"/>
        <v>0</v>
      </c>
      <c r="S427" s="1">
        <f t="shared" si="140"/>
        <v>-1</v>
      </c>
      <c r="T427" s="2">
        <f t="shared" si="141"/>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42"/>
        <v>1</v>
      </c>
      <c r="Z427" s="1">
        <f t="shared" si="143"/>
        <v>1</v>
      </c>
      <c r="AA427" s="1">
        <f t="shared" si="144"/>
        <v>1</v>
      </c>
      <c r="AB427" s="1">
        <f t="shared" si="145"/>
        <v>1</v>
      </c>
      <c r="AD427" s="1">
        <f t="shared" si="146"/>
        <v>-1</v>
      </c>
      <c r="AE427" s="2">
        <f t="shared" si="147"/>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48"/>
        <v>1</v>
      </c>
    </row>
    <row r="428" spans="1:36" ht="12" customHeight="1" x14ac:dyDescent="0.15">
      <c r="A428" s="64">
        <f t="shared" si="149"/>
        <v>0</v>
      </c>
      <c r="B428" s="64">
        <f t="shared" si="154"/>
        <v>0</v>
      </c>
      <c r="C428" s="57">
        <f t="shared" si="150"/>
        <v>-1</v>
      </c>
      <c r="F428" s="59">
        <f>IF(C428&lt;C$6,0,VLOOKUP(C428,index!$A:$M,2,0))</f>
        <v>0</v>
      </c>
      <c r="G428" s="57" t="str">
        <f t="shared" si="155"/>
        <v/>
      </c>
      <c r="H428" s="58" t="str">
        <f>IF(G428="I",$K428,IF(G428="II",$K428-SUM(H$8:H427),IF(G428="III",$K428-SUM(H$8:H427),IF(G428="IV",$K428-SUM(H$8:H427),IF(G428="V",1-SUM(H$8:H427)," ")))))</f>
        <v xml:space="preserve"> </v>
      </c>
      <c r="I428" s="66" t="str">
        <f t="shared" si="151"/>
        <v/>
      </c>
      <c r="L428" s="62" t="str">
        <f t="shared" si="152"/>
        <v xml:space="preserve"> </v>
      </c>
      <c r="P428" s="58" t="str">
        <f>IF(O428="Plus",$K428,IF(O428="Basis",$K428-SUM(P$8:P427),IF(O428="Breedte",$K428-SUM(P$8:P427),IF(O427="Breedte",1-SUM(P$8:P427)," "))))</f>
        <v xml:space="preserve"> </v>
      </c>
      <c r="Q428" s="56" t="str">
        <f t="shared" si="153"/>
        <v/>
      </c>
      <c r="R428" s="196">
        <f t="shared" si="156"/>
        <v>0</v>
      </c>
      <c r="S428" s="1">
        <f t="shared" si="140"/>
        <v>-1</v>
      </c>
      <c r="T428" s="2">
        <f t="shared" si="141"/>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42"/>
        <v>1</v>
      </c>
      <c r="Z428" s="1">
        <f t="shared" si="143"/>
        <v>1</v>
      </c>
      <c r="AA428" s="1">
        <f t="shared" si="144"/>
        <v>1</v>
      </c>
      <c r="AB428" s="1">
        <f t="shared" si="145"/>
        <v>1</v>
      </c>
      <c r="AD428" s="1">
        <f t="shared" si="146"/>
        <v>-1</v>
      </c>
      <c r="AE428" s="2">
        <f t="shared" si="147"/>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48"/>
        <v>1</v>
      </c>
    </row>
    <row r="429" spans="1:36" ht="12" customHeight="1" x14ac:dyDescent="0.15">
      <c r="A429" s="64">
        <f t="shared" si="149"/>
        <v>0</v>
      </c>
      <c r="B429" s="64">
        <f t="shared" si="154"/>
        <v>0</v>
      </c>
      <c r="C429" s="57">
        <f t="shared" si="150"/>
        <v>-1</v>
      </c>
      <c r="F429" s="59">
        <f>IF(C429&lt;C$6,0,VLOOKUP(C429,index!$A:$M,2,0))</f>
        <v>0</v>
      </c>
      <c r="G429" s="57" t="str">
        <f t="shared" si="155"/>
        <v/>
      </c>
      <c r="H429" s="58" t="str">
        <f>IF(G429="I",$K429,IF(G429="II",$K429-SUM(H$8:H428),IF(G429="III",$K429-SUM(H$8:H428),IF(G429="IV",$K429-SUM(H$8:H428),IF(G429="V",1-SUM(H$8:H428)," ")))))</f>
        <v xml:space="preserve"> </v>
      </c>
      <c r="I429" s="66" t="str">
        <f t="shared" si="151"/>
        <v/>
      </c>
      <c r="L429" s="62" t="str">
        <f t="shared" si="152"/>
        <v xml:space="preserve"> </v>
      </c>
      <c r="P429" s="58" t="str">
        <f>IF(O429="Plus",$K429,IF(O429="Basis",$K429-SUM(P$8:P428),IF(O429="Breedte",$K429-SUM(P$8:P428),IF(O428="Breedte",1-SUM(P$8:P428)," "))))</f>
        <v xml:space="preserve"> </v>
      </c>
      <c r="Q429" s="56" t="str">
        <f t="shared" si="153"/>
        <v/>
      </c>
      <c r="R429" s="196">
        <f t="shared" si="156"/>
        <v>0</v>
      </c>
      <c r="S429" s="1">
        <f t="shared" si="140"/>
        <v>-1</v>
      </c>
      <c r="T429" s="2">
        <f t="shared" si="141"/>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42"/>
        <v>1</v>
      </c>
      <c r="Z429" s="1">
        <f t="shared" si="143"/>
        <v>1</v>
      </c>
      <c r="AA429" s="1">
        <f t="shared" si="144"/>
        <v>1</v>
      </c>
      <c r="AB429" s="1">
        <f t="shared" si="145"/>
        <v>1</v>
      </c>
      <c r="AD429" s="1">
        <f t="shared" si="146"/>
        <v>-1</v>
      </c>
      <c r="AE429" s="2">
        <f t="shared" si="147"/>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48"/>
        <v>1</v>
      </c>
    </row>
    <row r="430" spans="1:36" ht="12" customHeight="1" x14ac:dyDescent="0.15">
      <c r="A430" s="64">
        <f t="shared" si="149"/>
        <v>0</v>
      </c>
      <c r="B430" s="64">
        <f t="shared" si="154"/>
        <v>0</v>
      </c>
      <c r="C430" s="57">
        <f t="shared" si="150"/>
        <v>-1</v>
      </c>
      <c r="F430" s="59">
        <f>IF(C430&lt;C$6,0,VLOOKUP(C430,index!$A:$M,2,0))</f>
        <v>0</v>
      </c>
      <c r="G430" s="57" t="str">
        <f t="shared" si="155"/>
        <v/>
      </c>
      <c r="H430" s="58" t="str">
        <f>IF(G430="I",$K430,IF(G430="II",$K430-SUM(H$8:H429),IF(G430="III",$K430-SUM(H$8:H429),IF(G430="IV",$K430-SUM(H$8:H429),IF(G430="V",1-SUM(H$8:H429)," ")))))</f>
        <v xml:space="preserve"> </v>
      </c>
      <c r="I430" s="66" t="str">
        <f t="shared" si="151"/>
        <v/>
      </c>
      <c r="L430" s="62" t="str">
        <f t="shared" si="152"/>
        <v xml:space="preserve"> </v>
      </c>
      <c r="P430" s="58" t="str">
        <f>IF(O430="Plus",$K430,IF(O430="Basis",$K430-SUM(P$8:P429),IF(O430="Breedte",$K430-SUM(P$8:P429),IF(O429="Breedte",1-SUM(P$8:P429)," "))))</f>
        <v xml:space="preserve"> </v>
      </c>
      <c r="Q430" s="56" t="str">
        <f t="shared" si="153"/>
        <v/>
      </c>
      <c r="R430" s="196">
        <f t="shared" si="156"/>
        <v>0</v>
      </c>
      <c r="S430" s="1">
        <f t="shared" ref="S430:S493" si="157">C430</f>
        <v>-1</v>
      </c>
      <c r="T430" s="2">
        <f t="shared" ref="T430:T493" si="158">K430</f>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ref="Y430:Y493" si="159">IF(D430=0,1,ABS(K430-0.2))</f>
        <v>1</v>
      </c>
      <c r="Z430" s="1">
        <f t="shared" ref="Z430:Z493" si="160">IF(D430=0,1,ABS(K430-0.5))</f>
        <v>1</v>
      </c>
      <c r="AA430" s="1">
        <f t="shared" ref="AA430:AA493" si="161">IF(D430=0,1,ABS(K430-0.8))</f>
        <v>1</v>
      </c>
      <c r="AB430" s="1">
        <f t="shared" ref="AB430:AB493" si="162">IF(D430=0,1,ABS(K430-1))</f>
        <v>1</v>
      </c>
      <c r="AD430" s="1">
        <f t="shared" ref="AD430:AD493" si="163">S430</f>
        <v>-1</v>
      </c>
      <c r="AE430" s="2">
        <f t="shared" ref="AE430:AE493" si="164">K430</f>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ref="AJ430:AJ493" si="165">IF(AE430=0,1,ABS(AH430-0.25))</f>
        <v>1</v>
      </c>
    </row>
    <row r="431" spans="1:36" ht="12" customHeight="1" x14ac:dyDescent="0.15">
      <c r="A431" s="64">
        <f t="shared" si="149"/>
        <v>0</v>
      </c>
      <c r="B431" s="64">
        <f t="shared" si="154"/>
        <v>0</v>
      </c>
      <c r="C431" s="57">
        <f t="shared" si="150"/>
        <v>-1</v>
      </c>
      <c r="F431" s="59">
        <f>IF(C431&lt;C$6,0,VLOOKUP(C431,index!$A:$M,2,0))</f>
        <v>0</v>
      </c>
      <c r="G431" s="57" t="str">
        <f t="shared" si="155"/>
        <v/>
      </c>
      <c r="H431" s="58" t="str">
        <f>IF(G431="I",$K431,IF(G431="II",$K431-SUM(H$8:H430),IF(G431="III",$K431-SUM(H$8:H430),IF(G431="IV",$K431-SUM(H$8:H430),IF(G431="V",1-SUM(H$8:H430)," ")))))</f>
        <v xml:space="preserve"> </v>
      </c>
      <c r="I431" s="66" t="str">
        <f t="shared" si="151"/>
        <v/>
      </c>
      <c r="L431" s="62" t="str">
        <f t="shared" si="152"/>
        <v xml:space="preserve"> </v>
      </c>
      <c r="P431" s="58" t="str">
        <f>IF(O431="Plus",$K431,IF(O431="Basis",$K431-SUM(P$8:P430),IF(O431="Breedte",$K431-SUM(P$8:P430),IF(O430="Breedte",1-SUM(P$8:P430)," "))))</f>
        <v xml:space="preserve"> </v>
      </c>
      <c r="Q431" s="56" t="str">
        <f t="shared" si="153"/>
        <v/>
      </c>
      <c r="R431" s="196">
        <f t="shared" si="156"/>
        <v>0</v>
      </c>
      <c r="S431" s="1">
        <f t="shared" si="157"/>
        <v>-1</v>
      </c>
      <c r="T431" s="2">
        <f t="shared" si="158"/>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59"/>
        <v>1</v>
      </c>
      <c r="Z431" s="1">
        <f t="shared" si="160"/>
        <v>1</v>
      </c>
      <c r="AA431" s="1">
        <f t="shared" si="161"/>
        <v>1</v>
      </c>
      <c r="AB431" s="1">
        <f t="shared" si="162"/>
        <v>1</v>
      </c>
      <c r="AD431" s="1">
        <f t="shared" si="163"/>
        <v>-1</v>
      </c>
      <c r="AE431" s="2">
        <f t="shared" si="16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65"/>
        <v>1</v>
      </c>
    </row>
    <row r="432" spans="1:36" ht="12" customHeight="1" x14ac:dyDescent="0.15">
      <c r="A432" s="64">
        <f t="shared" si="149"/>
        <v>0</v>
      </c>
      <c r="B432" s="64">
        <f t="shared" si="154"/>
        <v>0</v>
      </c>
      <c r="C432" s="57">
        <f t="shared" si="150"/>
        <v>-1</v>
      </c>
      <c r="F432" s="59">
        <f>IF(C432&lt;C$6,0,VLOOKUP(C432,index!$A:$M,2,0))</f>
        <v>0</v>
      </c>
      <c r="G432" s="57" t="str">
        <f t="shared" si="155"/>
        <v/>
      </c>
      <c r="H432" s="58" t="str">
        <f>IF(G432="I",$K432,IF(G432="II",$K432-SUM(H$8:H431),IF(G432="III",$K432-SUM(H$8:H431),IF(G432="IV",$K432-SUM(H$8:H431),IF(G432="V",1-SUM(H$8:H431)," ")))))</f>
        <v xml:space="preserve"> </v>
      </c>
      <c r="I432" s="66" t="str">
        <f t="shared" si="151"/>
        <v/>
      </c>
      <c r="L432" s="62" t="str">
        <f t="shared" si="152"/>
        <v xml:space="preserve"> </v>
      </c>
      <c r="P432" s="58" t="str">
        <f>IF(O432="Plus",$K432,IF(O432="Basis",$K432-SUM(P$8:P431),IF(O432="Breedte",$K432-SUM(P$8:P431),IF(O431="Breedte",1-SUM(P$8:P431)," "))))</f>
        <v xml:space="preserve"> </v>
      </c>
      <c r="Q432" s="56" t="str">
        <f t="shared" si="153"/>
        <v/>
      </c>
      <c r="R432" s="196">
        <f t="shared" si="156"/>
        <v>0</v>
      </c>
      <c r="S432" s="1">
        <f t="shared" si="157"/>
        <v>-1</v>
      </c>
      <c r="T432" s="2">
        <f t="shared" si="158"/>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59"/>
        <v>1</v>
      </c>
      <c r="Z432" s="1">
        <f t="shared" si="160"/>
        <v>1</v>
      </c>
      <c r="AA432" s="1">
        <f t="shared" si="161"/>
        <v>1</v>
      </c>
      <c r="AB432" s="1">
        <f t="shared" si="162"/>
        <v>1</v>
      </c>
      <c r="AD432" s="1">
        <f t="shared" si="163"/>
        <v>-1</v>
      </c>
      <c r="AE432" s="2">
        <f t="shared" si="16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65"/>
        <v>1</v>
      </c>
    </row>
    <row r="433" spans="1:36" ht="12" customHeight="1" x14ac:dyDescent="0.15">
      <c r="A433" s="64">
        <f t="shared" si="149"/>
        <v>0</v>
      </c>
      <c r="B433" s="64">
        <f t="shared" si="154"/>
        <v>0</v>
      </c>
      <c r="C433" s="57">
        <f t="shared" si="150"/>
        <v>-1</v>
      </c>
      <c r="F433" s="59">
        <f>IF(C433&lt;C$6,0,VLOOKUP(C433,index!$A:$M,2,0))</f>
        <v>0</v>
      </c>
      <c r="G433" s="57" t="str">
        <f t="shared" si="155"/>
        <v/>
      </c>
      <c r="H433" s="58" t="str">
        <f>IF(G433="I",$K433,IF(G433="II",$K433-SUM(H$8:H432),IF(G433="III",$K433-SUM(H$8:H432),IF(G433="IV",$K433-SUM(H$8:H432),IF(G433="V",1-SUM(H$8:H432)," ")))))</f>
        <v xml:space="preserve"> </v>
      </c>
      <c r="I433" s="66" t="str">
        <f t="shared" si="151"/>
        <v/>
      </c>
      <c r="L433" s="62" t="str">
        <f t="shared" si="152"/>
        <v xml:space="preserve"> </v>
      </c>
      <c r="P433" s="58" t="str">
        <f>IF(O433="Plus",$K433,IF(O433="Basis",$K433-SUM(P$8:P432),IF(O433="Breedte",$K433-SUM(P$8:P432),IF(O432="Breedte",1-SUM(P$8:P432)," "))))</f>
        <v xml:space="preserve"> </v>
      </c>
      <c r="Q433" s="56" t="str">
        <f t="shared" si="153"/>
        <v/>
      </c>
      <c r="R433" s="196">
        <f t="shared" si="156"/>
        <v>0</v>
      </c>
      <c r="S433" s="1">
        <f t="shared" si="157"/>
        <v>-1</v>
      </c>
      <c r="T433" s="2">
        <f t="shared" si="158"/>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59"/>
        <v>1</v>
      </c>
      <c r="Z433" s="1">
        <f t="shared" si="160"/>
        <v>1</v>
      </c>
      <c r="AA433" s="1">
        <f t="shared" si="161"/>
        <v>1</v>
      </c>
      <c r="AB433" s="1">
        <f t="shared" si="162"/>
        <v>1</v>
      </c>
      <c r="AD433" s="1">
        <f t="shared" si="163"/>
        <v>-1</v>
      </c>
      <c r="AE433" s="2">
        <f t="shared" si="16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65"/>
        <v>1</v>
      </c>
    </row>
    <row r="434" spans="1:36" ht="12" customHeight="1" x14ac:dyDescent="0.15">
      <c r="A434" s="64">
        <f t="shared" si="149"/>
        <v>0</v>
      </c>
      <c r="B434" s="64">
        <f t="shared" si="154"/>
        <v>0</v>
      </c>
      <c r="C434" s="57">
        <f t="shared" si="150"/>
        <v>-1</v>
      </c>
      <c r="F434" s="59">
        <f>IF(C434&lt;C$6,0,VLOOKUP(C434,index!$A:$M,2,0))</f>
        <v>0</v>
      </c>
      <c r="G434" s="57" t="str">
        <f t="shared" si="155"/>
        <v/>
      </c>
      <c r="H434" s="58" t="str">
        <f>IF(G434="I",$K434,IF(G434="II",$K434-SUM(H$8:H433),IF(G434="III",$K434-SUM(H$8:H433),IF(G434="IV",$K434-SUM(H$8:H433),IF(G434="V",1-SUM(H$8:H433)," ")))))</f>
        <v xml:space="preserve"> </v>
      </c>
      <c r="I434" s="66" t="str">
        <f t="shared" si="151"/>
        <v/>
      </c>
      <c r="L434" s="62" t="str">
        <f t="shared" si="152"/>
        <v xml:space="preserve"> </v>
      </c>
      <c r="P434" s="58" t="str">
        <f>IF(O434="Plus",$K434,IF(O434="Basis",$K434-SUM(P$8:P433),IF(O434="Breedte",$K434-SUM(P$8:P433),IF(O433="Breedte",1-SUM(P$8:P433)," "))))</f>
        <v xml:space="preserve"> </v>
      </c>
      <c r="Q434" s="56" t="str">
        <f t="shared" si="153"/>
        <v/>
      </c>
      <c r="R434" s="196">
        <f t="shared" si="156"/>
        <v>0</v>
      </c>
      <c r="S434" s="1">
        <f t="shared" si="157"/>
        <v>-1</v>
      </c>
      <c r="T434" s="2">
        <f t="shared" si="158"/>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59"/>
        <v>1</v>
      </c>
      <c r="Z434" s="1">
        <f t="shared" si="160"/>
        <v>1</v>
      </c>
      <c r="AA434" s="1">
        <f t="shared" si="161"/>
        <v>1</v>
      </c>
      <c r="AB434" s="1">
        <f t="shared" si="162"/>
        <v>1</v>
      </c>
      <c r="AD434" s="1">
        <f t="shared" si="163"/>
        <v>-1</v>
      </c>
      <c r="AE434" s="2">
        <f t="shared" si="16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65"/>
        <v>1</v>
      </c>
    </row>
    <row r="435" spans="1:36" ht="12" customHeight="1" x14ac:dyDescent="0.15">
      <c r="A435" s="64">
        <f t="shared" si="149"/>
        <v>0</v>
      </c>
      <c r="B435" s="64">
        <f t="shared" si="154"/>
        <v>0</v>
      </c>
      <c r="C435" s="57">
        <f t="shared" si="150"/>
        <v>-1</v>
      </c>
      <c r="F435" s="59">
        <f>IF(C435&lt;C$6,0,VLOOKUP(C435,index!$A:$M,2,0))</f>
        <v>0</v>
      </c>
      <c r="G435" s="57" t="str">
        <f t="shared" si="155"/>
        <v/>
      </c>
      <c r="H435" s="58" t="str">
        <f>IF(G435="I",$K435,IF(G435="II",$K435-SUM(H$8:H434),IF(G435="III",$K435-SUM(H$8:H434),IF(G435="IV",$K435-SUM(H$8:H434),IF(G435="V",1-SUM(H$8:H434)," ")))))</f>
        <v xml:space="preserve"> </v>
      </c>
      <c r="I435" s="66" t="str">
        <f t="shared" si="151"/>
        <v/>
      </c>
      <c r="L435" s="62" t="str">
        <f t="shared" si="152"/>
        <v xml:space="preserve"> </v>
      </c>
      <c r="P435" s="58" t="str">
        <f>IF(O435="Plus",$K435,IF(O435="Basis",$K435-SUM(P$8:P434),IF(O435="Breedte",$K435-SUM(P$8:P434),IF(O434="Breedte",1-SUM(P$8:P434)," "))))</f>
        <v xml:space="preserve"> </v>
      </c>
      <c r="Q435" s="56" t="str">
        <f t="shared" si="153"/>
        <v/>
      </c>
      <c r="R435" s="196">
        <f t="shared" si="156"/>
        <v>0</v>
      </c>
      <c r="S435" s="1">
        <f t="shared" si="157"/>
        <v>-1</v>
      </c>
      <c r="T435" s="2">
        <f t="shared" si="158"/>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59"/>
        <v>1</v>
      </c>
      <c r="Z435" s="1">
        <f t="shared" si="160"/>
        <v>1</v>
      </c>
      <c r="AA435" s="1">
        <f t="shared" si="161"/>
        <v>1</v>
      </c>
      <c r="AB435" s="1">
        <f t="shared" si="162"/>
        <v>1</v>
      </c>
      <c r="AD435" s="1">
        <f t="shared" si="163"/>
        <v>-1</v>
      </c>
      <c r="AE435" s="2">
        <f t="shared" si="16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65"/>
        <v>1</v>
      </c>
    </row>
    <row r="436" spans="1:36" ht="12" customHeight="1" x14ac:dyDescent="0.15">
      <c r="A436" s="64">
        <f t="shared" si="149"/>
        <v>0</v>
      </c>
      <c r="B436" s="64">
        <f t="shared" si="154"/>
        <v>0</v>
      </c>
      <c r="C436" s="57">
        <f t="shared" si="150"/>
        <v>-1</v>
      </c>
      <c r="F436" s="59">
        <f>IF(C436&lt;C$6,0,VLOOKUP(C436,index!$A:$M,2,0))</f>
        <v>0</v>
      </c>
      <c r="G436" s="57" t="str">
        <f t="shared" si="155"/>
        <v/>
      </c>
      <c r="H436" s="58" t="str">
        <f>IF(G436="I",$K436,IF(G436="II",$K436-SUM(H$8:H435),IF(G436="III",$K436-SUM(H$8:H435),IF(G436="IV",$K436-SUM(H$8:H435),IF(G436="V",1-SUM(H$8:H435)," ")))))</f>
        <v xml:space="preserve"> </v>
      </c>
      <c r="I436" s="66" t="str">
        <f t="shared" si="151"/>
        <v/>
      </c>
      <c r="L436" s="62" t="str">
        <f t="shared" si="152"/>
        <v xml:space="preserve"> </v>
      </c>
      <c r="P436" s="58" t="str">
        <f>IF(O436="Plus",$K436,IF(O436="Basis",$K436-SUM(P$8:P435),IF(O436="Breedte",$K436-SUM(P$8:P435),IF(O435="Breedte",1-SUM(P$8:P435)," "))))</f>
        <v xml:space="preserve"> </v>
      </c>
      <c r="Q436" s="56" t="str">
        <f t="shared" si="153"/>
        <v/>
      </c>
      <c r="R436" s="196">
        <f t="shared" si="156"/>
        <v>0</v>
      </c>
      <c r="S436" s="1">
        <f t="shared" si="157"/>
        <v>-1</v>
      </c>
      <c r="T436" s="2">
        <f t="shared" si="158"/>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59"/>
        <v>1</v>
      </c>
      <c r="Z436" s="1">
        <f t="shared" si="160"/>
        <v>1</v>
      </c>
      <c r="AA436" s="1">
        <f t="shared" si="161"/>
        <v>1</v>
      </c>
      <c r="AB436" s="1">
        <f t="shared" si="162"/>
        <v>1</v>
      </c>
      <c r="AD436" s="1">
        <f t="shared" si="163"/>
        <v>-1</v>
      </c>
      <c r="AE436" s="2">
        <f t="shared" si="16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65"/>
        <v>1</v>
      </c>
    </row>
    <row r="437" spans="1:36" ht="12" customHeight="1" x14ac:dyDescent="0.15">
      <c r="A437" s="64">
        <f t="shared" si="149"/>
        <v>0</v>
      </c>
      <c r="B437" s="64">
        <f t="shared" si="154"/>
        <v>0</v>
      </c>
      <c r="C437" s="57">
        <f t="shared" si="150"/>
        <v>-1</v>
      </c>
      <c r="F437" s="59">
        <f>IF(C437&lt;C$6,0,VLOOKUP(C437,index!$A:$M,2,0))</f>
        <v>0</v>
      </c>
      <c r="G437" s="57" t="str">
        <f t="shared" si="155"/>
        <v/>
      </c>
      <c r="H437" s="58" t="str">
        <f>IF(G437="I",$K437,IF(G437="II",$K437-SUM(H$8:H436),IF(G437="III",$K437-SUM(H$8:H436),IF(G437="IV",$K437-SUM(H$8:H436),IF(G437="V",1-SUM(H$8:H436)," ")))))</f>
        <v xml:space="preserve"> </v>
      </c>
      <c r="I437" s="66" t="str">
        <f t="shared" si="151"/>
        <v/>
      </c>
      <c r="L437" s="62" t="str">
        <f t="shared" si="152"/>
        <v xml:space="preserve"> </v>
      </c>
      <c r="P437" s="58" t="str">
        <f>IF(O437="Plus",$K437,IF(O437="Basis",$K437-SUM(P$8:P436),IF(O437="Breedte",$K437-SUM(P$8:P436),IF(O436="Breedte",1-SUM(P$8:P436)," "))))</f>
        <v xml:space="preserve"> </v>
      </c>
      <c r="Q437" s="56" t="str">
        <f t="shared" si="153"/>
        <v/>
      </c>
      <c r="R437" s="196">
        <f t="shared" si="156"/>
        <v>0</v>
      </c>
      <c r="S437" s="1">
        <f t="shared" si="157"/>
        <v>-1</v>
      </c>
      <c r="T437" s="2">
        <f t="shared" si="158"/>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59"/>
        <v>1</v>
      </c>
      <c r="Z437" s="1">
        <f t="shared" si="160"/>
        <v>1</v>
      </c>
      <c r="AA437" s="1">
        <f t="shared" si="161"/>
        <v>1</v>
      </c>
      <c r="AB437" s="1">
        <f t="shared" si="162"/>
        <v>1</v>
      </c>
      <c r="AD437" s="1">
        <f t="shared" si="163"/>
        <v>-1</v>
      </c>
      <c r="AE437" s="2">
        <f t="shared" si="16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65"/>
        <v>1</v>
      </c>
    </row>
    <row r="438" spans="1:36" ht="12" customHeight="1" x14ac:dyDescent="0.15">
      <c r="A438" s="64">
        <f t="shared" si="149"/>
        <v>0</v>
      </c>
      <c r="B438" s="64">
        <f t="shared" si="154"/>
        <v>0</v>
      </c>
      <c r="C438" s="57">
        <f t="shared" si="150"/>
        <v>-1</v>
      </c>
      <c r="F438" s="59">
        <f>IF(C438&lt;C$6,0,VLOOKUP(C438,index!$A:$M,2,0))</f>
        <v>0</v>
      </c>
      <c r="G438" s="57" t="str">
        <f t="shared" si="155"/>
        <v/>
      </c>
      <c r="H438" s="58" t="str">
        <f>IF(G438="I",$K438,IF(G438="II",$K438-SUM(H$8:H437),IF(G438="III",$K438-SUM(H$8:H437),IF(G438="IV",$K438-SUM(H$8:H437),IF(G438="V",1-SUM(H$8:H437)," ")))))</f>
        <v xml:space="preserve"> </v>
      </c>
      <c r="I438" s="66" t="str">
        <f t="shared" si="151"/>
        <v/>
      </c>
      <c r="L438" s="62" t="str">
        <f t="shared" si="152"/>
        <v xml:space="preserve"> </v>
      </c>
      <c r="P438" s="58" t="str">
        <f>IF(O438="Plus",$K438,IF(O438="Basis",$K438-SUM(P$8:P437),IF(O438="Breedte",$K438-SUM(P$8:P437),IF(O437="Breedte",1-SUM(P$8:P437)," "))))</f>
        <v xml:space="preserve"> </v>
      </c>
      <c r="Q438" s="56" t="str">
        <f t="shared" si="153"/>
        <v/>
      </c>
      <c r="R438" s="196">
        <f t="shared" si="156"/>
        <v>0</v>
      </c>
      <c r="S438" s="1">
        <f t="shared" si="157"/>
        <v>-1</v>
      </c>
      <c r="T438" s="2">
        <f t="shared" si="158"/>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59"/>
        <v>1</v>
      </c>
      <c r="Z438" s="1">
        <f t="shared" si="160"/>
        <v>1</v>
      </c>
      <c r="AA438" s="1">
        <f t="shared" si="161"/>
        <v>1</v>
      </c>
      <c r="AB438" s="1">
        <f t="shared" si="162"/>
        <v>1</v>
      </c>
      <c r="AD438" s="1">
        <f t="shared" si="163"/>
        <v>-1</v>
      </c>
      <c r="AE438" s="2">
        <f t="shared" si="16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65"/>
        <v>1</v>
      </c>
    </row>
    <row r="439" spans="1:36" ht="12" customHeight="1" x14ac:dyDescent="0.15">
      <c r="A439" s="64">
        <f t="shared" si="149"/>
        <v>0</v>
      </c>
      <c r="B439" s="64">
        <f t="shared" si="154"/>
        <v>0</v>
      </c>
      <c r="C439" s="57">
        <f t="shared" si="150"/>
        <v>-1</v>
      </c>
      <c r="F439" s="59">
        <f>IF(C439&lt;C$6,0,VLOOKUP(C439,index!$A:$M,2,0))</f>
        <v>0</v>
      </c>
      <c r="G439" s="57" t="str">
        <f t="shared" si="155"/>
        <v/>
      </c>
      <c r="H439" s="58" t="str">
        <f>IF(G439="I",$K439,IF(G439="II",$K439-SUM(H$8:H438),IF(G439="III",$K439-SUM(H$8:H438),IF(G439="IV",$K439-SUM(H$8:H438),IF(G439="V",1-SUM(H$8:H438)," ")))))</f>
        <v xml:space="preserve"> </v>
      </c>
      <c r="I439" s="66" t="str">
        <f t="shared" si="151"/>
        <v/>
      </c>
      <c r="L439" s="62" t="str">
        <f t="shared" si="152"/>
        <v xml:space="preserve"> </v>
      </c>
      <c r="P439" s="58" t="str">
        <f>IF(O439="Plus",$K439,IF(O439="Basis",$K439-SUM(P$8:P438),IF(O439="Breedte",$K439-SUM(P$8:P438),IF(O438="Breedte",1-SUM(P$8:P438)," "))))</f>
        <v xml:space="preserve"> </v>
      </c>
      <c r="Q439" s="56" t="str">
        <f t="shared" si="153"/>
        <v/>
      </c>
      <c r="R439" s="196">
        <f t="shared" si="156"/>
        <v>0</v>
      </c>
      <c r="S439" s="1">
        <f t="shared" si="157"/>
        <v>-1</v>
      </c>
      <c r="T439" s="2">
        <f t="shared" si="158"/>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59"/>
        <v>1</v>
      </c>
      <c r="Z439" s="1">
        <f t="shared" si="160"/>
        <v>1</v>
      </c>
      <c r="AA439" s="1">
        <f t="shared" si="161"/>
        <v>1</v>
      </c>
      <c r="AB439" s="1">
        <f t="shared" si="162"/>
        <v>1</v>
      </c>
      <c r="AD439" s="1">
        <f t="shared" si="163"/>
        <v>-1</v>
      </c>
      <c r="AE439" s="2">
        <f t="shared" si="16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65"/>
        <v>1</v>
      </c>
    </row>
    <row r="440" spans="1:36" ht="12" customHeight="1" x14ac:dyDescent="0.15">
      <c r="A440" s="64">
        <f t="shared" si="149"/>
        <v>0</v>
      </c>
      <c r="B440" s="64">
        <f t="shared" si="154"/>
        <v>0</v>
      </c>
      <c r="C440" s="57">
        <f t="shared" si="150"/>
        <v>-1</v>
      </c>
      <c r="F440" s="59">
        <f>IF(C440&lt;C$6,0,VLOOKUP(C440,index!$A:$M,2,0))</f>
        <v>0</v>
      </c>
      <c r="G440" s="57" t="str">
        <f t="shared" si="155"/>
        <v/>
      </c>
      <c r="H440" s="58" t="str">
        <f>IF(G440="I",$K440,IF(G440="II",$K440-SUM(H$8:H439),IF(G440="III",$K440-SUM(H$8:H439),IF(G440="IV",$K440-SUM(H$8:H439),IF(G440="V",1-SUM(H$8:H439)," ")))))</f>
        <v xml:space="preserve"> </v>
      </c>
      <c r="I440" s="66" t="str">
        <f t="shared" si="151"/>
        <v/>
      </c>
      <c r="L440" s="62" t="str">
        <f t="shared" si="152"/>
        <v xml:space="preserve"> </v>
      </c>
      <c r="P440" s="58" t="str">
        <f>IF(O440="Plus",$K440,IF(O440="Basis",$K440-SUM(P$8:P439),IF(O440="Breedte",$K440-SUM(P$8:P439),IF(O439="Breedte",1-SUM(P$8:P439)," "))))</f>
        <v xml:space="preserve"> </v>
      </c>
      <c r="Q440" s="56" t="str">
        <f t="shared" si="153"/>
        <v/>
      </c>
      <c r="R440" s="196">
        <f t="shared" si="156"/>
        <v>0</v>
      </c>
      <c r="S440" s="1">
        <f t="shared" si="157"/>
        <v>-1</v>
      </c>
      <c r="T440" s="2">
        <f t="shared" si="158"/>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59"/>
        <v>1</v>
      </c>
      <c r="Z440" s="1">
        <f t="shared" si="160"/>
        <v>1</v>
      </c>
      <c r="AA440" s="1">
        <f t="shared" si="161"/>
        <v>1</v>
      </c>
      <c r="AB440" s="1">
        <f t="shared" si="162"/>
        <v>1</v>
      </c>
      <c r="AD440" s="1">
        <f t="shared" si="163"/>
        <v>-1</v>
      </c>
      <c r="AE440" s="2">
        <f t="shared" si="16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65"/>
        <v>1</v>
      </c>
    </row>
    <row r="441" spans="1:36" ht="12" customHeight="1" x14ac:dyDescent="0.15">
      <c r="A441" s="64">
        <f t="shared" si="149"/>
        <v>0</v>
      </c>
      <c r="B441" s="64">
        <f t="shared" si="154"/>
        <v>0</v>
      </c>
      <c r="C441" s="57">
        <f t="shared" si="150"/>
        <v>-1</v>
      </c>
      <c r="F441" s="59">
        <f>IF(C441&lt;C$6,0,VLOOKUP(C441,index!$A:$M,2,0))</f>
        <v>0</v>
      </c>
      <c r="G441" s="57" t="str">
        <f t="shared" si="155"/>
        <v/>
      </c>
      <c r="H441" s="58" t="str">
        <f>IF(G441="I",$K441,IF(G441="II",$K441-SUM(H$8:H440),IF(G441="III",$K441-SUM(H$8:H440),IF(G441="IV",$K441-SUM(H$8:H440),IF(G441="V",1-SUM(H$8:H440)," ")))))</f>
        <v xml:space="preserve"> </v>
      </c>
      <c r="I441" s="66" t="str">
        <f t="shared" si="151"/>
        <v/>
      </c>
      <c r="L441" s="62" t="str">
        <f t="shared" si="152"/>
        <v xml:space="preserve"> </v>
      </c>
      <c r="P441" s="58" t="str">
        <f>IF(O441="Plus",$K441,IF(O441="Basis",$K441-SUM(P$8:P440),IF(O441="Breedte",$K441-SUM(P$8:P440),IF(O440="Breedte",1-SUM(P$8:P440)," "))))</f>
        <v xml:space="preserve"> </v>
      </c>
      <c r="Q441" s="56" t="str">
        <f t="shared" si="153"/>
        <v/>
      </c>
      <c r="R441" s="196">
        <f t="shared" si="156"/>
        <v>0</v>
      </c>
      <c r="S441" s="1">
        <f t="shared" si="157"/>
        <v>-1</v>
      </c>
      <c r="T441" s="2">
        <f t="shared" si="158"/>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59"/>
        <v>1</v>
      </c>
      <c r="Z441" s="1">
        <f t="shared" si="160"/>
        <v>1</v>
      </c>
      <c r="AA441" s="1">
        <f t="shared" si="161"/>
        <v>1</v>
      </c>
      <c r="AB441" s="1">
        <f t="shared" si="162"/>
        <v>1</v>
      </c>
      <c r="AD441" s="1">
        <f t="shared" si="163"/>
        <v>-1</v>
      </c>
      <c r="AE441" s="2">
        <f t="shared" si="16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65"/>
        <v>1</v>
      </c>
    </row>
    <row r="442" spans="1:36" ht="12" customHeight="1" x14ac:dyDescent="0.15">
      <c r="A442" s="64">
        <f t="shared" si="149"/>
        <v>0</v>
      </c>
      <c r="B442" s="64">
        <f t="shared" si="154"/>
        <v>0</v>
      </c>
      <c r="C442" s="57">
        <f t="shared" si="150"/>
        <v>-1</v>
      </c>
      <c r="F442" s="59">
        <f>IF(C442&lt;C$6,0,VLOOKUP(C442,index!$A:$M,2,0))</f>
        <v>0</v>
      </c>
      <c r="G442" s="57" t="str">
        <f t="shared" si="155"/>
        <v/>
      </c>
      <c r="H442" s="58" t="str">
        <f>IF(G442="I",$K442,IF(G442="II",$K442-SUM(H$8:H441),IF(G442="III",$K442-SUM(H$8:H441),IF(G442="IV",$K442-SUM(H$8:H441),IF(G442="V",1-SUM(H$8:H441)," ")))))</f>
        <v xml:space="preserve"> </v>
      </c>
      <c r="I442" s="66" t="str">
        <f t="shared" si="151"/>
        <v/>
      </c>
      <c r="L442" s="62" t="str">
        <f t="shared" si="152"/>
        <v xml:space="preserve"> </v>
      </c>
      <c r="P442" s="58" t="str">
        <f>IF(O442="Plus",$K442,IF(O442="Basis",$K442-SUM(P$8:P441),IF(O442="Breedte",$K442-SUM(P$8:P441),IF(O441="Breedte",1-SUM(P$8:P441)," "))))</f>
        <v xml:space="preserve"> </v>
      </c>
      <c r="Q442" s="56" t="str">
        <f t="shared" si="153"/>
        <v/>
      </c>
      <c r="R442" s="196">
        <f t="shared" si="156"/>
        <v>0</v>
      </c>
      <c r="S442" s="1">
        <f t="shared" si="157"/>
        <v>-1</v>
      </c>
      <c r="T442" s="2">
        <f t="shared" si="158"/>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59"/>
        <v>1</v>
      </c>
      <c r="Z442" s="1">
        <f t="shared" si="160"/>
        <v>1</v>
      </c>
      <c r="AA442" s="1">
        <f t="shared" si="161"/>
        <v>1</v>
      </c>
      <c r="AB442" s="1">
        <f t="shared" si="162"/>
        <v>1</v>
      </c>
      <c r="AD442" s="1">
        <f t="shared" si="163"/>
        <v>-1</v>
      </c>
      <c r="AE442" s="2">
        <f t="shared" si="16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65"/>
        <v>1</v>
      </c>
    </row>
    <row r="443" spans="1:36" ht="12" customHeight="1" x14ac:dyDescent="0.15">
      <c r="A443" s="64">
        <f t="shared" si="149"/>
        <v>0</v>
      </c>
      <c r="B443" s="64">
        <f t="shared" si="154"/>
        <v>0</v>
      </c>
      <c r="C443" s="57">
        <f t="shared" si="150"/>
        <v>-1</v>
      </c>
      <c r="F443" s="59">
        <f>IF(C443&lt;C$6,0,VLOOKUP(C443,index!$A:$M,2,0))</f>
        <v>0</v>
      </c>
      <c r="G443" s="57" t="str">
        <f t="shared" si="155"/>
        <v/>
      </c>
      <c r="H443" s="58" t="str">
        <f>IF(G443="I",$K443,IF(G443="II",$K443-SUM(H$8:H442),IF(G443="III",$K443-SUM(H$8:H442),IF(G443="IV",$K443-SUM(H$8:H442),IF(G443="V",1-SUM(H$8:H442)," ")))))</f>
        <v xml:space="preserve"> </v>
      </c>
      <c r="I443" s="66" t="str">
        <f t="shared" si="151"/>
        <v/>
      </c>
      <c r="L443" s="62" t="str">
        <f t="shared" si="152"/>
        <v xml:space="preserve"> </v>
      </c>
      <c r="P443" s="58" t="str">
        <f>IF(O443="Plus",$K443,IF(O443="Basis",$K443-SUM(P$8:P442),IF(O443="Breedte",$K443-SUM(P$8:P442),IF(O442="Breedte",1-SUM(P$8:P442)," "))))</f>
        <v xml:space="preserve"> </v>
      </c>
      <c r="Q443" s="56" t="str">
        <f t="shared" si="153"/>
        <v/>
      </c>
      <c r="R443" s="196">
        <f t="shared" si="156"/>
        <v>0</v>
      </c>
      <c r="S443" s="1">
        <f t="shared" si="157"/>
        <v>-1</v>
      </c>
      <c r="T443" s="2">
        <f t="shared" si="158"/>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59"/>
        <v>1</v>
      </c>
      <c r="Z443" s="1">
        <f t="shared" si="160"/>
        <v>1</v>
      </c>
      <c r="AA443" s="1">
        <f t="shared" si="161"/>
        <v>1</v>
      </c>
      <c r="AB443" s="1">
        <f t="shared" si="162"/>
        <v>1</v>
      </c>
      <c r="AD443" s="1">
        <f t="shared" si="163"/>
        <v>-1</v>
      </c>
      <c r="AE443" s="2">
        <f t="shared" si="16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65"/>
        <v>1</v>
      </c>
    </row>
    <row r="444" spans="1:36" ht="12" customHeight="1" x14ac:dyDescent="0.15">
      <c r="A444" s="64">
        <f t="shared" si="149"/>
        <v>0</v>
      </c>
      <c r="B444" s="64">
        <f t="shared" si="154"/>
        <v>0</v>
      </c>
      <c r="C444" s="57">
        <f t="shared" si="150"/>
        <v>-1</v>
      </c>
      <c r="F444" s="59">
        <f>IF(C444&lt;C$6,0,VLOOKUP(C444,index!$A:$M,2,0))</f>
        <v>0</v>
      </c>
      <c r="G444" s="57" t="str">
        <f t="shared" si="155"/>
        <v/>
      </c>
      <c r="H444" s="58" t="str">
        <f>IF(G444="I",$K444,IF(G444="II",$K444-SUM(H$8:H443),IF(G444="III",$K444-SUM(H$8:H443),IF(G444="IV",$K444-SUM(H$8:H443),IF(G444="V",1-SUM(H$8:H443)," ")))))</f>
        <v xml:space="preserve"> </v>
      </c>
      <c r="I444" s="66" t="str">
        <f t="shared" si="151"/>
        <v/>
      </c>
      <c r="L444" s="62" t="str">
        <f t="shared" si="152"/>
        <v xml:space="preserve"> </v>
      </c>
      <c r="P444" s="58" t="str">
        <f>IF(O444="Plus",$K444,IF(O444="Basis",$K444-SUM(P$8:P443),IF(O444="Breedte",$K444-SUM(P$8:P443),IF(O443="Breedte",1-SUM(P$8:P443)," "))))</f>
        <v xml:space="preserve"> </v>
      </c>
      <c r="Q444" s="56" t="str">
        <f t="shared" si="153"/>
        <v/>
      </c>
      <c r="R444" s="196">
        <f t="shared" si="156"/>
        <v>0</v>
      </c>
      <c r="S444" s="1">
        <f t="shared" si="157"/>
        <v>-1</v>
      </c>
      <c r="T444" s="2">
        <f t="shared" si="158"/>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59"/>
        <v>1</v>
      </c>
      <c r="Z444" s="1">
        <f t="shared" si="160"/>
        <v>1</v>
      </c>
      <c r="AA444" s="1">
        <f t="shared" si="161"/>
        <v>1</v>
      </c>
      <c r="AB444" s="1">
        <f t="shared" si="162"/>
        <v>1</v>
      </c>
      <c r="AD444" s="1">
        <f t="shared" si="163"/>
        <v>-1</v>
      </c>
      <c r="AE444" s="2">
        <f t="shared" si="16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65"/>
        <v>1</v>
      </c>
    </row>
    <row r="445" spans="1:36" ht="12" customHeight="1" x14ac:dyDescent="0.15">
      <c r="A445" s="64">
        <f t="shared" si="149"/>
        <v>0</v>
      </c>
      <c r="B445" s="64">
        <f t="shared" si="154"/>
        <v>0</v>
      </c>
      <c r="C445" s="57">
        <f t="shared" si="150"/>
        <v>-1</v>
      </c>
      <c r="F445" s="59">
        <f>IF(C445&lt;C$6,0,VLOOKUP(C445,index!$A:$M,2,0))</f>
        <v>0</v>
      </c>
      <c r="G445" s="57" t="str">
        <f t="shared" si="155"/>
        <v/>
      </c>
      <c r="H445" s="58" t="str">
        <f>IF(G445="I",$K445,IF(G445="II",$K445-SUM(H$8:H444),IF(G445="III",$K445-SUM(H$8:H444),IF(G445="IV",$K445-SUM(H$8:H444),IF(G445="V",1-SUM(H$8:H444)," ")))))</f>
        <v xml:space="preserve"> </v>
      </c>
      <c r="I445" s="66" t="str">
        <f t="shared" si="151"/>
        <v/>
      </c>
      <c r="L445" s="62" t="str">
        <f t="shared" si="152"/>
        <v xml:space="preserve"> </v>
      </c>
      <c r="P445" s="58" t="str">
        <f>IF(O445="Plus",$K445,IF(O445="Basis",$K445-SUM(P$8:P444),IF(O445="Breedte",$K445-SUM(P$8:P444),IF(O444="Breedte",1-SUM(P$8:P444)," "))))</f>
        <v xml:space="preserve"> </v>
      </c>
      <c r="Q445" s="56" t="str">
        <f t="shared" si="153"/>
        <v/>
      </c>
      <c r="R445" s="196">
        <f t="shared" si="156"/>
        <v>0</v>
      </c>
      <c r="S445" s="1">
        <f t="shared" si="157"/>
        <v>-1</v>
      </c>
      <c r="T445" s="2">
        <f t="shared" si="158"/>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59"/>
        <v>1</v>
      </c>
      <c r="Z445" s="1">
        <f t="shared" si="160"/>
        <v>1</v>
      </c>
      <c r="AA445" s="1">
        <f t="shared" si="161"/>
        <v>1</v>
      </c>
      <c r="AB445" s="1">
        <f t="shared" si="162"/>
        <v>1</v>
      </c>
      <c r="AD445" s="1">
        <f t="shared" si="163"/>
        <v>-1</v>
      </c>
      <c r="AE445" s="2">
        <f t="shared" si="16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65"/>
        <v>1</v>
      </c>
    </row>
    <row r="446" spans="1:36" ht="12" customHeight="1" x14ac:dyDescent="0.15">
      <c r="A446" s="64">
        <f t="shared" si="149"/>
        <v>0</v>
      </c>
      <c r="B446" s="64">
        <f t="shared" si="154"/>
        <v>0</v>
      </c>
      <c r="C446" s="57">
        <f t="shared" si="150"/>
        <v>-1</v>
      </c>
      <c r="F446" s="59">
        <f>IF(C446&lt;C$6,0,VLOOKUP(C446,index!$A:$M,2,0))</f>
        <v>0</v>
      </c>
      <c r="G446" s="57" t="str">
        <f t="shared" si="155"/>
        <v/>
      </c>
      <c r="H446" s="58" t="str">
        <f>IF(G446="I",$K446,IF(G446="II",$K446-SUM(H$8:H445),IF(G446="III",$K446-SUM(H$8:H445),IF(G446="IV",$K446-SUM(H$8:H445),IF(G446="V",1-SUM(H$8:H445)," ")))))</f>
        <v xml:space="preserve"> </v>
      </c>
      <c r="I446" s="66" t="str">
        <f t="shared" si="151"/>
        <v/>
      </c>
      <c r="L446" s="62" t="str">
        <f t="shared" si="152"/>
        <v xml:space="preserve"> </v>
      </c>
      <c r="P446" s="58" t="str">
        <f>IF(O446="Plus",$K446,IF(O446="Basis",$K446-SUM(P$8:P445),IF(O446="Breedte",$K446-SUM(P$8:P445),IF(O445="Breedte",1-SUM(P$8:P445)," "))))</f>
        <v xml:space="preserve"> </v>
      </c>
      <c r="Q446" s="56" t="str">
        <f t="shared" si="153"/>
        <v/>
      </c>
      <c r="R446" s="196">
        <f t="shared" si="156"/>
        <v>0</v>
      </c>
      <c r="S446" s="1">
        <f t="shared" si="157"/>
        <v>-1</v>
      </c>
      <c r="T446" s="2">
        <f t="shared" si="158"/>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59"/>
        <v>1</v>
      </c>
      <c r="Z446" s="1">
        <f t="shared" si="160"/>
        <v>1</v>
      </c>
      <c r="AA446" s="1">
        <f t="shared" si="161"/>
        <v>1</v>
      </c>
      <c r="AB446" s="1">
        <f t="shared" si="162"/>
        <v>1</v>
      </c>
      <c r="AD446" s="1">
        <f t="shared" si="163"/>
        <v>-1</v>
      </c>
      <c r="AE446" s="2">
        <f t="shared" si="16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65"/>
        <v>1</v>
      </c>
    </row>
    <row r="447" spans="1:36" ht="12" customHeight="1" x14ac:dyDescent="0.15">
      <c r="A447" s="64">
        <f t="shared" si="149"/>
        <v>0</v>
      </c>
      <c r="B447" s="64">
        <f t="shared" si="154"/>
        <v>0</v>
      </c>
      <c r="C447" s="57">
        <f t="shared" si="150"/>
        <v>-1</v>
      </c>
      <c r="F447" s="59">
        <f>IF(C447&lt;C$6,0,VLOOKUP(C447,index!$A:$M,2,0))</f>
        <v>0</v>
      </c>
      <c r="G447" s="57" t="str">
        <f t="shared" si="155"/>
        <v/>
      </c>
      <c r="H447" s="58" t="str">
        <f>IF(G447="I",$K447,IF(G447="II",$K447-SUM(H$8:H446),IF(G447="III",$K447-SUM(H$8:H446),IF(G447="IV",$K447-SUM(H$8:H446),IF(G447="V",1-SUM(H$8:H446)," ")))))</f>
        <v xml:space="preserve"> </v>
      </c>
      <c r="I447" s="66" t="str">
        <f t="shared" si="151"/>
        <v/>
      </c>
      <c r="L447" s="62" t="str">
        <f t="shared" si="152"/>
        <v xml:space="preserve"> </v>
      </c>
      <c r="P447" s="58" t="str">
        <f>IF(O447="Plus",$K447,IF(O447="Basis",$K447-SUM(P$8:P446),IF(O447="Breedte",$K447-SUM(P$8:P446),IF(O446="Breedte",1-SUM(P$8:P446)," "))))</f>
        <v xml:space="preserve"> </v>
      </c>
      <c r="Q447" s="56" t="str">
        <f t="shared" si="153"/>
        <v/>
      </c>
      <c r="R447" s="196">
        <f t="shared" si="156"/>
        <v>0</v>
      </c>
      <c r="S447" s="1">
        <f t="shared" si="157"/>
        <v>-1</v>
      </c>
      <c r="T447" s="2">
        <f t="shared" si="158"/>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59"/>
        <v>1</v>
      </c>
      <c r="Z447" s="1">
        <f t="shared" si="160"/>
        <v>1</v>
      </c>
      <c r="AA447" s="1">
        <f t="shared" si="161"/>
        <v>1</v>
      </c>
      <c r="AB447" s="1">
        <f t="shared" si="162"/>
        <v>1</v>
      </c>
      <c r="AD447" s="1">
        <f t="shared" si="163"/>
        <v>-1</v>
      </c>
      <c r="AE447" s="2">
        <f t="shared" si="16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65"/>
        <v>1</v>
      </c>
    </row>
    <row r="448" spans="1:36" ht="12" customHeight="1" x14ac:dyDescent="0.15">
      <c r="A448" s="64">
        <f t="shared" si="149"/>
        <v>0</v>
      </c>
      <c r="B448" s="64">
        <f t="shared" si="154"/>
        <v>0</v>
      </c>
      <c r="C448" s="57">
        <f t="shared" si="150"/>
        <v>-1</v>
      </c>
      <c r="F448" s="59">
        <f>IF(C448&lt;C$6,0,VLOOKUP(C448,index!$A:$M,2,0))</f>
        <v>0</v>
      </c>
      <c r="G448" s="57" t="str">
        <f t="shared" si="155"/>
        <v/>
      </c>
      <c r="H448" s="58" t="str">
        <f>IF(G448="I",$K448,IF(G448="II",$K448-SUM(H$8:H447),IF(G448="III",$K448-SUM(H$8:H447),IF(G448="IV",$K448-SUM(H$8:H447),IF(G448="V",1-SUM(H$8:H447)," ")))))</f>
        <v xml:space="preserve"> </v>
      </c>
      <c r="I448" s="66" t="str">
        <f t="shared" si="151"/>
        <v/>
      </c>
      <c r="L448" s="62" t="str">
        <f t="shared" si="152"/>
        <v xml:space="preserve"> </v>
      </c>
      <c r="P448" s="58" t="str">
        <f>IF(O448="Plus",$K448,IF(O448="Basis",$K448-SUM(P$8:P447),IF(O448="Breedte",$K448-SUM(P$8:P447),IF(O447="Breedte",1-SUM(P$8:P447)," "))))</f>
        <v xml:space="preserve"> </v>
      </c>
      <c r="Q448" s="56" t="str">
        <f t="shared" si="153"/>
        <v/>
      </c>
      <c r="R448" s="196">
        <f t="shared" si="156"/>
        <v>0</v>
      </c>
      <c r="S448" s="1">
        <f t="shared" si="157"/>
        <v>-1</v>
      </c>
      <c r="T448" s="2">
        <f t="shared" si="158"/>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59"/>
        <v>1</v>
      </c>
      <c r="Z448" s="1">
        <f t="shared" si="160"/>
        <v>1</v>
      </c>
      <c r="AA448" s="1">
        <f t="shared" si="161"/>
        <v>1</v>
      </c>
      <c r="AB448" s="1">
        <f t="shared" si="162"/>
        <v>1</v>
      </c>
      <c r="AD448" s="1">
        <f t="shared" si="163"/>
        <v>-1</v>
      </c>
      <c r="AE448" s="2">
        <f t="shared" si="16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65"/>
        <v>1</v>
      </c>
    </row>
    <row r="449" spans="1:36" ht="12" customHeight="1" x14ac:dyDescent="0.15">
      <c r="A449" s="64">
        <f t="shared" ref="A449:A458" si="166">IF(I449="A",25,IF(I449="B",25,IF(I449="C",25,IF(I449="D",15,IF(I449="E",10,0)))))</f>
        <v>0</v>
      </c>
      <c r="B449" s="64">
        <f t="shared" ref="B449:B458" si="167">IF(G449="I",20,IF(G449="II",20,IF(G449="III",20,IF(G449="IV",20,IF(G449="V",20,0)))))</f>
        <v>0</v>
      </c>
      <c r="C449" s="57">
        <f t="shared" ref="C449:C458" si="168">IF(C448-1&lt;C$6,C$6-1,C448-1)</f>
        <v>-1</v>
      </c>
      <c r="F449" s="59">
        <f>IF(C449&lt;C$6,0,VLOOKUP(C449,index!$A:$M,2,0))</f>
        <v>0</v>
      </c>
      <c r="G449" s="57" t="str">
        <f t="shared" si="155"/>
        <v/>
      </c>
      <c r="H449" s="58" t="str">
        <f>IF(G449="I",$K449,IF(G449="II",$K449-SUM(H$8:H448),IF(G449="III",$K449-SUM(H$8:H448),IF(G449="IV",$K449-SUM(H$8:H448),IF(G449="V",1-SUM(H$8:H448)," ")))))</f>
        <v xml:space="preserve"> </v>
      </c>
      <c r="I449" s="66" t="str">
        <f t="shared" ref="I449:I458" si="169">IF(AND(F449&gt;209,F450&lt;210),"A",IF(AND(F449&gt;199,F450&lt;200),"B",IF(AND(F449&gt;189,F450&lt;190),"C",IF(AND(F449&gt;180,F450&lt;181),"D",IF(AND(F449&gt;109,F450&lt;110),"E","")))))</f>
        <v/>
      </c>
      <c r="L449" s="62" t="str">
        <f t="shared" ref="L449:L458" si="170">IF(U449=2,"Plus",IF(W449=2,"Basis",IF(X449=2,"Breedte"," ")))</f>
        <v xml:space="preserve"> </v>
      </c>
      <c r="P449" s="58" t="str">
        <f>IF(O449="Plus",$K449,IF(O449="Basis",$K449-SUM(P$8:P448),IF(O449="Breedte",$K449-SUM(P$8:P448),IF(O448="Breedte",1-SUM(P$8:P448)," "))))</f>
        <v xml:space="preserve"> </v>
      </c>
      <c r="Q449" s="56" t="str">
        <f t="shared" ref="Q449:Q458" si="171">IF(L448="plus",CONCATENATE(E449,", "),IF(L448="basis",IF(E449=0,"",CONCATENATE(E449,", ")),CONCATENATE(Q448,IF(E449=0,"",CONCATENATE(E449,", ")))))</f>
        <v/>
      </c>
      <c r="R449" s="196">
        <f t="shared" si="156"/>
        <v>0</v>
      </c>
      <c r="S449" s="1">
        <f t="shared" si="157"/>
        <v>-1</v>
      </c>
      <c r="T449" s="2">
        <f t="shared" si="158"/>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59"/>
        <v>1</v>
      </c>
      <c r="Z449" s="1">
        <f t="shared" si="160"/>
        <v>1</v>
      </c>
      <c r="AA449" s="1">
        <f t="shared" si="161"/>
        <v>1</v>
      </c>
      <c r="AB449" s="1">
        <f t="shared" si="162"/>
        <v>1</v>
      </c>
      <c r="AD449" s="1">
        <f t="shared" si="163"/>
        <v>-1</v>
      </c>
      <c r="AE449" s="2">
        <f t="shared" si="16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65"/>
        <v>1</v>
      </c>
    </row>
    <row r="450" spans="1:36" ht="12" customHeight="1" x14ac:dyDescent="0.15">
      <c r="A450" s="64">
        <f t="shared" si="166"/>
        <v>0</v>
      </c>
      <c r="B450" s="64">
        <f t="shared" si="167"/>
        <v>0</v>
      </c>
      <c r="C450" s="57">
        <f t="shared" si="168"/>
        <v>-1</v>
      </c>
      <c r="F450" s="59">
        <f>IF(C450&lt;C$6,0,VLOOKUP(C450,index!$A:$M,2,0))</f>
        <v>0</v>
      </c>
      <c r="G450" s="57" t="str">
        <f t="shared" si="155"/>
        <v/>
      </c>
      <c r="H450" s="58" t="str">
        <f>IF(G450="I",$K450,IF(G450="II",$K450-SUM(H$8:H449),IF(G450="III",$K450-SUM(H$8:H449),IF(G450="IV",$K450-SUM(H$8:H449),IF(G450="V",1-SUM(H$8:H449)," ")))))</f>
        <v xml:space="preserve"> </v>
      </c>
      <c r="I450" s="66" t="str">
        <f t="shared" si="169"/>
        <v/>
      </c>
      <c r="L450" s="62" t="str">
        <f t="shared" si="170"/>
        <v xml:space="preserve"> </v>
      </c>
      <c r="P450" s="58" t="str">
        <f>IF(O450="Plus",$K450,IF(O450="Basis",$K450-SUM(P$8:P449),IF(O450="Breedte",$K450-SUM(P$8:P449),IF(O449="Breedte",1-SUM(P$8:P449)," "))))</f>
        <v xml:space="preserve"> </v>
      </c>
      <c r="Q450" s="56" t="str">
        <f t="shared" si="171"/>
        <v/>
      </c>
      <c r="R450" s="196">
        <f t="shared" si="156"/>
        <v>0</v>
      </c>
      <c r="S450" s="1">
        <f t="shared" si="157"/>
        <v>-1</v>
      </c>
      <c r="T450" s="2">
        <f t="shared" si="158"/>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59"/>
        <v>1</v>
      </c>
      <c r="Z450" s="1">
        <f t="shared" si="160"/>
        <v>1</v>
      </c>
      <c r="AA450" s="1">
        <f t="shared" si="161"/>
        <v>1</v>
      </c>
      <c r="AB450" s="1">
        <f t="shared" si="162"/>
        <v>1</v>
      </c>
      <c r="AD450" s="1">
        <f t="shared" si="163"/>
        <v>-1</v>
      </c>
      <c r="AE450" s="2">
        <f t="shared" si="16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65"/>
        <v>1</v>
      </c>
    </row>
    <row r="451" spans="1:36" ht="12" customHeight="1" x14ac:dyDescent="0.15">
      <c r="A451" s="64">
        <f t="shared" si="166"/>
        <v>0</v>
      </c>
      <c r="B451" s="64">
        <f t="shared" si="167"/>
        <v>0</v>
      </c>
      <c r="C451" s="57">
        <f t="shared" si="168"/>
        <v>-1</v>
      </c>
      <c r="F451" s="59">
        <f>IF(C451&lt;C$6,0,VLOOKUP(C451,index!$A:$M,2,0))</f>
        <v>0</v>
      </c>
      <c r="G451" s="57" t="str">
        <f t="shared" si="155"/>
        <v/>
      </c>
      <c r="H451" s="58" t="str">
        <f>IF(G451="I",$K451,IF(G451="II",$K451-SUM(H$8:H450),IF(G451="III",$K451-SUM(H$8:H450),IF(G451="IV",$K451-SUM(H$8:H450),IF(G451="V",1-SUM(H$8:H450)," ")))))</f>
        <v xml:space="preserve"> </v>
      </c>
      <c r="I451" s="66" t="str">
        <f t="shared" si="169"/>
        <v/>
      </c>
      <c r="L451" s="62" t="str">
        <f t="shared" si="170"/>
        <v xml:space="preserve"> </v>
      </c>
      <c r="P451" s="58" t="str">
        <f>IF(O451="Plus",$K451,IF(O451="Basis",$K451-SUM(P$8:P450),IF(O451="Breedte",$K451-SUM(P$8:P450),IF(O450="Breedte",1-SUM(P$8:P450)," "))))</f>
        <v xml:space="preserve"> </v>
      </c>
      <c r="Q451" s="56" t="str">
        <f t="shared" si="171"/>
        <v/>
      </c>
      <c r="R451" s="196">
        <f t="shared" si="156"/>
        <v>0</v>
      </c>
      <c r="S451" s="1">
        <f t="shared" si="157"/>
        <v>-1</v>
      </c>
      <c r="T451" s="2">
        <f t="shared" si="158"/>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59"/>
        <v>1</v>
      </c>
      <c r="Z451" s="1">
        <f t="shared" si="160"/>
        <v>1</v>
      </c>
      <c r="AA451" s="1">
        <f t="shared" si="161"/>
        <v>1</v>
      </c>
      <c r="AB451" s="1">
        <f t="shared" si="162"/>
        <v>1</v>
      </c>
      <c r="AD451" s="1">
        <f t="shared" si="163"/>
        <v>-1</v>
      </c>
      <c r="AE451" s="2">
        <f t="shared" si="16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65"/>
        <v>1</v>
      </c>
    </row>
    <row r="452" spans="1:36" ht="12" customHeight="1" x14ac:dyDescent="0.15">
      <c r="A452" s="64">
        <f t="shared" si="166"/>
        <v>0</v>
      </c>
      <c r="B452" s="64">
        <f t="shared" si="167"/>
        <v>0</v>
      </c>
      <c r="C452" s="57">
        <f t="shared" si="168"/>
        <v>-1</v>
      </c>
      <c r="F452" s="59">
        <f>IF(C452&lt;C$6,0,VLOOKUP(C452,index!$A:$M,2,0))</f>
        <v>0</v>
      </c>
      <c r="G452" s="57" t="str">
        <f t="shared" si="155"/>
        <v/>
      </c>
      <c r="H452" s="58" t="str">
        <f>IF(G452="I",$K452,IF(G452="II",$K452-SUM(H$8:H451),IF(G452="III",$K452-SUM(H$8:H451),IF(G452="IV",$K452-SUM(H$8:H451),IF(G452="V",1-SUM(H$8:H451)," ")))))</f>
        <v xml:space="preserve"> </v>
      </c>
      <c r="I452" s="66" t="str">
        <f t="shared" si="169"/>
        <v/>
      </c>
      <c r="L452" s="62" t="str">
        <f t="shared" si="170"/>
        <v xml:space="preserve"> </v>
      </c>
      <c r="P452" s="58" t="str">
        <f>IF(O452="Plus",$K452,IF(O452="Basis",$K452-SUM(P$8:P451),IF(O452="Breedte",$K452-SUM(P$8:P451),IF(O451="Breedte",1-SUM(P$8:P451)," "))))</f>
        <v xml:space="preserve"> </v>
      </c>
      <c r="Q452" s="56" t="str">
        <f t="shared" si="171"/>
        <v/>
      </c>
      <c r="R452" s="196">
        <f t="shared" si="156"/>
        <v>0</v>
      </c>
      <c r="S452" s="1">
        <f t="shared" si="157"/>
        <v>-1</v>
      </c>
      <c r="T452" s="2">
        <f t="shared" si="158"/>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59"/>
        <v>1</v>
      </c>
      <c r="Z452" s="1">
        <f t="shared" si="160"/>
        <v>1</v>
      </c>
      <c r="AA452" s="1">
        <f t="shared" si="161"/>
        <v>1</v>
      </c>
      <c r="AB452" s="1">
        <f t="shared" si="162"/>
        <v>1</v>
      </c>
      <c r="AD452" s="1">
        <f t="shared" si="163"/>
        <v>-1</v>
      </c>
      <c r="AE452" s="2">
        <f t="shared" si="16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65"/>
        <v>1</v>
      </c>
    </row>
    <row r="453" spans="1:36" ht="12" customHeight="1" x14ac:dyDescent="0.15">
      <c r="A453" s="64">
        <f t="shared" si="166"/>
        <v>0</v>
      </c>
      <c r="B453" s="64">
        <f t="shared" si="167"/>
        <v>0</v>
      </c>
      <c r="C453" s="57">
        <f t="shared" si="168"/>
        <v>-1</v>
      </c>
      <c r="F453" s="59">
        <f>IF(C453&lt;C$6,0,VLOOKUP(C453,index!$A:$M,2,0))</f>
        <v>0</v>
      </c>
      <c r="G453" s="57" t="str">
        <f t="shared" si="155"/>
        <v/>
      </c>
      <c r="H453" s="58" t="str">
        <f>IF(G453="I",$K453,IF(G453="II",$K453-SUM(H$8:H452),IF(G453="III",$K453-SUM(H$8:H452),IF(G453="IV",$K453-SUM(H$8:H452),IF(G453="V",1-SUM(H$8:H452)," ")))))</f>
        <v xml:space="preserve"> </v>
      </c>
      <c r="I453" s="66" t="str">
        <f t="shared" si="169"/>
        <v/>
      </c>
      <c r="L453" s="62" t="str">
        <f t="shared" si="170"/>
        <v xml:space="preserve"> </v>
      </c>
      <c r="P453" s="58" t="str">
        <f>IF(O453="Plus",$K453,IF(O453="Basis",$K453-SUM(P$8:P452),IF(O453="Breedte",$K453-SUM(P$8:P452),IF(O452="Breedte",1-SUM(P$8:P452)," "))))</f>
        <v xml:space="preserve"> </v>
      </c>
      <c r="Q453" s="56" t="str">
        <f t="shared" si="171"/>
        <v/>
      </c>
      <c r="R453" s="196">
        <f t="shared" si="156"/>
        <v>0</v>
      </c>
      <c r="S453" s="1">
        <f t="shared" si="157"/>
        <v>-1</v>
      </c>
      <c r="T453" s="2">
        <f t="shared" si="158"/>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59"/>
        <v>1</v>
      </c>
      <c r="Z453" s="1">
        <f t="shared" si="160"/>
        <v>1</v>
      </c>
      <c r="AA453" s="1">
        <f t="shared" si="161"/>
        <v>1</v>
      </c>
      <c r="AB453" s="1">
        <f t="shared" si="162"/>
        <v>1</v>
      </c>
      <c r="AD453" s="1">
        <f t="shared" si="163"/>
        <v>-1</v>
      </c>
      <c r="AE453" s="2">
        <f t="shared" si="16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65"/>
        <v>1</v>
      </c>
    </row>
    <row r="454" spans="1:36" ht="12" customHeight="1" x14ac:dyDescent="0.15">
      <c r="A454" s="64">
        <f t="shared" si="166"/>
        <v>0</v>
      </c>
      <c r="B454" s="64">
        <f t="shared" si="167"/>
        <v>0</v>
      </c>
      <c r="C454" s="57">
        <f t="shared" si="168"/>
        <v>-1</v>
      </c>
      <c r="F454" s="59">
        <f>IF(C454&lt;C$6,0,VLOOKUP(C454,index!$A:$M,2,0))</f>
        <v>0</v>
      </c>
      <c r="G454" s="57" t="str">
        <f t="shared" si="155"/>
        <v/>
      </c>
      <c r="H454" s="58" t="str">
        <f>IF(G454="I",$K454,IF(G454="II",$K454-SUM(H$8:H453),IF(G454="III",$K454-SUM(H$8:H453),IF(G454="IV",$K454-SUM(H$8:H453),IF(G454="V",1-SUM(H$8:H453)," ")))))</f>
        <v xml:space="preserve"> </v>
      </c>
      <c r="I454" s="66" t="str">
        <f t="shared" si="169"/>
        <v/>
      </c>
      <c r="L454" s="62" t="str">
        <f t="shared" si="170"/>
        <v xml:space="preserve"> </v>
      </c>
      <c r="P454" s="58" t="str">
        <f>IF(O454="Plus",$K454,IF(O454="Basis",$K454-SUM(P$8:P453),IF(O454="Breedte",$K454-SUM(P$8:P453),IF(O453="Breedte",1-SUM(P$8:P453)," "))))</f>
        <v xml:space="preserve"> </v>
      </c>
      <c r="Q454" s="56" t="str">
        <f t="shared" si="171"/>
        <v/>
      </c>
      <c r="R454" s="196">
        <f t="shared" si="156"/>
        <v>0</v>
      </c>
      <c r="S454" s="1">
        <f t="shared" si="157"/>
        <v>-1</v>
      </c>
      <c r="T454" s="2">
        <f t="shared" si="158"/>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59"/>
        <v>1</v>
      </c>
      <c r="Z454" s="1">
        <f t="shared" si="160"/>
        <v>1</v>
      </c>
      <c r="AA454" s="1">
        <f t="shared" si="161"/>
        <v>1</v>
      </c>
      <c r="AB454" s="1">
        <f t="shared" si="162"/>
        <v>1</v>
      </c>
      <c r="AD454" s="1">
        <f t="shared" si="163"/>
        <v>-1</v>
      </c>
      <c r="AE454" s="2">
        <f t="shared" si="16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65"/>
        <v>1</v>
      </c>
    </row>
    <row r="455" spans="1:36" ht="12" customHeight="1" x14ac:dyDescent="0.15">
      <c r="A455" s="64">
        <f t="shared" si="166"/>
        <v>0</v>
      </c>
      <c r="B455" s="64">
        <f t="shared" si="167"/>
        <v>0</v>
      </c>
      <c r="C455" s="57">
        <f t="shared" si="168"/>
        <v>-1</v>
      </c>
      <c r="F455" s="59">
        <f>IF(C455&lt;C$6,0,VLOOKUP(C455,index!$A:$M,2,0))</f>
        <v>0</v>
      </c>
      <c r="G455" s="57" t="str">
        <f t="shared" si="155"/>
        <v/>
      </c>
      <c r="H455" s="58" t="str">
        <f>IF(G455="I",$K455,IF(G455="II",$K455-SUM(H$8:H454),IF(G455="III",$K455-SUM(H$8:H454),IF(G455="IV",$K455-SUM(H$8:H454),IF(G455="V",1-SUM(H$8:H454)," ")))))</f>
        <v xml:space="preserve"> </v>
      </c>
      <c r="I455" s="66" t="str">
        <f t="shared" si="169"/>
        <v/>
      </c>
      <c r="L455" s="62" t="str">
        <f t="shared" si="170"/>
        <v xml:space="preserve"> </v>
      </c>
      <c r="P455" s="58" t="str">
        <f>IF(O455="Plus",$K455,IF(O455="Basis",$K455-SUM(P$8:P454),IF(O455="Breedte",$K455-SUM(P$8:P454),IF(O454="Breedte",1-SUM(P$8:P454)," "))))</f>
        <v xml:space="preserve"> </v>
      </c>
      <c r="Q455" s="56" t="str">
        <f t="shared" si="171"/>
        <v/>
      </c>
      <c r="R455" s="196">
        <f t="shared" si="156"/>
        <v>0</v>
      </c>
      <c r="S455" s="1">
        <f t="shared" si="157"/>
        <v>-1</v>
      </c>
      <c r="T455" s="2">
        <f t="shared" si="158"/>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59"/>
        <v>1</v>
      </c>
      <c r="Z455" s="1">
        <f t="shared" si="160"/>
        <v>1</v>
      </c>
      <c r="AA455" s="1">
        <f t="shared" si="161"/>
        <v>1</v>
      </c>
      <c r="AB455" s="1">
        <f t="shared" si="162"/>
        <v>1</v>
      </c>
      <c r="AD455" s="1">
        <f t="shared" si="163"/>
        <v>-1</v>
      </c>
      <c r="AE455" s="2">
        <f t="shared" si="16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65"/>
        <v>1</v>
      </c>
    </row>
    <row r="456" spans="1:36" ht="12" customHeight="1" x14ac:dyDescent="0.15">
      <c r="A456" s="64">
        <f t="shared" si="166"/>
        <v>0</v>
      </c>
      <c r="B456" s="64">
        <f t="shared" si="167"/>
        <v>0</v>
      </c>
      <c r="C456" s="57">
        <f t="shared" si="168"/>
        <v>-1</v>
      </c>
      <c r="F456" s="59">
        <f>IF(C456&lt;C$6,0,VLOOKUP(C456,index!$A:$M,2,0))</f>
        <v>0</v>
      </c>
      <c r="G456" s="57" t="str">
        <f t="shared" si="155"/>
        <v/>
      </c>
      <c r="H456" s="58" t="str">
        <f>IF(G456="I",$K456,IF(G456="II",$K456-SUM(H$8:H455),IF(G456="III",$K456-SUM(H$8:H455),IF(G456="IV",$K456-SUM(H$8:H455),IF(G456="V",1-SUM(H$8:H455)," ")))))</f>
        <v xml:space="preserve"> </v>
      </c>
      <c r="I456" s="66" t="str">
        <f t="shared" si="169"/>
        <v/>
      </c>
      <c r="L456" s="62" t="str">
        <f t="shared" si="170"/>
        <v xml:space="preserve"> </v>
      </c>
      <c r="P456" s="58" t="str">
        <f>IF(O456="Plus",$K456,IF(O456="Basis",$K456-SUM(P$8:P455),IF(O456="Breedte",$K456-SUM(P$8:P455),IF(O455="Breedte",1-SUM(P$8:P455)," "))))</f>
        <v xml:space="preserve"> </v>
      </c>
      <c r="Q456" s="56" t="str">
        <f t="shared" si="171"/>
        <v/>
      </c>
      <c r="R456" s="196">
        <f t="shared" si="156"/>
        <v>0</v>
      </c>
      <c r="S456" s="1">
        <f t="shared" si="157"/>
        <v>-1</v>
      </c>
      <c r="T456" s="2">
        <f t="shared" si="158"/>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59"/>
        <v>1</v>
      </c>
      <c r="Z456" s="1">
        <f t="shared" si="160"/>
        <v>1</v>
      </c>
      <c r="AA456" s="1">
        <f t="shared" si="161"/>
        <v>1</v>
      </c>
      <c r="AB456" s="1">
        <f t="shared" si="162"/>
        <v>1</v>
      </c>
      <c r="AD456" s="1">
        <f t="shared" si="163"/>
        <v>-1</v>
      </c>
      <c r="AE456" s="2">
        <f t="shared" si="16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65"/>
        <v>1</v>
      </c>
    </row>
    <row r="457" spans="1:36" ht="12" customHeight="1" x14ac:dyDescent="0.15">
      <c r="A457" s="64">
        <f t="shared" si="166"/>
        <v>0</v>
      </c>
      <c r="B457" s="64">
        <f t="shared" si="167"/>
        <v>0</v>
      </c>
      <c r="C457" s="57">
        <f t="shared" si="168"/>
        <v>-1</v>
      </c>
      <c r="F457" s="59">
        <f>IF(C457&lt;C$6,0,VLOOKUP(C457,index!$A:$M,2,0))</f>
        <v>0</v>
      </c>
      <c r="G457" s="57" t="str">
        <f t="shared" ref="G457:G500" si="172">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si="169"/>
        <v/>
      </c>
      <c r="L457" s="62" t="str">
        <f t="shared" si="170"/>
        <v xml:space="preserve"> </v>
      </c>
      <c r="P457" s="58" t="str">
        <f>IF(O457="Plus",$K457,IF(O457="Basis",$K457-SUM(P$8:P456),IF(O457="Breedte",$K457-SUM(P$8:P456),IF(O456="Breedte",1-SUM(P$8:P456)," "))))</f>
        <v xml:space="preserve"> </v>
      </c>
      <c r="Q457" s="56" t="str">
        <f t="shared" si="171"/>
        <v/>
      </c>
      <c r="R457" s="196">
        <f t="shared" ref="R457:R500" si="173">F457</f>
        <v>0</v>
      </c>
      <c r="S457" s="1">
        <f t="shared" si="157"/>
        <v>-1</v>
      </c>
      <c r="T457" s="2">
        <f t="shared" si="158"/>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si="159"/>
        <v>1</v>
      </c>
      <c r="Z457" s="1">
        <f t="shared" si="160"/>
        <v>1</v>
      </c>
      <c r="AA457" s="1">
        <f t="shared" si="161"/>
        <v>1</v>
      </c>
      <c r="AB457" s="1">
        <f t="shared" si="162"/>
        <v>1</v>
      </c>
      <c r="AD457" s="1">
        <f t="shared" si="163"/>
        <v>-1</v>
      </c>
      <c r="AE457" s="2">
        <f t="shared" si="164"/>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si="165"/>
        <v>1</v>
      </c>
    </row>
    <row r="458" spans="1:36" ht="12" customHeight="1" x14ac:dyDescent="0.15">
      <c r="A458" s="64">
        <f t="shared" si="166"/>
        <v>0</v>
      </c>
      <c r="B458" s="64">
        <f t="shared" si="167"/>
        <v>0</v>
      </c>
      <c r="C458" s="57">
        <f t="shared" si="168"/>
        <v>-1</v>
      </c>
      <c r="F458" s="59">
        <f>IF(C458&lt;C$6,0,VLOOKUP(C458,index!$A:$M,2,0))</f>
        <v>0</v>
      </c>
      <c r="G458" s="57" t="str">
        <f t="shared" si="172"/>
        <v/>
      </c>
      <c r="H458" s="58" t="str">
        <f>IF(G458="I",$K458,IF(G458="II",$K458-SUM(H$8:H457),IF(G458="III",$K458-SUM(H$8:H457),IF(G458="IV",$K458-SUM(H$8:H457),IF(G458="V",1-SUM(H$8:H457)," ")))))</f>
        <v xml:space="preserve"> </v>
      </c>
      <c r="I458" s="66" t="str">
        <f t="shared" si="169"/>
        <v/>
      </c>
      <c r="L458" s="62" t="str">
        <f t="shared" si="170"/>
        <v xml:space="preserve"> </v>
      </c>
      <c r="P458" s="58" t="str">
        <f>IF(O458="Plus",$K458,IF(O458="Basis",$K458-SUM(P$8:P457),IF(O458="Breedte",$K458-SUM(P$8:P457),IF(O457="Breedte",1-SUM(P$8:P457)," "))))</f>
        <v xml:space="preserve"> </v>
      </c>
      <c r="Q458" s="56" t="str">
        <f t="shared" si="171"/>
        <v/>
      </c>
      <c r="R458" s="196">
        <f t="shared" si="173"/>
        <v>0</v>
      </c>
      <c r="S458" s="1">
        <f t="shared" si="157"/>
        <v>-1</v>
      </c>
      <c r="T458" s="2">
        <f t="shared" si="158"/>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59"/>
        <v>1</v>
      </c>
      <c r="Z458" s="1">
        <f t="shared" si="160"/>
        <v>1</v>
      </c>
      <c r="AA458" s="1">
        <f t="shared" si="161"/>
        <v>1</v>
      </c>
      <c r="AB458" s="1">
        <f t="shared" si="162"/>
        <v>1</v>
      </c>
      <c r="AD458" s="1">
        <f t="shared" si="163"/>
        <v>-1</v>
      </c>
      <c r="AE458" s="2">
        <f t="shared" si="164"/>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65"/>
        <v>1</v>
      </c>
    </row>
    <row r="459" spans="1:36" ht="12" customHeight="1" x14ac:dyDescent="0.15">
      <c r="A459" s="64">
        <f t="shared" ref="A459:A493" si="174">IF(I459="A",25,IF(I459="B",25,IF(I459="C",25,IF(I459="D",15,IF(I459="E",10,0)))))</f>
        <v>0</v>
      </c>
      <c r="B459" s="64">
        <f t="shared" ref="B459:B493" si="175">IF(G459="I",20,IF(G459="II",20,IF(G459="III",20,IF(G459="IV",20,IF(G459="V",20,0)))))</f>
        <v>0</v>
      </c>
      <c r="C459" s="57">
        <f t="shared" ref="C459:C493" si="176">IF(C458-1&lt;C$6,C$6-1,C458-1)</f>
        <v>-1</v>
      </c>
      <c r="F459" s="59">
        <f>IF(C459&lt;C$6,0,VLOOKUP(C459,index!$A:$M,2,0))</f>
        <v>0</v>
      </c>
      <c r="G459" s="57" t="str">
        <f t="shared" si="172"/>
        <v/>
      </c>
      <c r="H459" s="58" t="str">
        <f>IF(G459="I",$K459,IF(G459="II",$K459-SUM(H$8:H458),IF(G459="III",$K459-SUM(H$8:H458),IF(G459="IV",$K459-SUM(H$8:H458),IF(G459="V",1-SUM(H$8:H458)," ")))))</f>
        <v xml:space="preserve"> </v>
      </c>
      <c r="I459" s="66" t="str">
        <f t="shared" ref="I459:I500" si="177">IF(AND(F459&gt;209,F460&lt;210),"A",IF(AND(F459&gt;199,F460&lt;200),"B",IF(AND(F459&gt;189,F460&lt;190),"C",IF(AND(F459&gt;180,F460&lt;181),"D",IF(AND(F459&gt;109,F460&lt;110),"E","")))))</f>
        <v/>
      </c>
      <c r="L459" s="62" t="str">
        <f t="shared" ref="L459:L493" si="178">IF(U459=2,"Plus",IF(W459=2,"Basis",IF(X459=2,"Breedte"," ")))</f>
        <v xml:space="preserve"> </v>
      </c>
      <c r="P459" s="58" t="str">
        <f>IF(O459="Plus",$K459,IF(O459="Basis",$K459-SUM(P$8:P458),IF(O459="Breedte",$K459-SUM(P$8:P458),IF(O458="Breedte",1-SUM(P$8:P458)," "))))</f>
        <v xml:space="preserve"> </v>
      </c>
      <c r="Q459" s="56" t="str">
        <f t="shared" ref="Q459:Q493" si="179">IF(L458="plus",CONCATENATE(E459,", "),IF(L458="basis",IF(E459=0,"",CONCATENATE(E459,", ")),CONCATENATE(Q458,IF(E459=0,"",CONCATENATE(E459,", ")))))</f>
        <v/>
      </c>
      <c r="R459" s="196">
        <f t="shared" si="173"/>
        <v>0</v>
      </c>
      <c r="S459" s="1">
        <f t="shared" si="157"/>
        <v>-1</v>
      </c>
      <c r="T459" s="2">
        <f t="shared" si="158"/>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59"/>
        <v>1</v>
      </c>
      <c r="Z459" s="1">
        <f t="shared" si="160"/>
        <v>1</v>
      </c>
      <c r="AA459" s="1">
        <f t="shared" si="161"/>
        <v>1</v>
      </c>
      <c r="AB459" s="1">
        <f t="shared" si="162"/>
        <v>1</v>
      </c>
      <c r="AD459" s="1">
        <f t="shared" si="163"/>
        <v>-1</v>
      </c>
      <c r="AE459" s="2">
        <f t="shared" si="164"/>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65"/>
        <v>1</v>
      </c>
    </row>
    <row r="460" spans="1:36" ht="12" customHeight="1" x14ac:dyDescent="0.15">
      <c r="A460" s="64">
        <f t="shared" si="174"/>
        <v>0</v>
      </c>
      <c r="B460" s="64">
        <f t="shared" si="175"/>
        <v>0</v>
      </c>
      <c r="C460" s="57">
        <f t="shared" si="176"/>
        <v>-1</v>
      </c>
      <c r="F460" s="59">
        <f>IF(C460&lt;C$6,0,VLOOKUP(C460,index!$A:$M,2,0))</f>
        <v>0</v>
      </c>
      <c r="G460" s="57" t="str">
        <f t="shared" si="172"/>
        <v/>
      </c>
      <c r="H460" s="58" t="str">
        <f>IF(G460="I",$K460,IF(G460="II",$K460-SUM(H$8:H459),IF(G460="III",$K460-SUM(H$8:H459),IF(G460="IV",$K460-SUM(H$8:H459),IF(G460="V",1-SUM(H$8:H459)," ")))))</f>
        <v xml:space="preserve"> </v>
      </c>
      <c r="I460" s="66" t="str">
        <f t="shared" si="177"/>
        <v/>
      </c>
      <c r="L460" s="62" t="str">
        <f t="shared" si="178"/>
        <v xml:space="preserve"> </v>
      </c>
      <c r="P460" s="58" t="str">
        <f>IF(O460="Plus",$K460,IF(O460="Basis",$K460-SUM(P$8:P459),IF(O460="Breedte",$K460-SUM(P$8:P459),IF(O459="Breedte",1-SUM(P$8:P459)," "))))</f>
        <v xml:space="preserve"> </v>
      </c>
      <c r="Q460" s="56" t="str">
        <f t="shared" si="179"/>
        <v/>
      </c>
      <c r="R460" s="196">
        <f t="shared" si="173"/>
        <v>0</v>
      </c>
      <c r="S460" s="1">
        <f t="shared" si="157"/>
        <v>-1</v>
      </c>
      <c r="T460" s="2">
        <f t="shared" si="158"/>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59"/>
        <v>1</v>
      </c>
      <c r="Z460" s="1">
        <f t="shared" si="160"/>
        <v>1</v>
      </c>
      <c r="AA460" s="1">
        <f t="shared" si="161"/>
        <v>1</v>
      </c>
      <c r="AB460" s="1">
        <f t="shared" si="162"/>
        <v>1</v>
      </c>
      <c r="AD460" s="1">
        <f t="shared" si="163"/>
        <v>-1</v>
      </c>
      <c r="AE460" s="2">
        <f t="shared" si="164"/>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65"/>
        <v>1</v>
      </c>
    </row>
    <row r="461" spans="1:36" ht="12" customHeight="1" x14ac:dyDescent="0.15">
      <c r="A461" s="64">
        <f t="shared" si="174"/>
        <v>0</v>
      </c>
      <c r="B461" s="64">
        <f t="shared" si="175"/>
        <v>0</v>
      </c>
      <c r="C461" s="57">
        <f t="shared" si="176"/>
        <v>-1</v>
      </c>
      <c r="F461" s="59">
        <f>IF(C461&lt;C$6,0,VLOOKUP(C461,index!$A:$M,2,0))</f>
        <v>0</v>
      </c>
      <c r="G461" s="57" t="str">
        <f t="shared" si="172"/>
        <v/>
      </c>
      <c r="H461" s="58" t="str">
        <f>IF(G461="I",$K461,IF(G461="II",$K461-SUM(H$8:H460),IF(G461="III",$K461-SUM(H$8:H460),IF(G461="IV",$K461-SUM(H$8:H460),IF(G461="V",1-SUM(H$8:H460)," ")))))</f>
        <v xml:space="preserve"> </v>
      </c>
      <c r="I461" s="66" t="str">
        <f t="shared" si="177"/>
        <v/>
      </c>
      <c r="L461" s="62" t="str">
        <f t="shared" si="178"/>
        <v xml:space="preserve"> </v>
      </c>
      <c r="P461" s="58" t="str">
        <f>IF(O461="Plus",$K461,IF(O461="Basis",$K461-SUM(P$8:P460),IF(O461="Breedte",$K461-SUM(P$8:P460),IF(O460="Breedte",1-SUM(P$8:P460)," "))))</f>
        <v xml:space="preserve"> </v>
      </c>
      <c r="Q461" s="56" t="str">
        <f t="shared" si="179"/>
        <v/>
      </c>
      <c r="R461" s="196">
        <f t="shared" si="173"/>
        <v>0</v>
      </c>
      <c r="S461" s="1">
        <f t="shared" si="157"/>
        <v>-1</v>
      </c>
      <c r="T461" s="2">
        <f t="shared" si="158"/>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59"/>
        <v>1</v>
      </c>
      <c r="Z461" s="1">
        <f t="shared" si="160"/>
        <v>1</v>
      </c>
      <c r="AA461" s="1">
        <f t="shared" si="161"/>
        <v>1</v>
      </c>
      <c r="AB461" s="1">
        <f t="shared" si="162"/>
        <v>1</v>
      </c>
      <c r="AD461" s="1">
        <f t="shared" si="163"/>
        <v>-1</v>
      </c>
      <c r="AE461" s="2">
        <f t="shared" si="164"/>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65"/>
        <v>1</v>
      </c>
    </row>
    <row r="462" spans="1:36" ht="12" customHeight="1" x14ac:dyDescent="0.15">
      <c r="A462" s="64">
        <f t="shared" si="174"/>
        <v>0</v>
      </c>
      <c r="B462" s="64">
        <f t="shared" si="175"/>
        <v>0</v>
      </c>
      <c r="C462" s="57">
        <f t="shared" si="176"/>
        <v>-1</v>
      </c>
      <c r="F462" s="59">
        <f>IF(C462&lt;C$6,0,VLOOKUP(C462,index!$A:$M,2,0))</f>
        <v>0</v>
      </c>
      <c r="G462" s="57" t="str">
        <f t="shared" si="172"/>
        <v/>
      </c>
      <c r="H462" s="58" t="str">
        <f>IF(G462="I",$K462,IF(G462="II",$K462-SUM(H$8:H461),IF(G462="III",$K462-SUM(H$8:H461),IF(G462="IV",$K462-SUM(H$8:H461),IF(G462="V",1-SUM(H$8:H461)," ")))))</f>
        <v xml:space="preserve"> </v>
      </c>
      <c r="I462" s="66" t="str">
        <f t="shared" si="177"/>
        <v/>
      </c>
      <c r="L462" s="62" t="str">
        <f t="shared" si="178"/>
        <v xml:space="preserve"> </v>
      </c>
      <c r="P462" s="58" t="str">
        <f>IF(O462="Plus",$K462,IF(O462="Basis",$K462-SUM(P$8:P461),IF(O462="Breedte",$K462-SUM(P$8:P461),IF(O461="Breedte",1-SUM(P$8:P461)," "))))</f>
        <v xml:space="preserve"> </v>
      </c>
      <c r="Q462" s="56" t="str">
        <f t="shared" si="179"/>
        <v/>
      </c>
      <c r="R462" s="196">
        <f t="shared" si="173"/>
        <v>0</v>
      </c>
      <c r="S462" s="1">
        <f t="shared" si="157"/>
        <v>-1</v>
      </c>
      <c r="T462" s="2">
        <f t="shared" si="158"/>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59"/>
        <v>1</v>
      </c>
      <c r="Z462" s="1">
        <f t="shared" si="160"/>
        <v>1</v>
      </c>
      <c r="AA462" s="1">
        <f t="shared" si="161"/>
        <v>1</v>
      </c>
      <c r="AB462" s="1">
        <f t="shared" si="162"/>
        <v>1</v>
      </c>
      <c r="AD462" s="1">
        <f t="shared" si="163"/>
        <v>-1</v>
      </c>
      <c r="AE462" s="2">
        <f t="shared" si="164"/>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65"/>
        <v>1</v>
      </c>
    </row>
    <row r="463" spans="1:36" ht="12" customHeight="1" x14ac:dyDescent="0.15">
      <c r="A463" s="64">
        <f t="shared" si="174"/>
        <v>0</v>
      </c>
      <c r="B463" s="64">
        <f t="shared" si="175"/>
        <v>0</v>
      </c>
      <c r="C463" s="57">
        <f t="shared" si="176"/>
        <v>-1</v>
      </c>
      <c r="F463" s="59">
        <f>IF(C463&lt;C$6,0,VLOOKUP(C463,index!$A:$M,2,0))</f>
        <v>0</v>
      </c>
      <c r="G463" s="57" t="str">
        <f t="shared" si="172"/>
        <v/>
      </c>
      <c r="H463" s="58" t="str">
        <f>IF(G463="I",$K463,IF(G463="II",$K463-SUM(H$8:H462),IF(G463="III",$K463-SUM(H$8:H462),IF(G463="IV",$K463-SUM(H$8:H462),IF(G463="V",1-SUM(H$8:H462)," ")))))</f>
        <v xml:space="preserve"> </v>
      </c>
      <c r="I463" s="66" t="str">
        <f t="shared" si="177"/>
        <v/>
      </c>
      <c r="L463" s="62" t="str">
        <f t="shared" si="178"/>
        <v xml:space="preserve"> </v>
      </c>
      <c r="P463" s="58" t="str">
        <f>IF(O463="Plus",$K463,IF(O463="Basis",$K463-SUM(P$8:P462),IF(O463="Breedte",$K463-SUM(P$8:P462),IF(O462="Breedte",1-SUM(P$8:P462)," "))))</f>
        <v xml:space="preserve"> </v>
      </c>
      <c r="Q463" s="56" t="str">
        <f t="shared" si="179"/>
        <v/>
      </c>
      <c r="R463" s="196">
        <f t="shared" si="173"/>
        <v>0</v>
      </c>
      <c r="S463" s="1">
        <f t="shared" si="157"/>
        <v>-1</v>
      </c>
      <c r="T463" s="2">
        <f t="shared" si="158"/>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59"/>
        <v>1</v>
      </c>
      <c r="Z463" s="1">
        <f t="shared" si="160"/>
        <v>1</v>
      </c>
      <c r="AA463" s="1">
        <f t="shared" si="161"/>
        <v>1</v>
      </c>
      <c r="AB463" s="1">
        <f t="shared" si="162"/>
        <v>1</v>
      </c>
      <c r="AD463" s="1">
        <f t="shared" si="163"/>
        <v>-1</v>
      </c>
      <c r="AE463" s="2">
        <f t="shared" si="164"/>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65"/>
        <v>1</v>
      </c>
    </row>
    <row r="464" spans="1:36" ht="12" customHeight="1" x14ac:dyDescent="0.15">
      <c r="A464" s="64">
        <f t="shared" si="174"/>
        <v>0</v>
      </c>
      <c r="B464" s="64">
        <f t="shared" si="175"/>
        <v>0</v>
      </c>
      <c r="C464" s="57">
        <f t="shared" si="176"/>
        <v>-1</v>
      </c>
      <c r="F464" s="59">
        <f>IF(C464&lt;C$6,0,VLOOKUP(C464,index!$A:$M,2,0))</f>
        <v>0</v>
      </c>
      <c r="G464" s="57" t="str">
        <f t="shared" si="172"/>
        <v/>
      </c>
      <c r="H464" s="58" t="str">
        <f>IF(G464="I",$K464,IF(G464="II",$K464-SUM(H$8:H463),IF(G464="III",$K464-SUM(H$8:H463),IF(G464="IV",$K464-SUM(H$8:H463),IF(G464="V",1-SUM(H$8:H463)," ")))))</f>
        <v xml:space="preserve"> </v>
      </c>
      <c r="I464" s="66" t="str">
        <f t="shared" si="177"/>
        <v/>
      </c>
      <c r="L464" s="62" t="str">
        <f t="shared" si="178"/>
        <v xml:space="preserve"> </v>
      </c>
      <c r="P464" s="58" t="str">
        <f>IF(O464="Plus",$K464,IF(O464="Basis",$K464-SUM(P$8:P463),IF(O464="Breedte",$K464-SUM(P$8:P463),IF(O463="Breedte",1-SUM(P$8:P463)," "))))</f>
        <v xml:space="preserve"> </v>
      </c>
      <c r="Q464" s="56" t="str">
        <f t="shared" si="179"/>
        <v/>
      </c>
      <c r="R464" s="196">
        <f t="shared" si="173"/>
        <v>0</v>
      </c>
      <c r="S464" s="1">
        <f t="shared" si="157"/>
        <v>-1</v>
      </c>
      <c r="T464" s="2">
        <f t="shared" si="158"/>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59"/>
        <v>1</v>
      </c>
      <c r="Z464" s="1">
        <f t="shared" si="160"/>
        <v>1</v>
      </c>
      <c r="AA464" s="1">
        <f t="shared" si="161"/>
        <v>1</v>
      </c>
      <c r="AB464" s="1">
        <f t="shared" si="162"/>
        <v>1</v>
      </c>
      <c r="AD464" s="1">
        <f t="shared" si="163"/>
        <v>-1</v>
      </c>
      <c r="AE464" s="2">
        <f t="shared" si="164"/>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65"/>
        <v>1</v>
      </c>
    </row>
    <row r="465" spans="1:36" ht="12" customHeight="1" x14ac:dyDescent="0.15">
      <c r="A465" s="64">
        <f t="shared" si="174"/>
        <v>0</v>
      </c>
      <c r="B465" s="64">
        <f t="shared" si="175"/>
        <v>0</v>
      </c>
      <c r="C465" s="57">
        <f t="shared" si="176"/>
        <v>-1</v>
      </c>
      <c r="F465" s="59">
        <f>IF(C465&lt;C$6,0,VLOOKUP(C465,index!$A:$M,2,0))</f>
        <v>0</v>
      </c>
      <c r="G465" s="57" t="str">
        <f t="shared" si="172"/>
        <v/>
      </c>
      <c r="H465" s="58" t="str">
        <f>IF(G465="I",$K465,IF(G465="II",$K465-SUM(H$8:H464),IF(G465="III",$K465-SUM(H$8:H464),IF(G465="IV",$K465-SUM(H$8:H464),IF(G465="V",1-SUM(H$8:H464)," ")))))</f>
        <v xml:space="preserve"> </v>
      </c>
      <c r="I465" s="66" t="str">
        <f t="shared" si="177"/>
        <v/>
      </c>
      <c r="L465" s="62" t="str">
        <f t="shared" si="178"/>
        <v xml:space="preserve"> </v>
      </c>
      <c r="P465" s="58" t="str">
        <f>IF(O465="Plus",$K465,IF(O465="Basis",$K465-SUM(P$8:P464),IF(O465="Breedte",$K465-SUM(P$8:P464),IF(O464="Breedte",1-SUM(P$8:P464)," "))))</f>
        <v xml:space="preserve"> </v>
      </c>
      <c r="Q465" s="56" t="str">
        <f t="shared" si="179"/>
        <v/>
      </c>
      <c r="R465" s="196">
        <f t="shared" si="173"/>
        <v>0</v>
      </c>
      <c r="S465" s="1">
        <f t="shared" si="157"/>
        <v>-1</v>
      </c>
      <c r="T465" s="2">
        <f t="shared" si="158"/>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59"/>
        <v>1</v>
      </c>
      <c r="Z465" s="1">
        <f t="shared" si="160"/>
        <v>1</v>
      </c>
      <c r="AA465" s="1">
        <f t="shared" si="161"/>
        <v>1</v>
      </c>
      <c r="AB465" s="1">
        <f t="shared" si="162"/>
        <v>1</v>
      </c>
      <c r="AD465" s="1">
        <f t="shared" si="163"/>
        <v>-1</v>
      </c>
      <c r="AE465" s="2">
        <f t="shared" si="164"/>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65"/>
        <v>1</v>
      </c>
    </row>
    <row r="466" spans="1:36" ht="12" customHeight="1" x14ac:dyDescent="0.15">
      <c r="A466" s="64">
        <f t="shared" si="174"/>
        <v>0</v>
      </c>
      <c r="B466" s="64">
        <f t="shared" si="175"/>
        <v>0</v>
      </c>
      <c r="C466" s="57">
        <f t="shared" si="176"/>
        <v>-1</v>
      </c>
      <c r="F466" s="59">
        <f>IF(C466&lt;C$6,0,VLOOKUP(C466,index!$A:$M,2,0))</f>
        <v>0</v>
      </c>
      <c r="G466" s="57" t="str">
        <f t="shared" si="172"/>
        <v/>
      </c>
      <c r="H466" s="58" t="str">
        <f>IF(G466="I",$K466,IF(G466="II",$K466-SUM(H$8:H465),IF(G466="III",$K466-SUM(H$8:H465),IF(G466="IV",$K466-SUM(H$8:H465),IF(G466="V",1-SUM(H$8:H465)," ")))))</f>
        <v xml:space="preserve"> </v>
      </c>
      <c r="I466" s="66" t="str">
        <f t="shared" si="177"/>
        <v/>
      </c>
      <c r="L466" s="62" t="str">
        <f t="shared" si="178"/>
        <v xml:space="preserve"> </v>
      </c>
      <c r="P466" s="58" t="str">
        <f>IF(O466="Plus",$K466,IF(O466="Basis",$K466-SUM(P$8:P465),IF(O466="Breedte",$K466-SUM(P$8:P465),IF(O465="Breedte",1-SUM(P$8:P465)," "))))</f>
        <v xml:space="preserve"> </v>
      </c>
      <c r="Q466" s="56" t="str">
        <f t="shared" si="179"/>
        <v/>
      </c>
      <c r="R466" s="196">
        <f t="shared" si="173"/>
        <v>0</v>
      </c>
      <c r="S466" s="1">
        <f t="shared" si="157"/>
        <v>-1</v>
      </c>
      <c r="T466" s="2">
        <f t="shared" si="158"/>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59"/>
        <v>1</v>
      </c>
      <c r="Z466" s="1">
        <f t="shared" si="160"/>
        <v>1</v>
      </c>
      <c r="AA466" s="1">
        <f t="shared" si="161"/>
        <v>1</v>
      </c>
      <c r="AB466" s="1">
        <f t="shared" si="162"/>
        <v>1</v>
      </c>
      <c r="AD466" s="1">
        <f t="shared" si="163"/>
        <v>-1</v>
      </c>
      <c r="AE466" s="2">
        <f t="shared" si="164"/>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65"/>
        <v>1</v>
      </c>
    </row>
    <row r="467" spans="1:36" ht="12" customHeight="1" x14ac:dyDescent="0.15">
      <c r="A467" s="64">
        <f t="shared" si="174"/>
        <v>0</v>
      </c>
      <c r="B467" s="64">
        <f t="shared" si="175"/>
        <v>0</v>
      </c>
      <c r="C467" s="57">
        <f t="shared" si="176"/>
        <v>-1</v>
      </c>
      <c r="F467" s="59">
        <f>IF(C467&lt;C$6,0,VLOOKUP(C467,index!$A:$M,2,0))</f>
        <v>0</v>
      </c>
      <c r="G467" s="57" t="str">
        <f t="shared" si="172"/>
        <v/>
      </c>
      <c r="H467" s="58" t="str">
        <f>IF(G467="I",$K467,IF(G467="II",$K467-SUM(H$8:H466),IF(G467="III",$K467-SUM(H$8:H466),IF(G467="IV",$K467-SUM(H$8:H466),IF(G467="V",1-SUM(H$8:H466)," ")))))</f>
        <v xml:space="preserve"> </v>
      </c>
      <c r="I467" s="66" t="str">
        <f t="shared" si="177"/>
        <v/>
      </c>
      <c r="L467" s="62" t="str">
        <f t="shared" si="178"/>
        <v xml:space="preserve"> </v>
      </c>
      <c r="P467" s="58" t="str">
        <f>IF(O467="Plus",$K467,IF(O467="Basis",$K467-SUM(P$8:P466),IF(O467="Breedte",$K467-SUM(P$8:P466),IF(O466="Breedte",1-SUM(P$8:P466)," "))))</f>
        <v xml:space="preserve"> </v>
      </c>
      <c r="Q467" s="56" t="str">
        <f t="shared" si="179"/>
        <v/>
      </c>
      <c r="R467" s="196">
        <f t="shared" si="173"/>
        <v>0</v>
      </c>
      <c r="S467" s="1">
        <f t="shared" si="157"/>
        <v>-1</v>
      </c>
      <c r="T467" s="2">
        <f t="shared" si="158"/>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59"/>
        <v>1</v>
      </c>
      <c r="Z467" s="1">
        <f t="shared" si="160"/>
        <v>1</v>
      </c>
      <c r="AA467" s="1">
        <f t="shared" si="161"/>
        <v>1</v>
      </c>
      <c r="AB467" s="1">
        <f t="shared" si="162"/>
        <v>1</v>
      </c>
      <c r="AD467" s="1">
        <f t="shared" si="163"/>
        <v>-1</v>
      </c>
      <c r="AE467" s="2">
        <f t="shared" si="164"/>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65"/>
        <v>1</v>
      </c>
    </row>
    <row r="468" spans="1:36" ht="12" customHeight="1" x14ac:dyDescent="0.15">
      <c r="A468" s="64">
        <f t="shared" si="174"/>
        <v>0</v>
      </c>
      <c r="B468" s="64">
        <f t="shared" si="175"/>
        <v>0</v>
      </c>
      <c r="C468" s="57">
        <f t="shared" si="176"/>
        <v>-1</v>
      </c>
      <c r="F468" s="59">
        <f>IF(C468&lt;C$6,0,VLOOKUP(C468,index!$A:$M,2,0))</f>
        <v>0</v>
      </c>
      <c r="G468" s="57" t="str">
        <f t="shared" si="172"/>
        <v/>
      </c>
      <c r="H468" s="58" t="str">
        <f>IF(G468="I",$K468,IF(G468="II",$K468-SUM(H$8:H467),IF(G468="III",$K468-SUM(H$8:H467),IF(G468="IV",$K468-SUM(H$8:H467),IF(G468="V",1-SUM(H$8:H467)," ")))))</f>
        <v xml:space="preserve"> </v>
      </c>
      <c r="I468" s="66" t="str">
        <f t="shared" si="177"/>
        <v/>
      </c>
      <c r="L468" s="62" t="str">
        <f t="shared" si="178"/>
        <v xml:space="preserve"> </v>
      </c>
      <c r="P468" s="58" t="str">
        <f>IF(O468="Plus",$K468,IF(O468="Basis",$K468-SUM(P$8:P467),IF(O468="Breedte",$K468-SUM(P$8:P467),IF(O467="Breedte",1-SUM(P$8:P467)," "))))</f>
        <v xml:space="preserve"> </v>
      </c>
      <c r="Q468" s="56" t="str">
        <f t="shared" si="179"/>
        <v/>
      </c>
      <c r="R468" s="196">
        <f t="shared" si="173"/>
        <v>0</v>
      </c>
      <c r="S468" s="1">
        <f t="shared" si="157"/>
        <v>-1</v>
      </c>
      <c r="T468" s="2">
        <f t="shared" si="158"/>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59"/>
        <v>1</v>
      </c>
      <c r="Z468" s="1">
        <f t="shared" si="160"/>
        <v>1</v>
      </c>
      <c r="AA468" s="1">
        <f t="shared" si="161"/>
        <v>1</v>
      </c>
      <c r="AB468" s="1">
        <f t="shared" si="162"/>
        <v>1</v>
      </c>
      <c r="AD468" s="1">
        <f t="shared" si="163"/>
        <v>-1</v>
      </c>
      <c r="AE468" s="2">
        <f t="shared" si="164"/>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65"/>
        <v>1</v>
      </c>
    </row>
    <row r="469" spans="1:36" ht="12" customHeight="1" x14ac:dyDescent="0.15">
      <c r="A469" s="64">
        <f t="shared" si="174"/>
        <v>0</v>
      </c>
      <c r="B469" s="64">
        <f t="shared" si="175"/>
        <v>0</v>
      </c>
      <c r="C469" s="57">
        <f t="shared" si="176"/>
        <v>-1</v>
      </c>
      <c r="F469" s="59">
        <f>IF(C469&lt;C$6,0,VLOOKUP(C469,index!$A:$M,2,0))</f>
        <v>0</v>
      </c>
      <c r="G469" s="57" t="str">
        <f t="shared" si="172"/>
        <v/>
      </c>
      <c r="H469" s="58" t="str">
        <f>IF(G469="I",$K469,IF(G469="II",$K469-SUM(H$8:H468),IF(G469="III",$K469-SUM(H$8:H468),IF(G469="IV",$K469-SUM(H$8:H468),IF(G469="V",1-SUM(H$8:H468)," ")))))</f>
        <v xml:space="preserve"> </v>
      </c>
      <c r="I469" s="66" t="str">
        <f t="shared" si="177"/>
        <v/>
      </c>
      <c r="L469" s="62" t="str">
        <f t="shared" si="178"/>
        <v xml:space="preserve"> </v>
      </c>
      <c r="P469" s="58" t="str">
        <f>IF(O469="Plus",$K469,IF(O469="Basis",$K469-SUM(P$8:P468),IF(O469="Breedte",$K469-SUM(P$8:P468),IF(O468="Breedte",1-SUM(P$8:P468)," "))))</f>
        <v xml:space="preserve"> </v>
      </c>
      <c r="Q469" s="56" t="str">
        <f t="shared" si="179"/>
        <v/>
      </c>
      <c r="R469" s="196">
        <f t="shared" si="173"/>
        <v>0</v>
      </c>
      <c r="S469" s="1">
        <f t="shared" si="157"/>
        <v>-1</v>
      </c>
      <c r="T469" s="2">
        <f t="shared" si="158"/>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59"/>
        <v>1</v>
      </c>
      <c r="Z469" s="1">
        <f t="shared" si="160"/>
        <v>1</v>
      </c>
      <c r="AA469" s="1">
        <f t="shared" si="161"/>
        <v>1</v>
      </c>
      <c r="AB469" s="1">
        <f t="shared" si="162"/>
        <v>1</v>
      </c>
      <c r="AD469" s="1">
        <f t="shared" si="163"/>
        <v>-1</v>
      </c>
      <c r="AE469" s="2">
        <f t="shared" si="164"/>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65"/>
        <v>1</v>
      </c>
    </row>
    <row r="470" spans="1:36" ht="12" customHeight="1" x14ac:dyDescent="0.15">
      <c r="A470" s="64">
        <f t="shared" si="174"/>
        <v>0</v>
      </c>
      <c r="B470" s="64">
        <f t="shared" si="175"/>
        <v>0</v>
      </c>
      <c r="C470" s="57">
        <f t="shared" si="176"/>
        <v>-1</v>
      </c>
      <c r="F470" s="59">
        <f>IF(C470&lt;C$6,0,VLOOKUP(C470,index!$A:$M,2,0))</f>
        <v>0</v>
      </c>
      <c r="G470" s="57" t="str">
        <f t="shared" si="172"/>
        <v/>
      </c>
      <c r="H470" s="58" t="str">
        <f>IF(G470="I",$K470,IF(G470="II",$K470-SUM(H$8:H469),IF(G470="III",$K470-SUM(H$8:H469),IF(G470="IV",$K470-SUM(H$8:H469),IF(G470="V",1-SUM(H$8:H469)," ")))))</f>
        <v xml:space="preserve"> </v>
      </c>
      <c r="I470" s="66" t="str">
        <f t="shared" si="177"/>
        <v/>
      </c>
      <c r="L470" s="62" t="str">
        <f t="shared" si="178"/>
        <v xml:space="preserve"> </v>
      </c>
      <c r="P470" s="58" t="str">
        <f>IF(O470="Plus",$K470,IF(O470="Basis",$K470-SUM(P$8:P469),IF(O470="Breedte",$K470-SUM(P$8:P469),IF(O469="Breedte",1-SUM(P$8:P469)," "))))</f>
        <v xml:space="preserve"> </v>
      </c>
      <c r="Q470" s="56" t="str">
        <f t="shared" si="179"/>
        <v/>
      </c>
      <c r="R470" s="196">
        <f t="shared" si="173"/>
        <v>0</v>
      </c>
      <c r="S470" s="1">
        <f t="shared" si="157"/>
        <v>-1</v>
      </c>
      <c r="T470" s="2">
        <f t="shared" si="158"/>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59"/>
        <v>1</v>
      </c>
      <c r="Z470" s="1">
        <f t="shared" si="160"/>
        <v>1</v>
      </c>
      <c r="AA470" s="1">
        <f t="shared" si="161"/>
        <v>1</v>
      </c>
      <c r="AB470" s="1">
        <f t="shared" si="162"/>
        <v>1</v>
      </c>
      <c r="AD470" s="1">
        <f t="shared" si="163"/>
        <v>-1</v>
      </c>
      <c r="AE470" s="2">
        <f t="shared" si="164"/>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65"/>
        <v>1</v>
      </c>
    </row>
    <row r="471" spans="1:36" ht="12" customHeight="1" x14ac:dyDescent="0.15">
      <c r="A471" s="64">
        <f t="shared" si="174"/>
        <v>0</v>
      </c>
      <c r="B471" s="64">
        <f t="shared" si="175"/>
        <v>0</v>
      </c>
      <c r="C471" s="57">
        <f t="shared" si="176"/>
        <v>-1</v>
      </c>
      <c r="F471" s="59">
        <f>IF(C471&lt;C$6,0,VLOOKUP(C471,index!$A:$M,2,0))</f>
        <v>0</v>
      </c>
      <c r="G471" s="57" t="str">
        <f t="shared" si="172"/>
        <v/>
      </c>
      <c r="H471" s="58" t="str">
        <f>IF(G471="I",$K471,IF(G471="II",$K471-SUM(H$8:H470),IF(G471="III",$K471-SUM(H$8:H470),IF(G471="IV",$K471-SUM(H$8:H470),IF(G471="V",1-SUM(H$8:H470)," ")))))</f>
        <v xml:space="preserve"> </v>
      </c>
      <c r="I471" s="66" t="str">
        <f t="shared" si="177"/>
        <v/>
      </c>
      <c r="L471" s="62" t="str">
        <f t="shared" si="178"/>
        <v xml:space="preserve"> </v>
      </c>
      <c r="P471" s="58" t="str">
        <f>IF(O471="Plus",$K471,IF(O471="Basis",$K471-SUM(P$8:P470),IF(O471="Breedte",$K471-SUM(P$8:P470),IF(O470="Breedte",1-SUM(P$8:P470)," "))))</f>
        <v xml:space="preserve"> </v>
      </c>
      <c r="Q471" s="56" t="str">
        <f t="shared" si="179"/>
        <v/>
      </c>
      <c r="R471" s="196">
        <f t="shared" si="173"/>
        <v>0</v>
      </c>
      <c r="S471" s="1">
        <f t="shared" si="157"/>
        <v>-1</v>
      </c>
      <c r="T471" s="2">
        <f t="shared" si="158"/>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59"/>
        <v>1</v>
      </c>
      <c r="Z471" s="1">
        <f t="shared" si="160"/>
        <v>1</v>
      </c>
      <c r="AA471" s="1">
        <f t="shared" si="161"/>
        <v>1</v>
      </c>
      <c r="AB471" s="1">
        <f t="shared" si="162"/>
        <v>1</v>
      </c>
      <c r="AD471" s="1">
        <f t="shared" si="163"/>
        <v>-1</v>
      </c>
      <c r="AE471" s="2">
        <f t="shared" si="164"/>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65"/>
        <v>1</v>
      </c>
    </row>
    <row r="472" spans="1:36" ht="12" customHeight="1" x14ac:dyDescent="0.15">
      <c r="A472" s="64">
        <f t="shared" si="174"/>
        <v>0</v>
      </c>
      <c r="B472" s="64">
        <f t="shared" si="175"/>
        <v>0</v>
      </c>
      <c r="C472" s="57">
        <f t="shared" si="176"/>
        <v>-1</v>
      </c>
      <c r="F472" s="59">
        <f>IF(C472&lt;C$6,0,VLOOKUP(C472,index!$A:$M,2,0))</f>
        <v>0</v>
      </c>
      <c r="G472" s="57" t="str">
        <f t="shared" si="172"/>
        <v/>
      </c>
      <c r="H472" s="58" t="str">
        <f>IF(G472="I",$K472,IF(G472="II",$K472-SUM(H$8:H471),IF(G472="III",$K472-SUM(H$8:H471),IF(G472="IV",$K472-SUM(H$8:H471),IF(G472="V",1-SUM(H$8:H471)," ")))))</f>
        <v xml:space="preserve"> </v>
      </c>
      <c r="I472" s="66" t="str">
        <f t="shared" si="177"/>
        <v/>
      </c>
      <c r="L472" s="62" t="str">
        <f t="shared" si="178"/>
        <v xml:space="preserve"> </v>
      </c>
      <c r="P472" s="58" t="str">
        <f>IF(O472="Plus",$K472,IF(O472="Basis",$K472-SUM(P$8:P471),IF(O472="Breedte",$K472-SUM(P$8:P471),IF(O471="Breedte",1-SUM(P$8:P471)," "))))</f>
        <v xml:space="preserve"> </v>
      </c>
      <c r="Q472" s="56" t="str">
        <f t="shared" si="179"/>
        <v/>
      </c>
      <c r="R472" s="196">
        <f t="shared" si="173"/>
        <v>0</v>
      </c>
      <c r="S472" s="1">
        <f t="shared" si="157"/>
        <v>-1</v>
      </c>
      <c r="T472" s="2">
        <f t="shared" si="158"/>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59"/>
        <v>1</v>
      </c>
      <c r="Z472" s="1">
        <f t="shared" si="160"/>
        <v>1</v>
      </c>
      <c r="AA472" s="1">
        <f t="shared" si="161"/>
        <v>1</v>
      </c>
      <c r="AB472" s="1">
        <f t="shared" si="162"/>
        <v>1</v>
      </c>
      <c r="AD472" s="1">
        <f t="shared" si="163"/>
        <v>-1</v>
      </c>
      <c r="AE472" s="2">
        <f t="shared" si="164"/>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65"/>
        <v>1</v>
      </c>
    </row>
    <row r="473" spans="1:36" ht="12" customHeight="1" x14ac:dyDescent="0.15">
      <c r="A473" s="64">
        <f t="shared" si="174"/>
        <v>0</v>
      </c>
      <c r="B473" s="64">
        <f t="shared" si="175"/>
        <v>0</v>
      </c>
      <c r="C473" s="57">
        <f t="shared" si="176"/>
        <v>-1</v>
      </c>
      <c r="F473" s="59">
        <f>IF(C473&lt;C$6,0,VLOOKUP(C473,index!$A:$M,2,0))</f>
        <v>0</v>
      </c>
      <c r="G473" s="57" t="str">
        <f t="shared" si="172"/>
        <v/>
      </c>
      <c r="H473" s="58" t="str">
        <f>IF(G473="I",$K473,IF(G473="II",$K473-SUM(H$8:H472),IF(G473="III",$K473-SUM(H$8:H472),IF(G473="IV",$K473-SUM(H$8:H472),IF(G473="V",1-SUM(H$8:H472)," ")))))</f>
        <v xml:space="preserve"> </v>
      </c>
      <c r="I473" s="66" t="str">
        <f t="shared" si="177"/>
        <v/>
      </c>
      <c r="L473" s="62" t="str">
        <f t="shared" si="178"/>
        <v xml:space="preserve"> </v>
      </c>
      <c r="P473" s="58" t="str">
        <f>IF(O473="Plus",$K473,IF(O473="Basis",$K473-SUM(P$8:P472),IF(O473="Breedte",$K473-SUM(P$8:P472),IF(O472="Breedte",1-SUM(P$8:P472)," "))))</f>
        <v xml:space="preserve"> </v>
      </c>
      <c r="Q473" s="56" t="str">
        <f t="shared" si="179"/>
        <v/>
      </c>
      <c r="R473" s="196">
        <f t="shared" si="173"/>
        <v>0</v>
      </c>
      <c r="S473" s="1">
        <f t="shared" si="157"/>
        <v>-1</v>
      </c>
      <c r="T473" s="2">
        <f t="shared" si="158"/>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59"/>
        <v>1</v>
      </c>
      <c r="Z473" s="1">
        <f t="shared" si="160"/>
        <v>1</v>
      </c>
      <c r="AA473" s="1">
        <f t="shared" si="161"/>
        <v>1</v>
      </c>
      <c r="AB473" s="1">
        <f t="shared" si="162"/>
        <v>1</v>
      </c>
      <c r="AD473" s="1">
        <f t="shared" si="163"/>
        <v>-1</v>
      </c>
      <c r="AE473" s="2">
        <f t="shared" si="164"/>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65"/>
        <v>1</v>
      </c>
    </row>
    <row r="474" spans="1:36" ht="12" customHeight="1" x14ac:dyDescent="0.15">
      <c r="A474" s="64">
        <f t="shared" si="174"/>
        <v>0</v>
      </c>
      <c r="B474" s="64">
        <f t="shared" si="175"/>
        <v>0</v>
      </c>
      <c r="C474" s="57">
        <f t="shared" si="176"/>
        <v>-1</v>
      </c>
      <c r="F474" s="59">
        <f>IF(C474&lt;C$6,0,VLOOKUP(C474,index!$A:$M,2,0))</f>
        <v>0</v>
      </c>
      <c r="G474" s="57" t="str">
        <f t="shared" si="172"/>
        <v/>
      </c>
      <c r="H474" s="58" t="str">
        <f>IF(G474="I",$K474,IF(G474="II",$K474-SUM(H$8:H473),IF(G474="III",$K474-SUM(H$8:H473),IF(G474="IV",$K474-SUM(H$8:H473),IF(G474="V",1-SUM(H$8:H473)," ")))))</f>
        <v xml:space="preserve"> </v>
      </c>
      <c r="I474" s="66" t="str">
        <f t="shared" si="177"/>
        <v/>
      </c>
      <c r="L474" s="62" t="str">
        <f t="shared" si="178"/>
        <v xml:space="preserve"> </v>
      </c>
      <c r="P474" s="58" t="str">
        <f>IF(O474="Plus",$K474,IF(O474="Basis",$K474-SUM(P$8:P473),IF(O474="Breedte",$K474-SUM(P$8:P473),IF(O473="Breedte",1-SUM(P$8:P473)," "))))</f>
        <v xml:space="preserve"> </v>
      </c>
      <c r="Q474" s="56" t="str">
        <f t="shared" si="179"/>
        <v/>
      </c>
      <c r="R474" s="196">
        <f t="shared" si="173"/>
        <v>0</v>
      </c>
      <c r="S474" s="1">
        <f t="shared" si="157"/>
        <v>-1</v>
      </c>
      <c r="T474" s="2">
        <f t="shared" si="158"/>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59"/>
        <v>1</v>
      </c>
      <c r="Z474" s="1">
        <f t="shared" si="160"/>
        <v>1</v>
      </c>
      <c r="AA474" s="1">
        <f t="shared" si="161"/>
        <v>1</v>
      </c>
      <c r="AB474" s="1">
        <f t="shared" si="162"/>
        <v>1</v>
      </c>
      <c r="AD474" s="1">
        <f t="shared" si="163"/>
        <v>-1</v>
      </c>
      <c r="AE474" s="2">
        <f t="shared" si="164"/>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65"/>
        <v>1</v>
      </c>
    </row>
    <row r="475" spans="1:36" ht="12" customHeight="1" x14ac:dyDescent="0.15">
      <c r="A475" s="64">
        <f t="shared" si="174"/>
        <v>0</v>
      </c>
      <c r="B475" s="64">
        <f t="shared" si="175"/>
        <v>0</v>
      </c>
      <c r="C475" s="57">
        <f t="shared" si="176"/>
        <v>-1</v>
      </c>
      <c r="F475" s="59">
        <f>IF(C475&lt;C$6,0,VLOOKUP(C475,index!$A:$M,2,0))</f>
        <v>0</v>
      </c>
      <c r="G475" s="57" t="str">
        <f t="shared" si="172"/>
        <v/>
      </c>
      <c r="H475" s="58" t="str">
        <f>IF(G475="I",$K475,IF(G475="II",$K475-SUM(H$8:H474),IF(G475="III",$K475-SUM(H$8:H474),IF(G475="IV",$K475-SUM(H$8:H474),IF(G475="V",1-SUM(H$8:H474)," ")))))</f>
        <v xml:space="preserve"> </v>
      </c>
      <c r="I475" s="66" t="str">
        <f t="shared" si="177"/>
        <v/>
      </c>
      <c r="L475" s="62" t="str">
        <f t="shared" si="178"/>
        <v xml:space="preserve"> </v>
      </c>
      <c r="P475" s="58" t="str">
        <f>IF(O475="Plus",$K475,IF(O475="Basis",$K475-SUM(P$8:P474),IF(O475="Breedte",$K475-SUM(P$8:P474),IF(O474="Breedte",1-SUM(P$8:P474)," "))))</f>
        <v xml:space="preserve"> </v>
      </c>
      <c r="Q475" s="56" t="str">
        <f t="shared" si="179"/>
        <v/>
      </c>
      <c r="R475" s="196">
        <f t="shared" si="173"/>
        <v>0</v>
      </c>
      <c r="S475" s="1">
        <f t="shared" si="157"/>
        <v>-1</v>
      </c>
      <c r="T475" s="2">
        <f t="shared" si="158"/>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59"/>
        <v>1</v>
      </c>
      <c r="Z475" s="1">
        <f t="shared" si="160"/>
        <v>1</v>
      </c>
      <c r="AA475" s="1">
        <f t="shared" si="161"/>
        <v>1</v>
      </c>
      <c r="AB475" s="1">
        <f t="shared" si="162"/>
        <v>1</v>
      </c>
      <c r="AD475" s="1">
        <f t="shared" si="163"/>
        <v>-1</v>
      </c>
      <c r="AE475" s="2">
        <f t="shared" si="164"/>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65"/>
        <v>1</v>
      </c>
    </row>
    <row r="476" spans="1:36" ht="12" customHeight="1" x14ac:dyDescent="0.15">
      <c r="A476" s="64">
        <f t="shared" si="174"/>
        <v>0</v>
      </c>
      <c r="B476" s="64">
        <f t="shared" si="175"/>
        <v>0</v>
      </c>
      <c r="C476" s="57">
        <f t="shared" si="176"/>
        <v>-1</v>
      </c>
      <c r="F476" s="59">
        <f>IF(C476&lt;C$6,0,VLOOKUP(C476,index!$A:$M,2,0))</f>
        <v>0</v>
      </c>
      <c r="G476" s="57" t="str">
        <f t="shared" si="172"/>
        <v/>
      </c>
      <c r="H476" s="58" t="str">
        <f>IF(G476="I",$K476,IF(G476="II",$K476-SUM(H$8:H475),IF(G476="III",$K476-SUM(H$8:H475),IF(G476="IV",$K476-SUM(H$8:H475),IF(G476="V",1-SUM(H$8:H475)," ")))))</f>
        <v xml:space="preserve"> </v>
      </c>
      <c r="I476" s="66" t="str">
        <f t="shared" si="177"/>
        <v/>
      </c>
      <c r="L476" s="62" t="str">
        <f t="shared" si="178"/>
        <v xml:space="preserve"> </v>
      </c>
      <c r="P476" s="58" t="str">
        <f>IF(O476="Plus",$K476,IF(O476="Basis",$K476-SUM(P$8:P475),IF(O476="Breedte",$K476-SUM(P$8:P475),IF(O475="Breedte",1-SUM(P$8:P475)," "))))</f>
        <v xml:space="preserve"> </v>
      </c>
      <c r="Q476" s="56" t="str">
        <f t="shared" si="179"/>
        <v/>
      </c>
      <c r="R476" s="196">
        <f t="shared" si="173"/>
        <v>0</v>
      </c>
      <c r="S476" s="1">
        <f t="shared" si="157"/>
        <v>-1</v>
      </c>
      <c r="T476" s="2">
        <f t="shared" si="158"/>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59"/>
        <v>1</v>
      </c>
      <c r="Z476" s="1">
        <f t="shared" si="160"/>
        <v>1</v>
      </c>
      <c r="AA476" s="1">
        <f t="shared" si="161"/>
        <v>1</v>
      </c>
      <c r="AB476" s="1">
        <f t="shared" si="162"/>
        <v>1</v>
      </c>
      <c r="AD476" s="1">
        <f t="shared" si="163"/>
        <v>-1</v>
      </c>
      <c r="AE476" s="2">
        <f t="shared" si="164"/>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65"/>
        <v>1</v>
      </c>
    </row>
    <row r="477" spans="1:36" ht="12" customHeight="1" x14ac:dyDescent="0.15">
      <c r="A477" s="64">
        <f t="shared" si="174"/>
        <v>0</v>
      </c>
      <c r="B477" s="64">
        <f t="shared" si="175"/>
        <v>0</v>
      </c>
      <c r="C477" s="57">
        <f t="shared" si="176"/>
        <v>-1</v>
      </c>
      <c r="F477" s="59">
        <f>IF(C477&lt;C$6,0,VLOOKUP(C477,index!$A:$M,2,0))</f>
        <v>0</v>
      </c>
      <c r="G477" s="57" t="str">
        <f t="shared" si="172"/>
        <v/>
      </c>
      <c r="H477" s="58" t="str">
        <f>IF(G477="I",$K477,IF(G477="II",$K477-SUM(H$8:H476),IF(G477="III",$K477-SUM(H$8:H476),IF(G477="IV",$K477-SUM(H$8:H476),IF(G477="V",1-SUM(H$8:H476)," ")))))</f>
        <v xml:space="preserve"> </v>
      </c>
      <c r="I477" s="66" t="str">
        <f t="shared" si="177"/>
        <v/>
      </c>
      <c r="L477" s="62" t="str">
        <f t="shared" si="178"/>
        <v xml:space="preserve"> </v>
      </c>
      <c r="P477" s="58" t="str">
        <f>IF(O477="Plus",$K477,IF(O477="Basis",$K477-SUM(P$8:P476),IF(O477="Breedte",$K477-SUM(P$8:P476),IF(O476="Breedte",1-SUM(P$8:P476)," "))))</f>
        <v xml:space="preserve"> </v>
      </c>
      <c r="Q477" s="56" t="str">
        <f t="shared" si="179"/>
        <v/>
      </c>
      <c r="R477" s="196">
        <f t="shared" si="173"/>
        <v>0</v>
      </c>
      <c r="S477" s="1">
        <f t="shared" si="157"/>
        <v>-1</v>
      </c>
      <c r="T477" s="2">
        <f t="shared" si="158"/>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59"/>
        <v>1</v>
      </c>
      <c r="Z477" s="1">
        <f t="shared" si="160"/>
        <v>1</v>
      </c>
      <c r="AA477" s="1">
        <f t="shared" si="161"/>
        <v>1</v>
      </c>
      <c r="AB477" s="1">
        <f t="shared" si="162"/>
        <v>1</v>
      </c>
      <c r="AD477" s="1">
        <f t="shared" si="163"/>
        <v>-1</v>
      </c>
      <c r="AE477" s="2">
        <f t="shared" si="164"/>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65"/>
        <v>1</v>
      </c>
    </row>
    <row r="478" spans="1:36" ht="12" customHeight="1" x14ac:dyDescent="0.15">
      <c r="A478" s="64">
        <f t="shared" si="174"/>
        <v>0</v>
      </c>
      <c r="B478" s="64">
        <f t="shared" si="175"/>
        <v>0</v>
      </c>
      <c r="C478" s="57">
        <f t="shared" si="176"/>
        <v>-1</v>
      </c>
      <c r="F478" s="59">
        <f>IF(C478&lt;C$6,0,VLOOKUP(C478,index!$A:$M,2,0))</f>
        <v>0</v>
      </c>
      <c r="G478" s="57" t="str">
        <f t="shared" si="172"/>
        <v/>
      </c>
      <c r="H478" s="58" t="str">
        <f>IF(G478="I",$K478,IF(G478="II",$K478-SUM(H$8:H477),IF(G478="III",$K478-SUM(H$8:H477),IF(G478="IV",$K478-SUM(H$8:H477),IF(G478="V",1-SUM(H$8:H477)," ")))))</f>
        <v xml:space="preserve"> </v>
      </c>
      <c r="I478" s="66" t="str">
        <f t="shared" si="177"/>
        <v/>
      </c>
      <c r="L478" s="62" t="str">
        <f t="shared" si="178"/>
        <v xml:space="preserve"> </v>
      </c>
      <c r="P478" s="58" t="str">
        <f>IF(O478="Plus",$K478,IF(O478="Basis",$K478-SUM(P$8:P477),IF(O478="Breedte",$K478-SUM(P$8:P477),IF(O477="Breedte",1-SUM(P$8:P477)," "))))</f>
        <v xml:space="preserve"> </v>
      </c>
      <c r="Q478" s="56" t="str">
        <f t="shared" si="179"/>
        <v/>
      </c>
      <c r="R478" s="196">
        <f t="shared" si="173"/>
        <v>0</v>
      </c>
      <c r="S478" s="1">
        <f t="shared" si="157"/>
        <v>-1</v>
      </c>
      <c r="T478" s="2">
        <f t="shared" si="158"/>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59"/>
        <v>1</v>
      </c>
      <c r="Z478" s="1">
        <f t="shared" si="160"/>
        <v>1</v>
      </c>
      <c r="AA478" s="1">
        <f t="shared" si="161"/>
        <v>1</v>
      </c>
      <c r="AB478" s="1">
        <f t="shared" si="162"/>
        <v>1</v>
      </c>
      <c r="AD478" s="1">
        <f t="shared" si="163"/>
        <v>-1</v>
      </c>
      <c r="AE478" s="2">
        <f t="shared" si="164"/>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65"/>
        <v>1</v>
      </c>
    </row>
    <row r="479" spans="1:36" ht="12" customHeight="1" x14ac:dyDescent="0.15">
      <c r="A479" s="64">
        <f t="shared" si="174"/>
        <v>0</v>
      </c>
      <c r="B479" s="64">
        <f t="shared" si="175"/>
        <v>0</v>
      </c>
      <c r="C479" s="57">
        <f t="shared" si="176"/>
        <v>-1</v>
      </c>
      <c r="F479" s="59">
        <f>IF(C479&lt;C$6,0,VLOOKUP(C479,index!$A:$M,2,0))</f>
        <v>0</v>
      </c>
      <c r="G479" s="57" t="str">
        <f t="shared" si="172"/>
        <v/>
      </c>
      <c r="H479" s="58" t="str">
        <f>IF(G479="I",$K479,IF(G479="II",$K479-SUM(H$8:H478),IF(G479="III",$K479-SUM(H$8:H478),IF(G479="IV",$K479-SUM(H$8:H478),IF(G479="V",1-SUM(H$8:H478)," ")))))</f>
        <v xml:space="preserve"> </v>
      </c>
      <c r="I479" s="66" t="str">
        <f t="shared" si="177"/>
        <v/>
      </c>
      <c r="L479" s="62" t="str">
        <f t="shared" si="178"/>
        <v xml:space="preserve"> </v>
      </c>
      <c r="P479" s="58" t="str">
        <f>IF(O479="Plus",$K479,IF(O479="Basis",$K479-SUM(P$8:P478),IF(O479="Breedte",$K479-SUM(P$8:P478),IF(O478="Breedte",1-SUM(P$8:P478)," "))))</f>
        <v xml:space="preserve"> </v>
      </c>
      <c r="Q479" s="56" t="str">
        <f t="shared" si="179"/>
        <v/>
      </c>
      <c r="R479" s="196">
        <f t="shared" si="173"/>
        <v>0</v>
      </c>
      <c r="S479" s="1">
        <f t="shared" si="157"/>
        <v>-1</v>
      </c>
      <c r="T479" s="2">
        <f t="shared" si="158"/>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59"/>
        <v>1</v>
      </c>
      <c r="Z479" s="1">
        <f t="shared" si="160"/>
        <v>1</v>
      </c>
      <c r="AA479" s="1">
        <f t="shared" si="161"/>
        <v>1</v>
      </c>
      <c r="AB479" s="1">
        <f t="shared" si="162"/>
        <v>1</v>
      </c>
      <c r="AD479" s="1">
        <f t="shared" si="163"/>
        <v>-1</v>
      </c>
      <c r="AE479" s="2">
        <f t="shared" si="164"/>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65"/>
        <v>1</v>
      </c>
    </row>
    <row r="480" spans="1:36" ht="12" customHeight="1" x14ac:dyDescent="0.15">
      <c r="A480" s="64">
        <f t="shared" si="174"/>
        <v>0</v>
      </c>
      <c r="B480" s="64">
        <f t="shared" si="175"/>
        <v>0</v>
      </c>
      <c r="C480" s="57">
        <f t="shared" si="176"/>
        <v>-1</v>
      </c>
      <c r="F480" s="59">
        <f>IF(C480&lt;C$6,0,VLOOKUP(C480,index!$A:$M,2,0))</f>
        <v>0</v>
      </c>
      <c r="G480" s="57" t="str">
        <f t="shared" si="172"/>
        <v/>
      </c>
      <c r="H480" s="58" t="str">
        <f>IF(G480="I",$K480,IF(G480="II",$K480-SUM(H$8:H479),IF(G480="III",$K480-SUM(H$8:H479),IF(G480="IV",$K480-SUM(H$8:H479),IF(G480="V",1-SUM(H$8:H479)," ")))))</f>
        <v xml:space="preserve"> </v>
      </c>
      <c r="I480" s="66" t="str">
        <f t="shared" si="177"/>
        <v/>
      </c>
      <c r="L480" s="62" t="str">
        <f t="shared" si="178"/>
        <v xml:space="preserve"> </v>
      </c>
      <c r="P480" s="58" t="str">
        <f>IF(O480="Plus",$K480,IF(O480="Basis",$K480-SUM(P$8:P479),IF(O480="Breedte",$K480-SUM(P$8:P479),IF(O479="Breedte",1-SUM(P$8:P479)," "))))</f>
        <v xml:space="preserve"> </v>
      </c>
      <c r="Q480" s="56" t="str">
        <f t="shared" si="179"/>
        <v/>
      </c>
      <c r="R480" s="196">
        <f t="shared" si="173"/>
        <v>0</v>
      </c>
      <c r="S480" s="1">
        <f t="shared" si="157"/>
        <v>-1</v>
      </c>
      <c r="T480" s="2">
        <f t="shared" si="158"/>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59"/>
        <v>1</v>
      </c>
      <c r="Z480" s="1">
        <f t="shared" si="160"/>
        <v>1</v>
      </c>
      <c r="AA480" s="1">
        <f t="shared" si="161"/>
        <v>1</v>
      </c>
      <c r="AB480" s="1">
        <f t="shared" si="162"/>
        <v>1</v>
      </c>
      <c r="AD480" s="1">
        <f t="shared" si="163"/>
        <v>-1</v>
      </c>
      <c r="AE480" s="2">
        <f t="shared" si="164"/>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65"/>
        <v>1</v>
      </c>
    </row>
    <row r="481" spans="1:36" ht="12" customHeight="1" x14ac:dyDescent="0.15">
      <c r="A481" s="64">
        <f t="shared" si="174"/>
        <v>0</v>
      </c>
      <c r="B481" s="64">
        <f t="shared" si="175"/>
        <v>0</v>
      </c>
      <c r="C481" s="57">
        <f t="shared" si="176"/>
        <v>-1</v>
      </c>
      <c r="F481" s="59">
        <f>IF(C481&lt;C$6,0,VLOOKUP(C481,index!$A:$M,2,0))</f>
        <v>0</v>
      </c>
      <c r="G481" s="57" t="str">
        <f t="shared" si="172"/>
        <v/>
      </c>
      <c r="H481" s="58" t="str">
        <f>IF(G481="I",$K481,IF(G481="II",$K481-SUM(H$8:H480),IF(G481="III",$K481-SUM(H$8:H480),IF(G481="IV",$K481-SUM(H$8:H480),IF(G481="V",1-SUM(H$8:H480)," ")))))</f>
        <v xml:space="preserve"> </v>
      </c>
      <c r="I481" s="66" t="str">
        <f t="shared" si="177"/>
        <v/>
      </c>
      <c r="L481" s="62" t="str">
        <f t="shared" si="178"/>
        <v xml:space="preserve"> </v>
      </c>
      <c r="P481" s="58" t="str">
        <f>IF(O481="Plus",$K481,IF(O481="Basis",$K481-SUM(P$8:P480),IF(O481="Breedte",$K481-SUM(P$8:P480),IF(O480="Breedte",1-SUM(P$8:P480)," "))))</f>
        <v xml:space="preserve"> </v>
      </c>
      <c r="Q481" s="56" t="str">
        <f t="shared" si="179"/>
        <v/>
      </c>
      <c r="R481" s="196">
        <f t="shared" si="173"/>
        <v>0</v>
      </c>
      <c r="S481" s="1">
        <f t="shared" si="157"/>
        <v>-1</v>
      </c>
      <c r="T481" s="2">
        <f t="shared" si="158"/>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59"/>
        <v>1</v>
      </c>
      <c r="Z481" s="1">
        <f t="shared" si="160"/>
        <v>1</v>
      </c>
      <c r="AA481" s="1">
        <f t="shared" si="161"/>
        <v>1</v>
      </c>
      <c r="AB481" s="1">
        <f t="shared" si="162"/>
        <v>1</v>
      </c>
      <c r="AD481" s="1">
        <f t="shared" si="163"/>
        <v>-1</v>
      </c>
      <c r="AE481" s="2">
        <f t="shared" si="164"/>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65"/>
        <v>1</v>
      </c>
    </row>
    <row r="482" spans="1:36" ht="12" customHeight="1" x14ac:dyDescent="0.15">
      <c r="A482" s="64">
        <f t="shared" si="174"/>
        <v>0</v>
      </c>
      <c r="B482" s="64">
        <f t="shared" si="175"/>
        <v>0</v>
      </c>
      <c r="C482" s="57">
        <f t="shared" si="176"/>
        <v>-1</v>
      </c>
      <c r="F482" s="59">
        <f>IF(C482&lt;C$6,0,VLOOKUP(C482,index!$A:$M,2,0))</f>
        <v>0</v>
      </c>
      <c r="G482" s="57" t="str">
        <f t="shared" si="172"/>
        <v/>
      </c>
      <c r="H482" s="58" t="str">
        <f>IF(G482="I",$K482,IF(G482="II",$K482-SUM(H$8:H481),IF(G482="III",$K482-SUM(H$8:H481),IF(G482="IV",$K482-SUM(H$8:H481),IF(G482="V",1-SUM(H$8:H481)," ")))))</f>
        <v xml:space="preserve"> </v>
      </c>
      <c r="I482" s="66" t="str">
        <f t="shared" si="177"/>
        <v/>
      </c>
      <c r="L482" s="62" t="str">
        <f t="shared" si="178"/>
        <v xml:space="preserve"> </v>
      </c>
      <c r="P482" s="58" t="str">
        <f>IF(O482="Plus",$K482,IF(O482="Basis",$K482-SUM(P$8:P481),IF(O482="Breedte",$K482-SUM(P$8:P481),IF(O481="Breedte",1-SUM(P$8:P481)," "))))</f>
        <v xml:space="preserve"> </v>
      </c>
      <c r="Q482" s="56" t="str">
        <f t="shared" si="179"/>
        <v/>
      </c>
      <c r="R482" s="196">
        <f t="shared" si="173"/>
        <v>0</v>
      </c>
      <c r="S482" s="1">
        <f t="shared" si="157"/>
        <v>-1</v>
      </c>
      <c r="T482" s="2">
        <f t="shared" si="158"/>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59"/>
        <v>1</v>
      </c>
      <c r="Z482" s="1">
        <f t="shared" si="160"/>
        <v>1</v>
      </c>
      <c r="AA482" s="1">
        <f t="shared" si="161"/>
        <v>1</v>
      </c>
      <c r="AB482" s="1">
        <f t="shared" si="162"/>
        <v>1</v>
      </c>
      <c r="AD482" s="1">
        <f t="shared" si="163"/>
        <v>-1</v>
      </c>
      <c r="AE482" s="2">
        <f t="shared" si="164"/>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65"/>
        <v>1</v>
      </c>
    </row>
    <row r="483" spans="1:36" ht="12" customHeight="1" x14ac:dyDescent="0.15">
      <c r="A483" s="64">
        <f t="shared" si="174"/>
        <v>0</v>
      </c>
      <c r="B483" s="64">
        <f t="shared" si="175"/>
        <v>0</v>
      </c>
      <c r="C483" s="57">
        <f t="shared" si="176"/>
        <v>-1</v>
      </c>
      <c r="F483" s="59">
        <f>IF(C483&lt;C$6,0,VLOOKUP(C483,index!$A:$M,2,0))</f>
        <v>0</v>
      </c>
      <c r="G483" s="57" t="str">
        <f t="shared" si="172"/>
        <v/>
      </c>
      <c r="H483" s="58" t="str">
        <f>IF(G483="I",$K483,IF(G483="II",$K483-SUM(H$8:H482),IF(G483="III",$K483-SUM(H$8:H482),IF(G483="IV",$K483-SUM(H$8:H482),IF(G483="V",1-SUM(H$8:H482)," ")))))</f>
        <v xml:space="preserve"> </v>
      </c>
      <c r="I483" s="66" t="str">
        <f t="shared" si="177"/>
        <v/>
      </c>
      <c r="L483" s="62" t="str">
        <f t="shared" si="178"/>
        <v xml:space="preserve"> </v>
      </c>
      <c r="P483" s="58" t="str">
        <f>IF(O483="Plus",$K483,IF(O483="Basis",$K483-SUM(P$8:P482),IF(O483="Breedte",$K483-SUM(P$8:P482),IF(O482="Breedte",1-SUM(P$8:P482)," "))))</f>
        <v xml:space="preserve"> </v>
      </c>
      <c r="Q483" s="56" t="str">
        <f t="shared" si="179"/>
        <v/>
      </c>
      <c r="R483" s="196">
        <f t="shared" si="173"/>
        <v>0</v>
      </c>
      <c r="S483" s="1">
        <f t="shared" si="157"/>
        <v>-1</v>
      </c>
      <c r="T483" s="2">
        <f t="shared" si="158"/>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59"/>
        <v>1</v>
      </c>
      <c r="Z483" s="1">
        <f t="shared" si="160"/>
        <v>1</v>
      </c>
      <c r="AA483" s="1">
        <f t="shared" si="161"/>
        <v>1</v>
      </c>
      <c r="AB483" s="1">
        <f t="shared" si="162"/>
        <v>1</v>
      </c>
      <c r="AD483" s="1">
        <f t="shared" si="163"/>
        <v>-1</v>
      </c>
      <c r="AE483" s="2">
        <f t="shared" si="164"/>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65"/>
        <v>1</v>
      </c>
    </row>
    <row r="484" spans="1:36" ht="12" customHeight="1" x14ac:dyDescent="0.15">
      <c r="A484" s="64">
        <f t="shared" si="174"/>
        <v>0</v>
      </c>
      <c r="B484" s="64">
        <f t="shared" si="175"/>
        <v>0</v>
      </c>
      <c r="C484" s="57">
        <f t="shared" si="176"/>
        <v>-1</v>
      </c>
      <c r="F484" s="59">
        <f>IF(C484&lt;C$6,0,VLOOKUP(C484,index!$A:$M,2,0))</f>
        <v>0</v>
      </c>
      <c r="G484" s="57" t="str">
        <f t="shared" si="172"/>
        <v/>
      </c>
      <c r="H484" s="58" t="str">
        <f>IF(G484="I",$K484,IF(G484="II",$K484-SUM(H$8:H483),IF(G484="III",$K484-SUM(H$8:H483),IF(G484="IV",$K484-SUM(H$8:H483),IF(G484="V",1-SUM(H$8:H483)," ")))))</f>
        <v xml:space="preserve"> </v>
      </c>
      <c r="I484" s="66" t="str">
        <f t="shared" si="177"/>
        <v/>
      </c>
      <c r="L484" s="62" t="str">
        <f t="shared" si="178"/>
        <v xml:space="preserve"> </v>
      </c>
      <c r="P484" s="58" t="str">
        <f>IF(O484="Plus",$K484,IF(O484="Basis",$K484-SUM(P$8:P483),IF(O484="Breedte",$K484-SUM(P$8:P483),IF(O483="Breedte",1-SUM(P$8:P483)," "))))</f>
        <v xml:space="preserve"> </v>
      </c>
      <c r="Q484" s="56" t="str">
        <f t="shared" si="179"/>
        <v/>
      </c>
      <c r="R484" s="196">
        <f t="shared" si="173"/>
        <v>0</v>
      </c>
      <c r="S484" s="1">
        <f t="shared" si="157"/>
        <v>-1</v>
      </c>
      <c r="T484" s="2">
        <f t="shared" si="158"/>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59"/>
        <v>1</v>
      </c>
      <c r="Z484" s="1">
        <f t="shared" si="160"/>
        <v>1</v>
      </c>
      <c r="AA484" s="1">
        <f t="shared" si="161"/>
        <v>1</v>
      </c>
      <c r="AB484" s="1">
        <f t="shared" si="162"/>
        <v>1</v>
      </c>
      <c r="AD484" s="1">
        <f t="shared" si="163"/>
        <v>-1</v>
      </c>
      <c r="AE484" s="2">
        <f t="shared" si="164"/>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65"/>
        <v>1</v>
      </c>
    </row>
    <row r="485" spans="1:36" ht="12" customHeight="1" x14ac:dyDescent="0.15">
      <c r="A485" s="64">
        <f t="shared" si="174"/>
        <v>0</v>
      </c>
      <c r="B485" s="64">
        <f t="shared" si="175"/>
        <v>0</v>
      </c>
      <c r="C485" s="57">
        <f t="shared" si="176"/>
        <v>-1</v>
      </c>
      <c r="F485" s="59">
        <f>IF(C485&lt;C$6,0,VLOOKUP(C485,index!$A:$M,2,0))</f>
        <v>0</v>
      </c>
      <c r="G485" s="57" t="str">
        <f t="shared" si="172"/>
        <v/>
      </c>
      <c r="H485" s="58" t="str">
        <f>IF(G485="I",$K485,IF(G485="II",$K485-SUM(H$8:H484),IF(G485="III",$K485-SUM(H$8:H484),IF(G485="IV",$K485-SUM(H$8:H484),IF(G485="V",1-SUM(H$8:H484)," ")))))</f>
        <v xml:space="preserve"> </v>
      </c>
      <c r="I485" s="66" t="str">
        <f t="shared" si="177"/>
        <v/>
      </c>
      <c r="L485" s="62" t="str">
        <f t="shared" si="178"/>
        <v xml:space="preserve"> </v>
      </c>
      <c r="P485" s="58" t="str">
        <f>IF(O485="Plus",$K485,IF(O485="Basis",$K485-SUM(P$8:P484),IF(O485="Breedte",$K485-SUM(P$8:P484),IF(O484="Breedte",1-SUM(P$8:P484)," "))))</f>
        <v xml:space="preserve"> </v>
      </c>
      <c r="Q485" s="56" t="str">
        <f t="shared" si="179"/>
        <v/>
      </c>
      <c r="R485" s="196">
        <f t="shared" si="173"/>
        <v>0</v>
      </c>
      <c r="S485" s="1">
        <f t="shared" si="157"/>
        <v>-1</v>
      </c>
      <c r="T485" s="2">
        <f t="shared" si="158"/>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59"/>
        <v>1</v>
      </c>
      <c r="Z485" s="1">
        <f t="shared" si="160"/>
        <v>1</v>
      </c>
      <c r="AA485" s="1">
        <f t="shared" si="161"/>
        <v>1</v>
      </c>
      <c r="AB485" s="1">
        <f t="shared" si="162"/>
        <v>1</v>
      </c>
      <c r="AD485" s="1">
        <f t="shared" si="163"/>
        <v>-1</v>
      </c>
      <c r="AE485" s="2">
        <f t="shared" si="164"/>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65"/>
        <v>1</v>
      </c>
    </row>
    <row r="486" spans="1:36" ht="12" customHeight="1" x14ac:dyDescent="0.15">
      <c r="A486" s="64">
        <f t="shared" si="174"/>
        <v>0</v>
      </c>
      <c r="B486" s="64">
        <f t="shared" si="175"/>
        <v>0</v>
      </c>
      <c r="C486" s="57">
        <f t="shared" si="176"/>
        <v>-1</v>
      </c>
      <c r="F486" s="59">
        <f>IF(C486&lt;C$6,0,VLOOKUP(C486,index!$A:$M,2,0))</f>
        <v>0</v>
      </c>
      <c r="G486" s="57" t="str">
        <f t="shared" si="172"/>
        <v/>
      </c>
      <c r="H486" s="58" t="str">
        <f>IF(G486="I",$K486,IF(G486="II",$K486-SUM(H$8:H485),IF(G486="III",$K486-SUM(H$8:H485),IF(G486="IV",$K486-SUM(H$8:H485),IF(G486="V",1-SUM(H$8:H485)," ")))))</f>
        <v xml:space="preserve"> </v>
      </c>
      <c r="I486" s="66" t="str">
        <f t="shared" si="177"/>
        <v/>
      </c>
      <c r="L486" s="62" t="str">
        <f t="shared" si="178"/>
        <v xml:space="preserve"> </v>
      </c>
      <c r="P486" s="58" t="str">
        <f>IF(O486="Plus",$K486,IF(O486="Basis",$K486-SUM(P$8:P485),IF(O486="Breedte",$K486-SUM(P$8:P485),IF(O485="Breedte",1-SUM(P$8:P485)," "))))</f>
        <v xml:space="preserve"> </v>
      </c>
      <c r="Q486" s="56" t="str">
        <f t="shared" si="179"/>
        <v/>
      </c>
      <c r="R486" s="196">
        <f t="shared" si="173"/>
        <v>0</v>
      </c>
      <c r="S486" s="1">
        <f t="shared" si="157"/>
        <v>-1</v>
      </c>
      <c r="T486" s="2">
        <f t="shared" si="158"/>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59"/>
        <v>1</v>
      </c>
      <c r="Z486" s="1">
        <f t="shared" si="160"/>
        <v>1</v>
      </c>
      <c r="AA486" s="1">
        <f t="shared" si="161"/>
        <v>1</v>
      </c>
      <c r="AB486" s="1">
        <f t="shared" si="162"/>
        <v>1</v>
      </c>
      <c r="AD486" s="1">
        <f t="shared" si="163"/>
        <v>-1</v>
      </c>
      <c r="AE486" s="2">
        <f t="shared" si="164"/>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65"/>
        <v>1</v>
      </c>
    </row>
    <row r="487" spans="1:36" ht="12" customHeight="1" x14ac:dyDescent="0.15">
      <c r="A487" s="64">
        <f t="shared" si="174"/>
        <v>0</v>
      </c>
      <c r="B487" s="64">
        <f t="shared" si="175"/>
        <v>0</v>
      </c>
      <c r="C487" s="57">
        <f t="shared" si="176"/>
        <v>-1</v>
      </c>
      <c r="F487" s="59">
        <f>IF(C487&lt;C$6,0,VLOOKUP(C487,index!$A:$M,2,0))</f>
        <v>0</v>
      </c>
      <c r="G487" s="57" t="str">
        <f t="shared" si="172"/>
        <v/>
      </c>
      <c r="H487" s="58" t="str">
        <f>IF(G487="I",$K487,IF(G487="II",$K487-SUM(H$8:H486),IF(G487="III",$K487-SUM(H$8:H486),IF(G487="IV",$K487-SUM(H$8:H486),IF(G487="V",1-SUM(H$8:H486)," ")))))</f>
        <v xml:space="preserve"> </v>
      </c>
      <c r="I487" s="66" t="str">
        <f t="shared" si="177"/>
        <v/>
      </c>
      <c r="L487" s="62" t="str">
        <f t="shared" si="178"/>
        <v xml:space="preserve"> </v>
      </c>
      <c r="P487" s="58" t="str">
        <f>IF(O487="Plus",$K487,IF(O487="Basis",$K487-SUM(P$8:P486),IF(O487="Breedte",$K487-SUM(P$8:P486),IF(O486="Breedte",1-SUM(P$8:P486)," "))))</f>
        <v xml:space="preserve"> </v>
      </c>
      <c r="Q487" s="56" t="str">
        <f t="shared" si="179"/>
        <v/>
      </c>
      <c r="R487" s="196">
        <f t="shared" si="173"/>
        <v>0</v>
      </c>
      <c r="S487" s="1">
        <f t="shared" si="157"/>
        <v>-1</v>
      </c>
      <c r="T487" s="2">
        <f t="shared" si="158"/>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59"/>
        <v>1</v>
      </c>
      <c r="Z487" s="1">
        <f t="shared" si="160"/>
        <v>1</v>
      </c>
      <c r="AA487" s="1">
        <f t="shared" si="161"/>
        <v>1</v>
      </c>
      <c r="AB487" s="1">
        <f t="shared" si="162"/>
        <v>1</v>
      </c>
      <c r="AD487" s="1">
        <f t="shared" si="163"/>
        <v>-1</v>
      </c>
      <c r="AE487" s="2">
        <f t="shared" si="164"/>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65"/>
        <v>1</v>
      </c>
    </row>
    <row r="488" spans="1:36" ht="12" customHeight="1" x14ac:dyDescent="0.15">
      <c r="A488" s="64">
        <f t="shared" si="174"/>
        <v>0</v>
      </c>
      <c r="B488" s="64">
        <f t="shared" si="175"/>
        <v>0</v>
      </c>
      <c r="C488" s="57">
        <f t="shared" si="176"/>
        <v>-1</v>
      </c>
      <c r="F488" s="59">
        <f>IF(C488&lt;C$6,0,VLOOKUP(C488,index!$A:$M,2,0))</f>
        <v>0</v>
      </c>
      <c r="G488" s="57" t="str">
        <f t="shared" si="172"/>
        <v/>
      </c>
      <c r="H488" s="58" t="str">
        <f>IF(G488="I",$K488,IF(G488="II",$K488-SUM(H$8:H487),IF(G488="III",$K488-SUM(H$8:H487),IF(G488="IV",$K488-SUM(H$8:H487),IF(G488="V",1-SUM(H$8:H487)," ")))))</f>
        <v xml:space="preserve"> </v>
      </c>
      <c r="I488" s="66" t="str">
        <f t="shared" si="177"/>
        <v/>
      </c>
      <c r="L488" s="62" t="str">
        <f t="shared" si="178"/>
        <v xml:space="preserve"> </v>
      </c>
      <c r="P488" s="58" t="str">
        <f>IF(O488="Plus",$K488,IF(O488="Basis",$K488-SUM(P$8:P487),IF(O488="Breedte",$K488-SUM(P$8:P487),IF(O487="Breedte",1-SUM(P$8:P487)," "))))</f>
        <v xml:space="preserve"> </v>
      </c>
      <c r="Q488" s="56" t="str">
        <f t="shared" si="179"/>
        <v/>
      </c>
      <c r="R488" s="196">
        <f t="shared" si="173"/>
        <v>0</v>
      </c>
      <c r="S488" s="1">
        <f t="shared" si="157"/>
        <v>-1</v>
      </c>
      <c r="T488" s="2">
        <f t="shared" si="158"/>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59"/>
        <v>1</v>
      </c>
      <c r="Z488" s="1">
        <f t="shared" si="160"/>
        <v>1</v>
      </c>
      <c r="AA488" s="1">
        <f t="shared" si="161"/>
        <v>1</v>
      </c>
      <c r="AB488" s="1">
        <f t="shared" si="162"/>
        <v>1</v>
      </c>
      <c r="AD488" s="1">
        <f t="shared" si="163"/>
        <v>-1</v>
      </c>
      <c r="AE488" s="2">
        <f t="shared" si="164"/>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65"/>
        <v>1</v>
      </c>
    </row>
    <row r="489" spans="1:36" ht="12" customHeight="1" x14ac:dyDescent="0.15">
      <c r="A489" s="64">
        <f t="shared" si="174"/>
        <v>0</v>
      </c>
      <c r="B489" s="64">
        <f t="shared" si="175"/>
        <v>0</v>
      </c>
      <c r="C489" s="57">
        <f t="shared" si="176"/>
        <v>-1</v>
      </c>
      <c r="F489" s="59">
        <f>IF(C489&lt;C$6,0,VLOOKUP(C489,index!$A:$M,2,0))</f>
        <v>0</v>
      </c>
      <c r="G489" s="57" t="str">
        <f t="shared" si="172"/>
        <v/>
      </c>
      <c r="H489" s="58" t="str">
        <f>IF(G489="I",$K489,IF(G489="II",$K489-SUM(H$8:H488),IF(G489="III",$K489-SUM(H$8:H488),IF(G489="IV",$K489-SUM(H$8:H488),IF(G489="V",1-SUM(H$8:H488)," ")))))</f>
        <v xml:space="preserve"> </v>
      </c>
      <c r="I489" s="66" t="str">
        <f t="shared" si="177"/>
        <v/>
      </c>
      <c r="L489" s="62" t="str">
        <f t="shared" si="178"/>
        <v xml:space="preserve"> </v>
      </c>
      <c r="P489" s="58" t="str">
        <f>IF(O489="Plus",$K489,IF(O489="Basis",$K489-SUM(P$8:P488),IF(O489="Breedte",$K489-SUM(P$8:P488),IF(O488="Breedte",1-SUM(P$8:P488)," "))))</f>
        <v xml:space="preserve"> </v>
      </c>
      <c r="Q489" s="56" t="str">
        <f t="shared" si="179"/>
        <v/>
      </c>
      <c r="R489" s="196">
        <f t="shared" si="173"/>
        <v>0</v>
      </c>
      <c r="S489" s="1">
        <f t="shared" si="157"/>
        <v>-1</v>
      </c>
      <c r="T489" s="2">
        <f t="shared" si="158"/>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59"/>
        <v>1</v>
      </c>
      <c r="Z489" s="1">
        <f t="shared" si="160"/>
        <v>1</v>
      </c>
      <c r="AA489" s="1">
        <f t="shared" si="161"/>
        <v>1</v>
      </c>
      <c r="AB489" s="1">
        <f t="shared" si="162"/>
        <v>1</v>
      </c>
      <c r="AD489" s="1">
        <f t="shared" si="163"/>
        <v>-1</v>
      </c>
      <c r="AE489" s="2">
        <f t="shared" si="164"/>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65"/>
        <v>1</v>
      </c>
    </row>
    <row r="490" spans="1:36" ht="12" customHeight="1" x14ac:dyDescent="0.15">
      <c r="A490" s="64">
        <f t="shared" si="174"/>
        <v>0</v>
      </c>
      <c r="B490" s="64">
        <f t="shared" si="175"/>
        <v>0</v>
      </c>
      <c r="C490" s="57">
        <f t="shared" si="176"/>
        <v>-1</v>
      </c>
      <c r="F490" s="59">
        <f>IF(C490&lt;C$6,0,VLOOKUP(C490,index!$A:$M,2,0))</f>
        <v>0</v>
      </c>
      <c r="G490" s="57" t="str">
        <f t="shared" si="172"/>
        <v/>
      </c>
      <c r="H490" s="58" t="str">
        <f>IF(G490="I",$K490,IF(G490="II",$K490-SUM(H$8:H489),IF(G490="III",$K490-SUM(H$8:H489),IF(G490="IV",$K490-SUM(H$8:H489),IF(G490="V",1-SUM(H$8:H489)," ")))))</f>
        <v xml:space="preserve"> </v>
      </c>
      <c r="I490" s="66" t="str">
        <f t="shared" si="177"/>
        <v/>
      </c>
      <c r="L490" s="62" t="str">
        <f t="shared" si="178"/>
        <v xml:space="preserve"> </v>
      </c>
      <c r="P490" s="58" t="str">
        <f>IF(O490="Plus",$K490,IF(O490="Basis",$K490-SUM(P$8:P489),IF(O490="Breedte",$K490-SUM(P$8:P489),IF(O489="Breedte",1-SUM(P$8:P489)," "))))</f>
        <v xml:space="preserve"> </v>
      </c>
      <c r="Q490" s="56" t="str">
        <f t="shared" si="179"/>
        <v/>
      </c>
      <c r="R490" s="196">
        <f t="shared" si="173"/>
        <v>0</v>
      </c>
      <c r="S490" s="1">
        <f t="shared" si="157"/>
        <v>-1</v>
      </c>
      <c r="T490" s="2">
        <f t="shared" si="158"/>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59"/>
        <v>1</v>
      </c>
      <c r="Z490" s="1">
        <f t="shared" si="160"/>
        <v>1</v>
      </c>
      <c r="AA490" s="1">
        <f t="shared" si="161"/>
        <v>1</v>
      </c>
      <c r="AB490" s="1">
        <f t="shared" si="162"/>
        <v>1</v>
      </c>
      <c r="AD490" s="1">
        <f t="shared" si="163"/>
        <v>-1</v>
      </c>
      <c r="AE490" s="2">
        <f t="shared" si="164"/>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65"/>
        <v>1</v>
      </c>
    </row>
    <row r="491" spans="1:36" ht="12" customHeight="1" x14ac:dyDescent="0.15">
      <c r="A491" s="64">
        <f t="shared" si="174"/>
        <v>0</v>
      </c>
      <c r="B491" s="64">
        <f t="shared" si="175"/>
        <v>0</v>
      </c>
      <c r="C491" s="57">
        <f t="shared" si="176"/>
        <v>-1</v>
      </c>
      <c r="F491" s="59">
        <f>IF(C491&lt;C$6,0,VLOOKUP(C491,index!$A:$M,2,0))</f>
        <v>0</v>
      </c>
      <c r="G491" s="57" t="str">
        <f t="shared" si="172"/>
        <v/>
      </c>
      <c r="H491" s="58" t="str">
        <f>IF(G491="I",$K491,IF(G491="II",$K491-SUM(H$8:H490),IF(G491="III",$K491-SUM(H$8:H490),IF(G491="IV",$K491-SUM(H$8:H490),IF(G491="V",1-SUM(H$8:H490)," ")))))</f>
        <v xml:space="preserve"> </v>
      </c>
      <c r="I491" s="66" t="str">
        <f t="shared" si="177"/>
        <v/>
      </c>
      <c r="L491" s="62" t="str">
        <f t="shared" si="178"/>
        <v xml:space="preserve"> </v>
      </c>
      <c r="P491" s="58" t="str">
        <f>IF(O491="Plus",$K491,IF(O491="Basis",$K491-SUM(P$8:P490),IF(O491="Breedte",$K491-SUM(P$8:P490),IF(O490="Breedte",1-SUM(P$8:P490)," "))))</f>
        <v xml:space="preserve"> </v>
      </c>
      <c r="Q491" s="56" t="str">
        <f t="shared" si="179"/>
        <v/>
      </c>
      <c r="R491" s="196">
        <f t="shared" si="173"/>
        <v>0</v>
      </c>
      <c r="S491" s="1">
        <f t="shared" si="157"/>
        <v>-1</v>
      </c>
      <c r="T491" s="2">
        <f t="shared" si="158"/>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59"/>
        <v>1</v>
      </c>
      <c r="Z491" s="1">
        <f t="shared" si="160"/>
        <v>1</v>
      </c>
      <c r="AA491" s="1">
        <f t="shared" si="161"/>
        <v>1</v>
      </c>
      <c r="AB491" s="1">
        <f t="shared" si="162"/>
        <v>1</v>
      </c>
      <c r="AD491" s="1">
        <f t="shared" si="163"/>
        <v>-1</v>
      </c>
      <c r="AE491" s="2">
        <f t="shared" si="164"/>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65"/>
        <v>1</v>
      </c>
    </row>
    <row r="492" spans="1:36" ht="12" customHeight="1" x14ac:dyDescent="0.15">
      <c r="A492" s="64">
        <f t="shared" si="174"/>
        <v>0</v>
      </c>
      <c r="B492" s="64">
        <f t="shared" si="175"/>
        <v>0</v>
      </c>
      <c r="C492" s="57">
        <f t="shared" si="176"/>
        <v>-1</v>
      </c>
      <c r="F492" s="59">
        <f>IF(C492&lt;C$6,0,VLOOKUP(C492,index!$A:$M,2,0))</f>
        <v>0</v>
      </c>
      <c r="G492" s="57" t="str">
        <f t="shared" si="172"/>
        <v/>
      </c>
      <c r="H492" s="58" t="str">
        <f>IF(G492="I",$K492,IF(G492="II",$K492-SUM(H$8:H491),IF(G492="III",$K492-SUM(H$8:H491),IF(G492="IV",$K492-SUM(H$8:H491),IF(G492="V",1-SUM(H$8:H491)," ")))))</f>
        <v xml:space="preserve"> </v>
      </c>
      <c r="I492" s="66" t="str">
        <f t="shared" si="177"/>
        <v/>
      </c>
      <c r="L492" s="62" t="str">
        <f t="shared" si="178"/>
        <v xml:space="preserve"> </v>
      </c>
      <c r="P492" s="58" t="str">
        <f>IF(O492="Plus",$K492,IF(O492="Basis",$K492-SUM(P$8:P491),IF(O492="Breedte",$K492-SUM(P$8:P491),IF(O491="Breedte",1-SUM(P$8:P491)," "))))</f>
        <v xml:space="preserve"> </v>
      </c>
      <c r="Q492" s="56" t="str">
        <f t="shared" si="179"/>
        <v/>
      </c>
      <c r="R492" s="196">
        <f t="shared" si="173"/>
        <v>0</v>
      </c>
      <c r="S492" s="1">
        <f t="shared" si="157"/>
        <v>-1</v>
      </c>
      <c r="T492" s="2">
        <f t="shared" si="158"/>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59"/>
        <v>1</v>
      </c>
      <c r="Z492" s="1">
        <f t="shared" si="160"/>
        <v>1</v>
      </c>
      <c r="AA492" s="1">
        <f t="shared" si="161"/>
        <v>1</v>
      </c>
      <c r="AB492" s="1">
        <f t="shared" si="162"/>
        <v>1</v>
      </c>
      <c r="AD492" s="1">
        <f t="shared" si="163"/>
        <v>-1</v>
      </c>
      <c r="AE492" s="2">
        <f t="shared" si="164"/>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65"/>
        <v>1</v>
      </c>
    </row>
    <row r="493" spans="1:36" ht="12" customHeight="1" x14ac:dyDescent="0.15">
      <c r="A493" s="64">
        <f t="shared" si="174"/>
        <v>0</v>
      </c>
      <c r="B493" s="64">
        <f t="shared" si="175"/>
        <v>0</v>
      </c>
      <c r="C493" s="57">
        <f t="shared" si="176"/>
        <v>-1</v>
      </c>
      <c r="F493" s="59">
        <f>IF(C493&lt;C$6,0,VLOOKUP(C493,index!$A:$M,2,0))</f>
        <v>0</v>
      </c>
      <c r="G493" s="57" t="str">
        <f t="shared" si="172"/>
        <v/>
      </c>
      <c r="H493" s="58" t="str">
        <f>IF(G493="I",$K493,IF(G493="II",$K493-SUM(H$8:H492),IF(G493="III",$K493-SUM(H$8:H492),IF(G493="IV",$K493-SUM(H$8:H492),IF(G493="V",1-SUM(H$8:H492)," ")))))</f>
        <v xml:space="preserve"> </v>
      </c>
      <c r="I493" s="66" t="str">
        <f t="shared" si="177"/>
        <v/>
      </c>
      <c r="L493" s="62" t="str">
        <f t="shared" si="178"/>
        <v xml:space="preserve"> </v>
      </c>
      <c r="P493" s="58" t="str">
        <f>IF(O493="Plus",$K493,IF(O493="Basis",$K493-SUM(P$8:P492),IF(O493="Breedte",$K493-SUM(P$8:P492),IF(O492="Breedte",1-SUM(P$8:P492)," "))))</f>
        <v xml:space="preserve"> </v>
      </c>
      <c r="Q493" s="56" t="str">
        <f t="shared" si="179"/>
        <v/>
      </c>
      <c r="R493" s="196">
        <f t="shared" si="173"/>
        <v>0</v>
      </c>
      <c r="S493" s="1">
        <f t="shared" si="157"/>
        <v>-1</v>
      </c>
      <c r="T493" s="2">
        <f t="shared" si="158"/>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59"/>
        <v>1</v>
      </c>
      <c r="Z493" s="1">
        <f t="shared" si="160"/>
        <v>1</v>
      </c>
      <c r="AA493" s="1">
        <f t="shared" si="161"/>
        <v>1</v>
      </c>
      <c r="AB493" s="1">
        <f t="shared" si="162"/>
        <v>1</v>
      </c>
      <c r="AD493" s="1">
        <f t="shared" si="163"/>
        <v>-1</v>
      </c>
      <c r="AE493" s="2">
        <f t="shared" si="164"/>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65"/>
        <v>1</v>
      </c>
    </row>
    <row r="494" spans="1:36" ht="12" customHeight="1" x14ac:dyDescent="0.15">
      <c r="A494" s="64">
        <f t="shared" ref="A494:A500" si="180">IF(I494="A",25,IF(I494="B",25,IF(I494="C",25,IF(I494="D",15,IF(I494="E",10,0)))))</f>
        <v>0</v>
      </c>
      <c r="B494" s="64">
        <f t="shared" ref="B494:B500" si="181">IF(G494="I",20,IF(G494="II",20,IF(G494="III",20,IF(G494="IV",20,IF(G494="V",20,0)))))</f>
        <v>0</v>
      </c>
      <c r="C494" s="57">
        <f t="shared" ref="C494:C500" si="182">IF(C493-1&lt;C$6,C$6-1,C493-1)</f>
        <v>-1</v>
      </c>
      <c r="F494" s="59">
        <f>IF(C494&lt;C$6,0,VLOOKUP(C494,index!$A:$M,2,0))</f>
        <v>0</v>
      </c>
      <c r="G494" s="57" t="str">
        <f t="shared" si="172"/>
        <v/>
      </c>
      <c r="H494" s="58" t="str">
        <f>IF(G494="I",$K494,IF(G494="II",$K494-SUM(H$8:H493),IF(G494="III",$K494-SUM(H$8:H493),IF(G494="IV",$K494-SUM(H$8:H493),IF(G494="V",1-SUM(H$8:H493)," ")))))</f>
        <v xml:space="preserve"> </v>
      </c>
      <c r="I494" s="66" t="str">
        <f t="shared" si="177"/>
        <v/>
      </c>
      <c r="L494" s="62" t="str">
        <f t="shared" ref="L494:L500" si="183">IF(U494=2,"Plus",IF(W494=2,"Basis",IF(X494=2,"Breedte"," ")))</f>
        <v xml:space="preserve"> </v>
      </c>
      <c r="P494" s="58" t="str">
        <f>IF(O494="Plus",$K494,IF(O494="Basis",$K494-SUM(P$8:P493),IF(O494="Breedte",$K494-SUM(P$8:P493),IF(O493="Breedte",1-SUM(P$8:P493)," "))))</f>
        <v xml:space="preserve"> </v>
      </c>
      <c r="Q494" s="56" t="str">
        <f t="shared" ref="Q494:Q500" si="184">IF(L493="plus",CONCATENATE(E494,", "),IF(L493="basis",IF(E494=0,"",CONCATENATE(E494,", ")),CONCATENATE(Q493,IF(E494=0,"",CONCATENATE(E494,", ")))))</f>
        <v/>
      </c>
      <c r="R494" s="196">
        <f t="shared" si="173"/>
        <v>0</v>
      </c>
      <c r="S494" s="1">
        <f t="shared" ref="S494:S500" si="185">C494</f>
        <v>-1</v>
      </c>
      <c r="T494" s="2">
        <f t="shared" ref="T494:T500" si="186">K494</f>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ref="Y494:Y500" si="187">IF(D494=0,1,ABS(K494-0.2))</f>
        <v>1</v>
      </c>
      <c r="Z494" s="1">
        <f t="shared" ref="Z494:Z500" si="188">IF(D494=0,1,ABS(K494-0.5))</f>
        <v>1</v>
      </c>
      <c r="AA494" s="1">
        <f t="shared" ref="AA494:AA500" si="189">IF(D494=0,1,ABS(K494-0.8))</f>
        <v>1</v>
      </c>
      <c r="AB494" s="1">
        <f t="shared" ref="AB494:AB500" si="190">IF(D494=0,1,ABS(K494-1))</f>
        <v>1</v>
      </c>
      <c r="AD494" s="1">
        <f t="shared" ref="AD494:AD500" si="191">S494</f>
        <v>-1</v>
      </c>
      <c r="AE494" s="2">
        <f t="shared" ref="AE494:AE500" si="192">K494</f>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ref="AJ494:AJ500" si="193">IF(AE494=0,1,ABS(AH494-0.25))</f>
        <v>1</v>
      </c>
    </row>
    <row r="495" spans="1:36" ht="12" customHeight="1" x14ac:dyDescent="0.15">
      <c r="A495" s="64">
        <f t="shared" si="180"/>
        <v>0</v>
      </c>
      <c r="B495" s="64">
        <f t="shared" si="181"/>
        <v>0</v>
      </c>
      <c r="C495" s="57">
        <f t="shared" si="182"/>
        <v>-1</v>
      </c>
      <c r="F495" s="59">
        <f>IF(C495&lt;C$6,0,VLOOKUP(C495,index!$A:$M,2,0))</f>
        <v>0</v>
      </c>
      <c r="G495" s="57" t="str">
        <f t="shared" si="172"/>
        <v/>
      </c>
      <c r="H495" s="58" t="str">
        <f>IF(G495="I",$K495,IF(G495="II",$K495-SUM(H$8:H494),IF(G495="III",$K495-SUM(H$8:H494),IF(G495="IV",$K495-SUM(H$8:H494),IF(G495="V",1-SUM(H$8:H494)," ")))))</f>
        <v xml:space="preserve"> </v>
      </c>
      <c r="I495" s="66" t="str">
        <f t="shared" si="177"/>
        <v/>
      </c>
      <c r="L495" s="62" t="str">
        <f t="shared" si="183"/>
        <v xml:space="preserve"> </v>
      </c>
      <c r="P495" s="58" t="str">
        <f>IF(O495="Plus",$K495,IF(O495="Basis",$K495-SUM(P$8:P494),IF(O495="Breedte",$K495-SUM(P$8:P494),IF(O494="Breedte",1-SUM(P$8:P494)," "))))</f>
        <v xml:space="preserve"> </v>
      </c>
      <c r="Q495" s="56" t="str">
        <f t="shared" si="184"/>
        <v/>
      </c>
      <c r="R495" s="196">
        <f t="shared" si="173"/>
        <v>0</v>
      </c>
      <c r="S495" s="1">
        <f t="shared" si="185"/>
        <v>-1</v>
      </c>
      <c r="T495" s="2">
        <f t="shared" si="18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87"/>
        <v>1</v>
      </c>
      <c r="Z495" s="1">
        <f t="shared" si="188"/>
        <v>1</v>
      </c>
      <c r="AA495" s="1">
        <f t="shared" si="189"/>
        <v>1</v>
      </c>
      <c r="AB495" s="1">
        <f t="shared" si="190"/>
        <v>1</v>
      </c>
      <c r="AD495" s="1">
        <f t="shared" si="191"/>
        <v>-1</v>
      </c>
      <c r="AE495" s="2">
        <f t="shared" si="192"/>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93"/>
        <v>1</v>
      </c>
    </row>
    <row r="496" spans="1:36" ht="12" customHeight="1" x14ac:dyDescent="0.15">
      <c r="A496" s="64">
        <f t="shared" si="180"/>
        <v>0</v>
      </c>
      <c r="B496" s="64">
        <f t="shared" si="181"/>
        <v>0</v>
      </c>
      <c r="C496" s="57">
        <f t="shared" si="182"/>
        <v>-1</v>
      </c>
      <c r="F496" s="59">
        <f>IF(C496&lt;C$6,0,VLOOKUP(C496,index!$A:$M,2,0))</f>
        <v>0</v>
      </c>
      <c r="G496" s="57" t="str">
        <f t="shared" si="172"/>
        <v/>
      </c>
      <c r="H496" s="58" t="str">
        <f>IF(G496="I",$K496,IF(G496="II",$K496-SUM(H$8:H495),IF(G496="III",$K496-SUM(H$8:H495),IF(G496="IV",$K496-SUM(H$8:H495),IF(G496="V",1-SUM(H$8:H495)," ")))))</f>
        <v xml:space="preserve"> </v>
      </c>
      <c r="I496" s="66" t="str">
        <f t="shared" si="177"/>
        <v/>
      </c>
      <c r="L496" s="62" t="str">
        <f t="shared" si="183"/>
        <v xml:space="preserve"> </v>
      </c>
      <c r="P496" s="58" t="str">
        <f>IF(O496="Plus",$K496,IF(O496="Basis",$K496-SUM(P$8:P495),IF(O496="Breedte",$K496-SUM(P$8:P495),IF(O495="Breedte",1-SUM(P$8:P495)," "))))</f>
        <v xml:space="preserve"> </v>
      </c>
      <c r="Q496" s="56" t="str">
        <f t="shared" si="184"/>
        <v/>
      </c>
      <c r="R496" s="196">
        <f t="shared" si="173"/>
        <v>0</v>
      </c>
      <c r="S496" s="1">
        <f t="shared" si="185"/>
        <v>-1</v>
      </c>
      <c r="T496" s="2">
        <f t="shared" si="18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87"/>
        <v>1</v>
      </c>
      <c r="Z496" s="1">
        <f t="shared" si="188"/>
        <v>1</v>
      </c>
      <c r="AA496" s="1">
        <f t="shared" si="189"/>
        <v>1</v>
      </c>
      <c r="AB496" s="1">
        <f t="shared" si="190"/>
        <v>1</v>
      </c>
      <c r="AD496" s="1">
        <f t="shared" si="191"/>
        <v>-1</v>
      </c>
      <c r="AE496" s="2">
        <f t="shared" si="192"/>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93"/>
        <v>1</v>
      </c>
    </row>
    <row r="497" spans="1:36" ht="12" customHeight="1" x14ac:dyDescent="0.15">
      <c r="A497" s="64">
        <f t="shared" si="180"/>
        <v>0</v>
      </c>
      <c r="B497" s="64">
        <f t="shared" si="181"/>
        <v>0</v>
      </c>
      <c r="C497" s="57">
        <f t="shared" si="182"/>
        <v>-1</v>
      </c>
      <c r="F497" s="59">
        <f>IF(C497&lt;C$6,0,VLOOKUP(C497,index!$A:$M,2,0))</f>
        <v>0</v>
      </c>
      <c r="G497" s="57" t="str">
        <f t="shared" si="172"/>
        <v/>
      </c>
      <c r="H497" s="58" t="str">
        <f>IF(G497="I",$K497,IF(G497="II",$K497-SUM(H$8:H496),IF(G497="III",$K497-SUM(H$8:H496),IF(G497="IV",$K497-SUM(H$8:H496),IF(G497="V",1-SUM(H$8:H496)," ")))))</f>
        <v xml:space="preserve"> </v>
      </c>
      <c r="I497" s="66" t="str">
        <f t="shared" si="177"/>
        <v/>
      </c>
      <c r="L497" s="62" t="str">
        <f t="shared" si="183"/>
        <v xml:space="preserve"> </v>
      </c>
      <c r="P497" s="58" t="str">
        <f>IF(O497="Plus",$K497,IF(O497="Basis",$K497-SUM(P$8:P496),IF(O497="Breedte",$K497-SUM(P$8:P496),IF(O496="Breedte",1-SUM(P$8:P496)," "))))</f>
        <v xml:space="preserve"> </v>
      </c>
      <c r="Q497" s="56" t="str">
        <f t="shared" si="184"/>
        <v/>
      </c>
      <c r="R497" s="196">
        <f t="shared" si="173"/>
        <v>0</v>
      </c>
      <c r="S497" s="1">
        <f t="shared" si="185"/>
        <v>-1</v>
      </c>
      <c r="T497" s="2">
        <f t="shared" si="18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87"/>
        <v>1</v>
      </c>
      <c r="Z497" s="1">
        <f t="shared" si="188"/>
        <v>1</v>
      </c>
      <c r="AA497" s="1">
        <f t="shared" si="189"/>
        <v>1</v>
      </c>
      <c r="AB497" s="1">
        <f t="shared" si="190"/>
        <v>1</v>
      </c>
      <c r="AD497" s="1">
        <f t="shared" si="191"/>
        <v>-1</v>
      </c>
      <c r="AE497" s="2">
        <f t="shared" si="192"/>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93"/>
        <v>1</v>
      </c>
    </row>
    <row r="498" spans="1:36" ht="12" customHeight="1" x14ac:dyDescent="0.15">
      <c r="A498" s="64">
        <f t="shared" si="180"/>
        <v>0</v>
      </c>
      <c r="B498" s="64">
        <f t="shared" si="181"/>
        <v>0</v>
      </c>
      <c r="C498" s="57">
        <f t="shared" si="182"/>
        <v>-1</v>
      </c>
      <c r="F498" s="59">
        <f>IF(C498&lt;C$6,0,VLOOKUP(C498,index!$A:$M,2,0))</f>
        <v>0</v>
      </c>
      <c r="G498" s="57" t="str">
        <f t="shared" si="172"/>
        <v/>
      </c>
      <c r="H498" s="58" t="str">
        <f>IF(G498="I",$K498,IF(G498="II",$K498-SUM(H$8:H497),IF(G498="III",$K498-SUM(H$8:H497),IF(G498="IV",$K498-SUM(H$8:H497),IF(G498="V",1-SUM(H$8:H497)," ")))))</f>
        <v xml:space="preserve"> </v>
      </c>
      <c r="I498" s="66" t="str">
        <f t="shared" si="177"/>
        <v/>
      </c>
      <c r="L498" s="62" t="str">
        <f t="shared" si="183"/>
        <v xml:space="preserve"> </v>
      </c>
      <c r="P498" s="58" t="str">
        <f>IF(O498="Plus",$K498,IF(O498="Basis",$K498-SUM(P$8:P497),IF(O498="Breedte",$K498-SUM(P$8:P497),IF(O497="Breedte",1-SUM(P$8:P497)," "))))</f>
        <v xml:space="preserve"> </v>
      </c>
      <c r="Q498" s="56" t="str">
        <f t="shared" si="184"/>
        <v/>
      </c>
      <c r="R498" s="196">
        <f t="shared" si="173"/>
        <v>0</v>
      </c>
      <c r="S498" s="1">
        <f t="shared" si="185"/>
        <v>-1</v>
      </c>
      <c r="T498" s="2">
        <f t="shared" si="18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87"/>
        <v>1</v>
      </c>
      <c r="Z498" s="1">
        <f t="shared" si="188"/>
        <v>1</v>
      </c>
      <c r="AA498" s="1">
        <f t="shared" si="189"/>
        <v>1</v>
      </c>
      <c r="AB498" s="1">
        <f t="shared" si="190"/>
        <v>1</v>
      </c>
      <c r="AD498" s="1">
        <f t="shared" si="191"/>
        <v>-1</v>
      </c>
      <c r="AE498" s="2">
        <f t="shared" si="192"/>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93"/>
        <v>1</v>
      </c>
    </row>
    <row r="499" spans="1:36" ht="12" customHeight="1" x14ac:dyDescent="0.15">
      <c r="A499" s="64">
        <f t="shared" si="180"/>
        <v>0</v>
      </c>
      <c r="B499" s="64">
        <f t="shared" si="181"/>
        <v>0</v>
      </c>
      <c r="C499" s="57">
        <f t="shared" si="182"/>
        <v>-1</v>
      </c>
      <c r="F499" s="59">
        <f>IF(C499&lt;C$6,0,VLOOKUP(C499,index!$A:$M,2,0))</f>
        <v>0</v>
      </c>
      <c r="G499" s="57" t="str">
        <f t="shared" si="172"/>
        <v/>
      </c>
      <c r="H499" s="58" t="str">
        <f>IF(G499="I",$K499,IF(G499="II",$K499-SUM(H$8:H498),IF(G499="III",$K499-SUM(H$8:H498),IF(G499="IV",$K499-SUM(H$8:H498),IF(G499="V",1-SUM(H$8:H498)," ")))))</f>
        <v xml:space="preserve"> </v>
      </c>
      <c r="I499" s="66" t="str">
        <f t="shared" si="177"/>
        <v/>
      </c>
      <c r="L499" s="62" t="str">
        <f t="shared" si="183"/>
        <v xml:space="preserve"> </v>
      </c>
      <c r="P499" s="58" t="str">
        <f>IF(O499="Plus",$K499,IF(O499="Basis",$K499-SUM(P$8:P498),IF(O499="Breedte",$K499-SUM(P$8:P498),IF(O498="Breedte",1-SUM(P$8:P498)," "))))</f>
        <v xml:space="preserve"> </v>
      </c>
      <c r="Q499" s="56" t="str">
        <f t="shared" si="184"/>
        <v/>
      </c>
      <c r="R499" s="196">
        <f t="shared" si="173"/>
        <v>0</v>
      </c>
      <c r="S499" s="1">
        <f t="shared" si="185"/>
        <v>-1</v>
      </c>
      <c r="T499" s="2">
        <f t="shared" si="18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87"/>
        <v>1</v>
      </c>
      <c r="Z499" s="1">
        <f t="shared" si="188"/>
        <v>1</v>
      </c>
      <c r="AA499" s="1">
        <f t="shared" si="189"/>
        <v>1</v>
      </c>
      <c r="AB499" s="1">
        <f t="shared" si="190"/>
        <v>1</v>
      </c>
      <c r="AD499" s="1">
        <f t="shared" si="191"/>
        <v>-1</v>
      </c>
      <c r="AE499" s="2">
        <f t="shared" si="192"/>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93"/>
        <v>1</v>
      </c>
    </row>
    <row r="500" spans="1:36" ht="12" customHeight="1" x14ac:dyDescent="0.15">
      <c r="A500" s="64">
        <f t="shared" si="180"/>
        <v>0</v>
      </c>
      <c r="B500" s="64">
        <f t="shared" si="181"/>
        <v>0</v>
      </c>
      <c r="C500" s="57">
        <f t="shared" si="182"/>
        <v>-1</v>
      </c>
      <c r="F500" s="59">
        <f>IF(C500&lt;C$6,0,VLOOKUP(C500,index!$A:$M,2,0))</f>
        <v>0</v>
      </c>
      <c r="G500" s="57" t="str">
        <f t="shared" si="172"/>
        <v/>
      </c>
      <c r="H500" s="58" t="str">
        <f>IF(G500="I",$K500,IF(G500="II",$K500-SUM(H$8:H499),IF(G500="III",$K500-SUM(H$8:H499),IF(G500="IV",$K500-SUM(H$8:H499),IF(G500="V",1-SUM(H$8:H499)," ")))))</f>
        <v xml:space="preserve"> </v>
      </c>
      <c r="I500" s="66" t="str">
        <f t="shared" si="177"/>
        <v/>
      </c>
      <c r="L500" s="62" t="str">
        <f t="shared" si="183"/>
        <v xml:space="preserve"> </v>
      </c>
      <c r="P500" s="58" t="str">
        <f>IF(O500="Plus",$K500,IF(O500="Basis",$K500-SUM(P$8:P499),IF(O500="Breedte",$K500-SUM(P$8:P499),IF(O499="Breedte",1-SUM(P$8:P499)," "))))</f>
        <v xml:space="preserve"> </v>
      </c>
      <c r="Q500" s="56" t="str">
        <f t="shared" si="184"/>
        <v/>
      </c>
      <c r="R500" s="196">
        <f t="shared" si="173"/>
        <v>0</v>
      </c>
      <c r="S500" s="1">
        <f t="shared" si="185"/>
        <v>-1</v>
      </c>
      <c r="T500" s="2">
        <f t="shared" si="18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87"/>
        <v>1</v>
      </c>
      <c r="Z500" s="1">
        <f t="shared" si="188"/>
        <v>1</v>
      </c>
      <c r="AA500" s="1">
        <f t="shared" si="189"/>
        <v>1</v>
      </c>
      <c r="AB500" s="1">
        <f t="shared" si="190"/>
        <v>1</v>
      </c>
      <c r="AD500" s="1">
        <f t="shared" si="191"/>
        <v>-1</v>
      </c>
      <c r="AE500" s="2">
        <f t="shared" si="192"/>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93"/>
        <v>1</v>
      </c>
    </row>
  </sheetData>
  <sheetProtection sheet="1" objects="1" scenarios="1" selectLockedCells="1"/>
  <mergeCells count="3">
    <mergeCell ref="AQ40:BB41"/>
    <mergeCell ref="AQ33:BB34"/>
    <mergeCell ref="AQ36:BB38"/>
  </mergeCells>
  <phoneticPr fontId="0" type="noConversion"/>
  <conditionalFormatting sqref="AT10:AV15 AZ15:BB15">
    <cfRule type="cellIs" dxfId="447" priority="51" stopIfTrue="1" operator="lessThanOrEqual">
      <formula>0</formula>
    </cfRule>
  </conditionalFormatting>
  <conditionalFormatting sqref="AT18:AV22 AT26:AV30">
    <cfRule type="cellIs" dxfId="446" priority="52" stopIfTrue="1" operator="lessThanOrEqual">
      <formula>0</formula>
    </cfRule>
  </conditionalFormatting>
  <conditionalFormatting sqref="AY18:BB22 AY26:BB30">
    <cfRule type="cellIs" dxfId="445" priority="53" stopIfTrue="1" operator="lessThanOrEqual">
      <formula>0</formula>
    </cfRule>
  </conditionalFormatting>
  <conditionalFormatting sqref="AR32">
    <cfRule type="cellIs" dxfId="444" priority="44" operator="equal">
      <formula>0</formula>
    </cfRule>
  </conditionalFormatting>
  <conditionalFormatting sqref="AQ33">
    <cfRule type="containsErrors" dxfId="443" priority="77">
      <formula>ISERROR(AQ33)</formula>
    </cfRule>
  </conditionalFormatting>
  <conditionalFormatting sqref="L8:M500">
    <cfRule type="expression" dxfId="442" priority="5">
      <formula>$C8&gt;$C$6-1</formula>
    </cfRule>
    <cfRule type="expression" dxfId="441" priority="137" stopIfTrue="1">
      <formula>SUM($U8:$X8)&gt;1</formula>
    </cfRule>
  </conditionalFormatting>
  <conditionalFormatting sqref="B8:B500">
    <cfRule type="expression" dxfId="440" priority="138">
      <formula>$B8&gt;0</formula>
    </cfRule>
  </conditionalFormatting>
  <conditionalFormatting sqref="N8:P500">
    <cfRule type="expression" dxfId="439" priority="140" stopIfTrue="1">
      <formula>OR($O8="Plus",$O8="Basis",$O8="Breedte")</formula>
    </cfRule>
  </conditionalFormatting>
  <conditionalFormatting sqref="A8:A500">
    <cfRule type="expression" dxfId="438" priority="10">
      <formula>$A8&gt;0</formula>
    </cfRule>
  </conditionalFormatting>
  <conditionalFormatting sqref="G8:H500">
    <cfRule type="expression" dxfId="437" priority="150">
      <formula>$B8&gt;0</formula>
    </cfRule>
  </conditionalFormatting>
  <conditionalFormatting sqref="I8:J500">
    <cfRule type="expression" dxfId="436" priority="153">
      <formula>$A8&gt;0</formula>
    </cfRule>
  </conditionalFormatting>
  <conditionalFormatting sqref="F8:F500">
    <cfRule type="expression" dxfId="435" priority="7">
      <formula>$D8&gt;0</formula>
    </cfRule>
    <cfRule type="expression" dxfId="434" priority="8">
      <formula>$C8&gt;$C$6-1</formula>
    </cfRule>
  </conditionalFormatting>
  <conditionalFormatting sqref="A8:B500">
    <cfRule type="expression" dxfId="433" priority="148">
      <formula>$C8&gt;$C$6-1</formula>
    </cfRule>
  </conditionalFormatting>
  <conditionalFormatting sqref="C8:C500">
    <cfRule type="expression" dxfId="432" priority="3">
      <formula>$B8&gt;0</formula>
    </cfRule>
    <cfRule type="expression" dxfId="431" priority="9">
      <formula>$C8&gt;$C$6-1</formula>
    </cfRule>
  </conditionalFormatting>
  <conditionalFormatting sqref="K8:K500">
    <cfRule type="expression" dxfId="430" priority="134" stopIfTrue="1">
      <formula>SUM($U8:$X8)&gt;0</formula>
    </cfRule>
    <cfRule type="expression" dxfId="429" priority="135" stopIfTrue="1">
      <formula>$D8=0</formula>
    </cfRule>
  </conditionalFormatting>
  <conditionalFormatting sqref="D8:E500">
    <cfRule type="expression" dxfId="428" priority="6">
      <formula>$C8&gt;$C$6-1</formula>
    </cfRule>
  </conditionalFormatting>
  <conditionalFormatting sqref="G8:J500">
    <cfRule type="expression" dxfId="427" priority="157">
      <formula>$C8&gt;$C$6-1</formula>
    </cfRule>
  </conditionalFormatting>
  <conditionalFormatting sqref="O8:P500">
    <cfRule type="expression" dxfId="426" priority="4">
      <formula>$C8&gt;$C$6-1</formula>
    </cfRule>
  </conditionalFormatting>
  <conditionalFormatting sqref="AQ36">
    <cfRule type="containsErrors" dxfId="425" priority="2">
      <formula>ISERROR(AQ36)</formula>
    </cfRule>
  </conditionalFormatting>
  <conditionalFormatting sqref="AQ40">
    <cfRule type="containsErrors" dxfId="424" priority="1">
      <formula>ISERROR(AQ40)</formula>
    </cfRule>
  </conditionalFormatting>
  <pageMargins left="0.75" right="0.75" top="1" bottom="1" header="0.5" footer="0.5"/>
  <pageSetup paperSize="9" orientation="portrait" horizontalDpi="1200" verticalDpi="1200" r:id="rId1"/>
  <headerFooter alignWithMargins="0"/>
  <ignoredErrors>
    <ignoredError sqref="K42:K9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72</v>
      </c>
      <c r="D1" s="198"/>
      <c r="E1" s="198"/>
      <c r="F1" s="198"/>
      <c r="G1" s="198"/>
      <c r="H1" s="198"/>
      <c r="I1" s="198"/>
      <c r="J1" s="198"/>
      <c r="K1" s="198"/>
      <c r="L1" s="198"/>
      <c r="M1" s="199"/>
      <c r="N1" s="69"/>
      <c r="O1" s="69"/>
      <c r="P1" s="70"/>
      <c r="Q1" s="68" t="s">
        <v>21</v>
      </c>
    </row>
    <row r="2" spans="1:55" ht="18" customHeight="1" x14ac:dyDescent="0.2">
      <c r="A2" s="68"/>
      <c r="B2" s="68" t="s">
        <v>3</v>
      </c>
      <c r="C2" s="197" t="s">
        <v>47</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458</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201</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Spelling 3.0 - E7</v>
      </c>
    </row>
    <row r="8" spans="1:55" ht="12" customHeight="1" thickTop="1" x14ac:dyDescent="0.15">
      <c r="A8" s="64">
        <f>IF(I8="A",25,IF(I8="B",25,IF(I8="C",25,IF(I8="D",15,IF(I8="E",10,0)))))</f>
        <v>0</v>
      </c>
      <c r="B8" s="64">
        <f>IF(G8="I",20,IF(G8="II",20,IF(G8="III",20,IF(G8="IV",20,IF(G8="V",20,0)))))</f>
        <v>0</v>
      </c>
      <c r="C8" s="57">
        <f>C5</f>
        <v>458</v>
      </c>
      <c r="F8" s="59">
        <f>IF(C8&lt;C$6,0,VLOOKUP(C8,index!$A:$M,11,0))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458</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458</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457</v>
      </c>
      <c r="F9" s="59">
        <f>IF(C9&lt;C$6,0,VLOOKUP(C9,index!$A:$M,11,0))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457</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457</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456</v>
      </c>
      <c r="F10" s="59">
        <f>IF(C10&lt;C$6,0,VLOOKUP(C10,index!$A:$M,11,0))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456</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456</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381</v>
      </c>
      <c r="AT10" s="10">
        <f>AU10*AT$14</f>
        <v>0</v>
      </c>
      <c r="AU10" s="11">
        <f>AV10</f>
        <v>0</v>
      </c>
      <c r="AV10" s="11">
        <f>IF($U3=0,0,VLOOKUP("I",$G:$S,5,FALSE))</f>
        <v>0</v>
      </c>
      <c r="AW10" s="103"/>
    </row>
    <row r="11" spans="1:55" ht="12" customHeight="1" x14ac:dyDescent="0.15">
      <c r="A11" s="64">
        <f t="shared" si="2"/>
        <v>0</v>
      </c>
      <c r="B11" s="64">
        <f t="shared" si="3"/>
        <v>0</v>
      </c>
      <c r="C11" s="57">
        <f t="shared" si="15"/>
        <v>455</v>
      </c>
      <c r="F11" s="59">
        <f>IF(C11&lt;C$6,0,VLOOKUP(C11,index!$A:$M,11,0))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455</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455</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333</v>
      </c>
      <c r="AT11" s="10">
        <f>AU11*AT$14</f>
        <v>0</v>
      </c>
      <c r="AU11" s="11">
        <f>AV11-AV10</f>
        <v>0</v>
      </c>
      <c r="AV11" s="11">
        <f>IF($U4=0,0,VLOOKUP("IV",$G:$S,5,FALSE))</f>
        <v>0</v>
      </c>
      <c r="AW11" s="103"/>
    </row>
    <row r="12" spans="1:55" ht="12" customHeight="1" x14ac:dyDescent="0.15">
      <c r="A12" s="64">
        <f t="shared" si="2"/>
        <v>0</v>
      </c>
      <c r="B12" s="64">
        <f t="shared" si="3"/>
        <v>0</v>
      </c>
      <c r="C12" s="57">
        <f t="shared" si="15"/>
        <v>454</v>
      </c>
      <c r="F12" s="59">
        <f>IF(C12&lt;C$6,0,VLOOKUP(C12,index!$A:$M,11,0))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454</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454</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201</v>
      </c>
      <c r="AT12" s="10">
        <f>AU12*AT$14</f>
        <v>0</v>
      </c>
      <c r="AU12" s="11">
        <f>AV12-AV11</f>
        <v>0</v>
      </c>
      <c r="AV12" s="11">
        <f>IF($U5=0,0,VLOOKUP("V",$G:$S,5,FALSE))</f>
        <v>0</v>
      </c>
      <c r="AW12" s="103"/>
    </row>
    <row r="13" spans="1:55" ht="12" customHeight="1" x14ac:dyDescent="0.15">
      <c r="A13" s="64">
        <f t="shared" si="2"/>
        <v>0</v>
      </c>
      <c r="B13" s="64">
        <f t="shared" si="3"/>
        <v>0</v>
      </c>
      <c r="C13" s="57">
        <f t="shared" si="15"/>
        <v>453</v>
      </c>
      <c r="F13" s="59">
        <f>IF(C13&lt;C$6,0,VLOOKUP(C13,index!$A:$M,11,0))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453</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453</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452</v>
      </c>
      <c r="F14" s="59">
        <f>IF(C14&lt;C$6,0,VLOOKUP(C14,index!$A:$M,11,0))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452</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452</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451</v>
      </c>
      <c r="F15" s="59">
        <f>IF(C15&lt;C$6,0,VLOOKUP(C15,index!$A:$M,11,0))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451</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451</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450</v>
      </c>
      <c r="F16" s="59">
        <f>IF(C16&lt;C$6,0,VLOOKUP(C16,index!$A:$M,11,0))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450</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450</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449</v>
      </c>
      <c r="F17" s="59">
        <f>IF(C17&lt;C$6,0,VLOOKUP(C17,index!$A:$M,11,0))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449</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449</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448</v>
      </c>
      <c r="F18" s="59">
        <f>IF(C18&lt;C$6,0,VLOOKUP(C18,index!$A:$M,11,0))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448</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448</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447</v>
      </c>
      <c r="F19" s="59">
        <f>IF(C19&lt;C$6,0,VLOOKUP(C19,index!$A:$M,11,0))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447</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447</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446</v>
      </c>
      <c r="F20" s="59">
        <f>IF(C20&lt;C$6,0,VLOOKUP(C20,index!$A:$M,11,0))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446</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446</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445</v>
      </c>
      <c r="F21" s="59">
        <f>IF(C21&lt;C$6,0,VLOOKUP(C21,index!$A:$M,11,0))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445</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445</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444</v>
      </c>
      <c r="F22" s="59">
        <f>IF(C22&lt;C$6,0,VLOOKUP(C22,index!$A:$M,11,0))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444</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444</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443</v>
      </c>
      <c r="F23" s="59">
        <f>IF(C23&lt;C$6,0,VLOOKUP(C23,index!$A:$M,11,0))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443</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443</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442</v>
      </c>
      <c r="F24" s="59">
        <f>IF(C24&lt;C$6,0,VLOOKUP(C24,index!$A:$M,11,0))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442</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442</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441</v>
      </c>
      <c r="F25" s="59">
        <f>IF(C25&lt;C$6,0,VLOOKUP(C25,index!$A:$M,11,0))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441</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441</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440</v>
      </c>
      <c r="F26" s="59">
        <f>IF(C26&lt;C$6,0,VLOOKUP(C26,index!$A:$M,11,0))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440</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440</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439</v>
      </c>
      <c r="F27" s="59">
        <f>IF(C27&lt;C$6,0,VLOOKUP(C27,index!$A:$M,11,0))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439</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439</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438</v>
      </c>
      <c r="F28" s="59">
        <f>IF(C28&lt;C$6,0,VLOOKUP(C28,index!$A:$M,11,0))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438</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438</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437</v>
      </c>
      <c r="F29" s="59">
        <f>IF(C29&lt;C$6,0,VLOOKUP(C29,index!$A:$M,11,0))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437</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437</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436</v>
      </c>
      <c r="F30" s="59">
        <f>IF(C30&lt;C$6,0,VLOOKUP(C30,index!$A:$M,11,0))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436</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436</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435</v>
      </c>
      <c r="F31" s="59">
        <f>IF(C31&lt;C$6,0,VLOOKUP(C31,index!$A:$M,11,0))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435</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435</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434</v>
      </c>
      <c r="F32" s="59">
        <f>IF(C32&lt;C$6,0,VLOOKUP(C32,index!$A:$M,11,0))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434</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434</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433</v>
      </c>
      <c r="F33" s="59">
        <f>IF(C33&lt;C$6,0,VLOOKUP(C33,index!$A:$M,11,0))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433</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433</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432</v>
      </c>
      <c r="F34" s="59">
        <f>IF(C34&lt;C$6,0,VLOOKUP(C34,index!$A:$M,11,0))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432</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432</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431</v>
      </c>
      <c r="F35" s="59">
        <f>IF(C35&lt;C$6,0,VLOOKUP(C35,index!$A:$M,11,0))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431</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431</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430</v>
      </c>
      <c r="F36" s="59">
        <f>IF(C36&lt;C$6,0,VLOOKUP(C36,index!$A:$M,11,0))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430</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430</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429</v>
      </c>
      <c r="F37" s="59">
        <f>IF(C37&lt;C$6,0,VLOOKUP(C37,index!$A:$M,11,0))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429</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429</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428</v>
      </c>
      <c r="F38" s="59">
        <f>IF(C38&lt;C$6,0,VLOOKUP(C38,index!$A:$M,11,0))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428</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428</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427</v>
      </c>
      <c r="F39" s="59">
        <f>IF(C39&lt;C$6,0,VLOOKUP(C39,index!$A:$M,11,0))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427</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427</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426</v>
      </c>
      <c r="F40" s="59">
        <f>IF(C40&lt;C$6,0,VLOOKUP(C40,index!$A:$M,11,0))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426</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426</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425</v>
      </c>
      <c r="F41" s="59">
        <f>IF(C41&lt;C$6,0,VLOOKUP(C41,index!$A:$M,11,0))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425</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425</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424</v>
      </c>
      <c r="F42" s="59">
        <f>IF(C42&lt;C$6,0,VLOOKUP(C42,index!$A:$M,11,0))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424</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424</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423</v>
      </c>
      <c r="F43" s="59">
        <f>IF(C43&lt;C$6,0,VLOOKUP(C43,index!$A:$M,11,0))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423</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423</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422</v>
      </c>
      <c r="F44" s="59">
        <f>IF(C44&lt;C$6,0,VLOOKUP(C44,index!$A:$M,11,0))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422</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422</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421</v>
      </c>
      <c r="F45" s="59">
        <f>IF(C45&lt;C$6,0,VLOOKUP(C45,index!$A:$M,11,0))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421</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421</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420</v>
      </c>
      <c r="F46" s="59">
        <f>IF(C46&lt;C$6,0,VLOOKUP(C46,index!$A:$M,11,0))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420</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420</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419</v>
      </c>
      <c r="F47" s="59">
        <f>IF(C47&lt;C$6,0,VLOOKUP(C47,index!$A:$M,11,0))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419</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419</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418</v>
      </c>
      <c r="F48" s="59">
        <f>IF(C48&lt;C$6,0,VLOOKUP(C48,index!$A:$M,11,0))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418</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418</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417</v>
      </c>
      <c r="F49" s="59">
        <f>IF(C49&lt;C$6,0,VLOOKUP(C49,index!$A:$M,11,0))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417</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417</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416</v>
      </c>
      <c r="F50" s="59">
        <f>IF(C50&lt;C$6,0,VLOOKUP(C50,index!$A:$M,11,0))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416</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416</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415</v>
      </c>
      <c r="F51" s="59">
        <f>IF(C51&lt;C$6,0,VLOOKUP(C51,index!$A:$M,11,0))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415</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415</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414</v>
      </c>
      <c r="F52" s="59">
        <f>IF(C52&lt;C$6,0,VLOOKUP(C52,index!$A:$M,11,0))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414</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414</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413</v>
      </c>
      <c r="F53" s="59">
        <f>IF(C53&lt;C$6,0,VLOOKUP(C53,index!$A:$M,11,0))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413</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413</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412</v>
      </c>
      <c r="F54" s="59">
        <f>IF(C54&lt;C$6,0,VLOOKUP(C54,index!$A:$M,11,0))</f>
        <v>229</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229</v>
      </c>
      <c r="S54" s="1">
        <f t="shared" si="16"/>
        <v>412</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412</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411</v>
      </c>
      <c r="F55" s="59">
        <f>IF(C55&lt;C$6,0,VLOOKUP(C55,index!$A:$M,11,0))</f>
        <v>229</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229</v>
      </c>
      <c r="S55" s="1">
        <f t="shared" si="16"/>
        <v>411</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411</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410</v>
      </c>
      <c r="F56" s="59">
        <f>IF(C56&lt;C$6,0,VLOOKUP(C56,index!$A:$M,11,0))</f>
        <v>228</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228</v>
      </c>
      <c r="S56" s="1">
        <f t="shared" si="16"/>
        <v>410</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410</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409</v>
      </c>
      <c r="F57" s="59">
        <f>IF(C57&lt;C$6,0,VLOOKUP(C57,index!$A:$M,11,0))</f>
        <v>228</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228</v>
      </c>
      <c r="S57" s="1">
        <f t="shared" si="16"/>
        <v>409</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409</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408</v>
      </c>
      <c r="F58" s="59">
        <f>IF(C58&lt;C$6,0,VLOOKUP(C58,index!$A:$M,11,0))</f>
        <v>227</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227</v>
      </c>
      <c r="S58" s="1">
        <f t="shared" si="16"/>
        <v>408</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408</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407</v>
      </c>
      <c r="F59" s="59">
        <f>IF(C59&lt;C$6,0,VLOOKUP(C59,index!$A:$M,11,0))</f>
        <v>227</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227</v>
      </c>
      <c r="S59" s="1">
        <f t="shared" si="16"/>
        <v>407</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407</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406</v>
      </c>
      <c r="F60" s="59">
        <f>IF(C60&lt;C$6,0,VLOOKUP(C60,index!$A:$M,11,0))</f>
        <v>226</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226</v>
      </c>
      <c r="S60" s="1">
        <f t="shared" si="16"/>
        <v>406</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406</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405</v>
      </c>
      <c r="F61" s="59">
        <f>IF(C61&lt;C$6,0,VLOOKUP(C61,index!$A:$M,11,0))</f>
        <v>226</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226</v>
      </c>
      <c r="S61" s="1">
        <f t="shared" si="16"/>
        <v>405</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405</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404</v>
      </c>
      <c r="F62" s="59">
        <f>IF(C62&lt;C$6,0,VLOOKUP(C62,index!$A:$M,11,0))</f>
        <v>225</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225</v>
      </c>
      <c r="S62" s="1">
        <f t="shared" si="16"/>
        <v>404</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404</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403</v>
      </c>
      <c r="F63" s="59">
        <f>IF(C63&lt;C$6,0,VLOOKUP(C63,index!$A:$M,11,0))</f>
        <v>225</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225</v>
      </c>
      <c r="S63" s="1">
        <f t="shared" si="16"/>
        <v>403</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403</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402</v>
      </c>
      <c r="F64" s="59">
        <f>IF(C64&lt;C$6,0,VLOOKUP(C64,index!$A:$M,11,0))</f>
        <v>224</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224</v>
      </c>
      <c r="S64" s="1">
        <f t="shared" si="16"/>
        <v>402</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402</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401</v>
      </c>
      <c r="F65" s="59">
        <f>IF(C65&lt;C$6,0,VLOOKUP(C65,index!$A:$M,11,0))</f>
        <v>224</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224</v>
      </c>
      <c r="S65" s="1">
        <f t="shared" si="16"/>
        <v>401</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401</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400</v>
      </c>
      <c r="F66" s="59">
        <f>IF(C66&lt;C$6,0,VLOOKUP(C66,index!$A:$M,11,0))</f>
        <v>223</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223</v>
      </c>
      <c r="S66" s="1">
        <f t="shared" si="16"/>
        <v>400</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400</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399</v>
      </c>
      <c r="F67" s="59">
        <f>IF(C67&lt;C$6,0,VLOOKUP(C67,index!$A:$M,11,0))</f>
        <v>222</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222</v>
      </c>
      <c r="S67" s="1">
        <f t="shared" si="16"/>
        <v>399</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399</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398</v>
      </c>
      <c r="F68" s="59">
        <f>IF(C68&lt;C$6,0,VLOOKUP(C68,index!$A:$M,11,0))</f>
        <v>222</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222</v>
      </c>
      <c r="S68" s="1">
        <f t="shared" si="16"/>
        <v>398</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398</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397</v>
      </c>
      <c r="F69" s="59">
        <f>IF(C69&lt;C$6,0,VLOOKUP(C69,index!$A:$M,11,0))</f>
        <v>221</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221</v>
      </c>
      <c r="S69" s="1">
        <f t="shared" si="16"/>
        <v>397</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397</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396</v>
      </c>
      <c r="F70" s="59">
        <f>IF(C70&lt;C$6,0,VLOOKUP(C70,index!$A:$M,11,0))</f>
        <v>221</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221</v>
      </c>
      <c r="S70" s="1">
        <f t="shared" si="16"/>
        <v>396</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396</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395</v>
      </c>
      <c r="F71" s="59">
        <f>IF(C71&lt;C$6,0,VLOOKUP(C71,index!$A:$M,11,0))</f>
        <v>220</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220</v>
      </c>
      <c r="S71" s="1">
        <f t="shared" si="16"/>
        <v>395</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395</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394</v>
      </c>
      <c r="F72" s="59">
        <f>IF(C72&lt;C$6,0,VLOOKUP(C72,index!$A:$M,11,0))</f>
        <v>220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220</v>
      </c>
      <c r="S72" s="1">
        <f t="shared" si="16"/>
        <v>394</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394</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393</v>
      </c>
      <c r="F73" s="59">
        <f>IF(C73&lt;C$6,0,VLOOKUP(C73,index!$A:$M,11,0))</f>
        <v>219</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219</v>
      </c>
      <c r="S73" s="1">
        <f t="shared" si="16"/>
        <v>393</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393</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392</v>
      </c>
      <c r="F74" s="59">
        <f>IF(C74&lt;C$6,0,VLOOKUP(C74,index!$A:$M,11,0))</f>
        <v>219</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219</v>
      </c>
      <c r="S74" s="1">
        <f t="shared" ref="S74:S137" si="40">C74</f>
        <v>392</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392</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391</v>
      </c>
      <c r="F75" s="59">
        <f>IF(C75&lt;C$6,0,VLOOKUP(C75,index!$A:$M,11,0))</f>
        <v>218</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218</v>
      </c>
      <c r="S75" s="1">
        <f t="shared" si="40"/>
        <v>391</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391</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390</v>
      </c>
      <c r="F76" s="59">
        <f>IF(C76&lt;C$6,0,VLOOKUP(C76,index!$A:$M,11,0))</f>
        <v>218</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218</v>
      </c>
      <c r="S76" s="1">
        <f t="shared" si="40"/>
        <v>390</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390</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389</v>
      </c>
      <c r="F77" s="59">
        <f>IF(C77&lt;C$6,0,VLOOKUP(C77,index!$A:$M,11,0))</f>
        <v>217</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217</v>
      </c>
      <c r="S77" s="1">
        <f t="shared" si="40"/>
        <v>389</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389</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388</v>
      </c>
      <c r="F78" s="59">
        <f>IF(C78&lt;C$6,0,VLOOKUP(C78,index!$A:$M,11,0))</f>
        <v>217</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217</v>
      </c>
      <c r="S78" s="1">
        <f t="shared" si="40"/>
        <v>388</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388</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387</v>
      </c>
      <c r="F79" s="59">
        <f>IF(C79&lt;C$6,0,VLOOKUP(C79,index!$A:$M,11,0))</f>
        <v>216</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216</v>
      </c>
      <c r="S79" s="1">
        <f t="shared" si="40"/>
        <v>387</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387</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386</v>
      </c>
      <c r="F80" s="59">
        <f>IF(C80&lt;C$6,0,VLOOKUP(C80,index!$A:$M,11,0))</f>
        <v>216</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216</v>
      </c>
      <c r="S80" s="1">
        <f t="shared" si="40"/>
        <v>386</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386</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385</v>
      </c>
      <c r="F81" s="59">
        <f>IF(C81&lt;C$6,0,VLOOKUP(C81,index!$A:$M,11,0))</f>
        <v>215</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215</v>
      </c>
      <c r="S81" s="1">
        <f t="shared" si="40"/>
        <v>385</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385</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384</v>
      </c>
      <c r="F82" s="59">
        <f>IF(C82&lt;C$6,0,VLOOKUP(C82,index!$A:$M,11,0))</f>
        <v>215</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215</v>
      </c>
      <c r="S82" s="1">
        <f t="shared" si="40"/>
        <v>384</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384</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383</v>
      </c>
      <c r="F83" s="59">
        <f>IF(C83&lt;C$6,0,VLOOKUP(C83,index!$A:$M,11,0))</f>
        <v>214</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214</v>
      </c>
      <c r="S83" s="1">
        <f t="shared" si="40"/>
        <v>383</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383</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382</v>
      </c>
      <c r="F84" s="59">
        <f>IF(C84&lt;C$6,0,VLOOKUP(C84,index!$A:$M,11,0))</f>
        <v>213</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213</v>
      </c>
      <c r="S84" s="1">
        <f t="shared" si="40"/>
        <v>382</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382</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20</v>
      </c>
      <c r="C85" s="57">
        <f t="shared" si="39"/>
        <v>381</v>
      </c>
      <c r="F85" s="59">
        <f>IF(C85&lt;C$6,0,VLOOKUP(C85,index!$A:$M,11,0))</f>
        <v>213</v>
      </c>
      <c r="G85" s="57" t="str">
        <f t="shared" si="28"/>
        <v>I</v>
      </c>
      <c r="H85" s="58">
        <f>IF(G85="I",$K85,IF(G85="II",$K85-SUM(H$8:H84),IF(G85="III",$K85-SUM(H$8:H84),IF(G85="IV",$K85-SUM(H$8:H84),IF(G85="V",1-SUM(H$8:H84)," ")))))</f>
        <v>0</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213</v>
      </c>
      <c r="S85" s="1">
        <f t="shared" si="40"/>
        <v>381</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381</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380</v>
      </c>
      <c r="F86" s="59">
        <f>IF(C86&lt;C$6,0,VLOOKUP(C86,index!$A:$M,11,0))</f>
        <v>212</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212</v>
      </c>
      <c r="S86" s="1">
        <f t="shared" si="40"/>
        <v>380</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380</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379</v>
      </c>
      <c r="F87" s="59">
        <f>IF(C87&lt;C$6,0,VLOOKUP(C87,index!$A:$M,11,0))</f>
        <v>212</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212</v>
      </c>
      <c r="S87" s="1">
        <f t="shared" si="40"/>
        <v>379</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379</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378</v>
      </c>
      <c r="F88" s="59">
        <f>IF(C88&lt;C$6,0,VLOOKUP(C88,index!$A:$M,11,0))</f>
        <v>211</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211</v>
      </c>
      <c r="S88" s="1">
        <f t="shared" si="40"/>
        <v>378</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378</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377</v>
      </c>
      <c r="F89" s="59">
        <f>IF(C89&lt;C$6,0,VLOOKUP(C89,index!$A:$M,11,0))</f>
        <v>211</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211</v>
      </c>
      <c r="S89" s="1">
        <f t="shared" si="40"/>
        <v>377</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377</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376</v>
      </c>
      <c r="F90" s="59">
        <f>IF(C90&lt;C$6,0,VLOOKUP(C90,index!$A:$M,11,0))</f>
        <v>210</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210</v>
      </c>
      <c r="S90" s="1">
        <f t="shared" si="40"/>
        <v>376</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376</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25</v>
      </c>
      <c r="B91" s="64">
        <f t="shared" si="27"/>
        <v>0</v>
      </c>
      <c r="C91" s="57">
        <f t="shared" si="39"/>
        <v>375</v>
      </c>
      <c r="F91" s="59">
        <f>IF(C91&lt;C$6,0,VLOOKUP(C91,index!$A:$M,11,0))</f>
        <v>210</v>
      </c>
      <c r="G91" s="57" t="str">
        <f t="shared" si="28"/>
        <v/>
      </c>
      <c r="H91" s="58" t="str">
        <f>IF(G91="I",$K91,IF(G91="II",$K91-SUM(H$8:H90),IF(G91="III",$K91-SUM(H$8:H90),IF(G91="IV",$K91-SUM(H$8:H90),IF(G91="V",1-SUM(H$8:H90)," ")))))</f>
        <v xml:space="preserve"> </v>
      </c>
      <c r="I91" s="66" t="str">
        <f t="shared" si="29"/>
        <v>A</v>
      </c>
      <c r="J91" s="61">
        <f>IF(I91="A",$K91,IF(I91="B",$K91-SUM(J$8:J90),IF(I91="C",$K91-SUM(J$8:J90),IF(I91="D",$K91-SUM(J$8:J90),IF(I91="E",1-SUM(J$8:J90)," ")))))</f>
        <v>0</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210</v>
      </c>
      <c r="S91" s="1">
        <f t="shared" si="40"/>
        <v>375</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375</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374</v>
      </c>
      <c r="F92" s="59">
        <f>IF(C92&lt;C$6,0,VLOOKUP(C92,index!$A:$M,11,0))</f>
        <v>209</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209</v>
      </c>
      <c r="S92" s="1">
        <f t="shared" si="40"/>
        <v>374</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374</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373</v>
      </c>
      <c r="F93" s="59">
        <f>IF(C93&lt;C$6,0,VLOOKUP(C93,index!$A:$M,11,0))</f>
        <v>209</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209</v>
      </c>
      <c r="S93" s="1">
        <f t="shared" si="40"/>
        <v>373</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373</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372</v>
      </c>
      <c r="F94" s="59">
        <f>IF(C94&lt;C$6,0,VLOOKUP(C94,index!$A:$M,11,0))</f>
        <v>208</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208</v>
      </c>
      <c r="S94" s="1">
        <f t="shared" si="40"/>
        <v>372</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372</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371</v>
      </c>
      <c r="F95" s="59">
        <f>IF(C95&lt;C$6,0,VLOOKUP(C95,index!$A:$M,11,0))</f>
        <v>208</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208</v>
      </c>
      <c r="S95" s="1">
        <f t="shared" si="40"/>
        <v>371</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371</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370</v>
      </c>
      <c r="F96" s="59">
        <f>IF(C96&lt;C$6,0,VLOOKUP(C96,index!$A:$M,11,0))</f>
        <v>207</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207</v>
      </c>
      <c r="S96" s="1">
        <f t="shared" si="40"/>
        <v>370</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370</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369</v>
      </c>
      <c r="F97" s="59">
        <f>IF(C97&lt;C$6,0,VLOOKUP(C97,index!$A:$M,11,0))</f>
        <v>207</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207</v>
      </c>
      <c r="S97" s="1">
        <f t="shared" si="40"/>
        <v>369</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369</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368</v>
      </c>
      <c r="F98" s="59">
        <f>IF(C98&lt;C$6,0,VLOOKUP(C98,index!$A:$M,11,0))</f>
        <v>206</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206</v>
      </c>
      <c r="S98" s="1">
        <f t="shared" si="40"/>
        <v>368</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368</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367</v>
      </c>
      <c r="F99" s="59">
        <f>IF(C99&lt;C$6,0,VLOOKUP(C99,index!$A:$M,11,0))</f>
        <v>206</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206</v>
      </c>
      <c r="S99" s="1">
        <f t="shared" si="40"/>
        <v>367</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367</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366</v>
      </c>
      <c r="F100" s="59">
        <f>IF(C100&lt;C$6,0,VLOOKUP(C100,index!$A:$M,11,0))</f>
        <v>205</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205</v>
      </c>
      <c r="S100" s="1">
        <f t="shared" si="40"/>
        <v>366</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366</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365</v>
      </c>
      <c r="F101" s="59">
        <f>IF(C101&lt;C$6,0,VLOOKUP(C101,index!$A:$M,11,0))</f>
        <v>204</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204</v>
      </c>
      <c r="S101" s="1">
        <f t="shared" si="40"/>
        <v>365</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365</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20</v>
      </c>
      <c r="C102" s="57">
        <f t="shared" si="39"/>
        <v>364</v>
      </c>
      <c r="F102" s="59">
        <f>IF(C102&lt;C$6,0,VLOOKUP(C102,index!$A:$M,11,0))</f>
        <v>204</v>
      </c>
      <c r="G102" s="57" t="str">
        <f t="shared" si="28"/>
        <v>II</v>
      </c>
      <c r="H102" s="58">
        <f>IF(G102="I",$K102,IF(G102="II",$K102-SUM(H$8:H101),IF(G102="III",$K102-SUM(H$8:H101),IF(G102="IV",$K102-SUM(H$8:H101),IF(G102="V",1-SUM(H$8:H101)," ")))))</f>
        <v>0</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204</v>
      </c>
      <c r="S102" s="1">
        <f t="shared" si="40"/>
        <v>364</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364</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363</v>
      </c>
      <c r="F103" s="59">
        <f>IF(C103&lt;C$6,0,VLOOKUP(C103,index!$A:$M,11,0))</f>
        <v>203</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203</v>
      </c>
      <c r="S103" s="1">
        <f t="shared" si="40"/>
        <v>363</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363</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362</v>
      </c>
      <c r="F104" s="59">
        <f>IF(C104&lt;C$6,0,VLOOKUP(C104,index!$A:$M,11,0))</f>
        <v>203</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203</v>
      </c>
      <c r="S104" s="1">
        <f t="shared" si="40"/>
        <v>362</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362</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361</v>
      </c>
      <c r="F105" s="59">
        <f>IF(C105&lt;C$6,0,VLOOKUP(C105,index!$A:$M,11,0))</f>
        <v>202</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202</v>
      </c>
      <c r="S105" s="1">
        <f t="shared" si="40"/>
        <v>361</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361</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360</v>
      </c>
      <c r="F106" s="59">
        <f>IF(C106&lt;C$6,0,VLOOKUP(C106,index!$A:$M,11,0))</f>
        <v>202</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202</v>
      </c>
      <c r="S106" s="1">
        <f t="shared" si="40"/>
        <v>360</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360</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359</v>
      </c>
      <c r="F107" s="59">
        <f>IF(C107&lt;C$6,0,VLOOKUP(C107,index!$A:$M,11,0))</f>
        <v>201</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201</v>
      </c>
      <c r="S107" s="1">
        <f t="shared" si="40"/>
        <v>359</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359</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358</v>
      </c>
      <c r="F108" s="59">
        <f>IF(C108&lt;C$6,0,VLOOKUP(C108,index!$A:$M,11,0))</f>
        <v>201</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201</v>
      </c>
      <c r="S108" s="1">
        <f t="shared" si="40"/>
        <v>358</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358</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357</v>
      </c>
      <c r="F109" s="59">
        <f>IF(C109&lt;C$6,0,VLOOKUP(C109,index!$A:$M,11,0))</f>
        <v>200</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200</v>
      </c>
      <c r="S109" s="1">
        <f t="shared" si="40"/>
        <v>357</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357</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25</v>
      </c>
      <c r="B110" s="64">
        <f t="shared" si="27"/>
        <v>0</v>
      </c>
      <c r="C110" s="57">
        <f t="shared" si="39"/>
        <v>356</v>
      </c>
      <c r="F110" s="59">
        <f>IF(C110&lt;C$6,0,VLOOKUP(C110,index!$A:$M,11,0))</f>
        <v>200</v>
      </c>
      <c r="G110" s="57" t="str">
        <f t="shared" si="28"/>
        <v/>
      </c>
      <c r="H110" s="58" t="str">
        <f>IF(G110="I",$K110,IF(G110="II",$K110-SUM(H$8:H109),IF(G110="III",$K110-SUM(H$8:H109),IF(G110="IV",$K110-SUM(H$8:H109),IF(G110="V",1-SUM(H$8:H109)," ")))))</f>
        <v xml:space="preserve"> </v>
      </c>
      <c r="I110" s="66" t="str">
        <f t="shared" si="29"/>
        <v>B</v>
      </c>
      <c r="J110" s="61">
        <f>IF(I110="A",$K110,IF(I110="B",$K110-SUM(J$8:J109),IF(I110="C",$K110-SUM(J$8:J109),IF(I110="D",$K110-SUM(J$8:J109),IF(I110="E",1-SUM(J$8:J109)," ")))))</f>
        <v>0</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200</v>
      </c>
      <c r="S110" s="1">
        <f t="shared" si="40"/>
        <v>356</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356</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355</v>
      </c>
      <c r="F111" s="59">
        <f>IF(C111&lt;C$6,0,VLOOKUP(C111,index!$A:$M,11,0))</f>
        <v>199</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199</v>
      </c>
      <c r="S111" s="1">
        <f t="shared" si="40"/>
        <v>355</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355</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354</v>
      </c>
      <c r="F112" s="59">
        <f>IF(C112&lt;C$6,0,VLOOKUP(C112,index!$A:$M,11,0))</f>
        <v>199</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199</v>
      </c>
      <c r="S112" s="1">
        <f t="shared" si="40"/>
        <v>354</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354</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353</v>
      </c>
      <c r="F113" s="59">
        <f>IF(C113&lt;C$6,0,VLOOKUP(C113,index!$A:$M,11,0))</f>
        <v>198</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198</v>
      </c>
      <c r="S113" s="1">
        <f t="shared" si="40"/>
        <v>353</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353</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352</v>
      </c>
      <c r="F114" s="59">
        <f>IF(C114&lt;C$6,0,VLOOKUP(C114,index!$A:$M,11,0))</f>
        <v>197</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197</v>
      </c>
      <c r="S114" s="1">
        <f t="shared" si="40"/>
        <v>352</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352</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351</v>
      </c>
      <c r="F115" s="59">
        <f>IF(C115&lt;C$6,0,VLOOKUP(C115,index!$A:$M,11,0))</f>
        <v>197</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197</v>
      </c>
      <c r="S115" s="1">
        <f t="shared" si="40"/>
        <v>351</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351</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350</v>
      </c>
      <c r="F116" s="59">
        <f>IF(C116&lt;C$6,0,VLOOKUP(C116,index!$A:$M,11,0))</f>
        <v>196</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196</v>
      </c>
      <c r="S116" s="1">
        <f t="shared" si="40"/>
        <v>350</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350</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20</v>
      </c>
      <c r="C117" s="57">
        <f t="shared" si="39"/>
        <v>349</v>
      </c>
      <c r="F117" s="59">
        <f>IF(C117&lt;C$6,0,VLOOKUP(C117,index!$A:$M,11,0))</f>
        <v>196</v>
      </c>
      <c r="G117" s="57" t="str">
        <f t="shared" si="28"/>
        <v>III</v>
      </c>
      <c r="H117" s="58">
        <f>IF(G117="I",$K117,IF(G117="II",$K117-SUM(H$8:H116),IF(G117="III",$K117-SUM(H$8:H116),IF(G117="IV",$K117-SUM(H$8:H116),IF(G117="V",1-SUM(H$8:H116)," ")))))</f>
        <v>0</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196</v>
      </c>
      <c r="S117" s="1">
        <f t="shared" si="40"/>
        <v>349</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349</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348</v>
      </c>
      <c r="F118" s="59">
        <f>IF(C118&lt;C$6,0,VLOOKUP(C118,index!$A:$M,11,0))</f>
        <v>195</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195</v>
      </c>
      <c r="S118" s="1">
        <f t="shared" si="40"/>
        <v>348</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348</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347</v>
      </c>
      <c r="F119" s="59">
        <f>IF(C119&lt;C$6,0,VLOOKUP(C119,index!$A:$M,11,0))</f>
        <v>195</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195</v>
      </c>
      <c r="S119" s="1">
        <f t="shared" si="40"/>
        <v>347</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347</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346</v>
      </c>
      <c r="F120" s="59">
        <f>IF(C120&lt;C$6,0,VLOOKUP(C120,index!$A:$M,11,0))</f>
        <v>194</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194</v>
      </c>
      <c r="S120" s="1">
        <f t="shared" si="40"/>
        <v>346</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346</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345</v>
      </c>
      <c r="F121" s="59">
        <f>IF(C121&lt;C$6,0,VLOOKUP(C121,index!$A:$M,11,0))</f>
        <v>194</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194</v>
      </c>
      <c r="S121" s="1">
        <f t="shared" si="40"/>
        <v>345</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345</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344</v>
      </c>
      <c r="F122" s="59">
        <f>IF(C122&lt;C$6,0,VLOOKUP(C122,index!$A:$M,11,0))</f>
        <v>193</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193</v>
      </c>
      <c r="S122" s="1">
        <f t="shared" si="40"/>
        <v>344</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344</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343</v>
      </c>
      <c r="F123" s="59">
        <f>IF(C123&lt;C$6,0,VLOOKUP(C123,index!$A:$M,11,0))</f>
        <v>192</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192</v>
      </c>
      <c r="S123" s="1">
        <f t="shared" si="40"/>
        <v>343</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343</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342</v>
      </c>
      <c r="F124" s="59">
        <f>IF(C124&lt;C$6,0,VLOOKUP(C124,index!$A:$M,11,0))</f>
        <v>192</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192</v>
      </c>
      <c r="S124" s="1">
        <f t="shared" si="40"/>
        <v>342</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342</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341</v>
      </c>
      <c r="F125" s="59">
        <f>IF(C125&lt;C$6,0,VLOOKUP(C125,index!$A:$M,11,0))</f>
        <v>191</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191</v>
      </c>
      <c r="S125" s="1">
        <f t="shared" si="40"/>
        <v>341</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341</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340</v>
      </c>
      <c r="F126" s="59">
        <f>IF(C126&lt;C$6,0,VLOOKUP(C126,index!$A:$M,11,0))</f>
        <v>191</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191</v>
      </c>
      <c r="S126" s="1">
        <f t="shared" si="40"/>
        <v>340</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340</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339</v>
      </c>
      <c r="F127" s="59">
        <f>IF(C127&lt;C$6,0,VLOOKUP(C127,index!$A:$M,11,0))</f>
        <v>190</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190</v>
      </c>
      <c r="S127" s="1">
        <f t="shared" si="40"/>
        <v>339</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339</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25</v>
      </c>
      <c r="B128" s="64">
        <f t="shared" si="27"/>
        <v>0</v>
      </c>
      <c r="C128" s="57">
        <f t="shared" si="39"/>
        <v>338</v>
      </c>
      <c r="F128" s="59">
        <f>IF(C128&lt;C$6,0,VLOOKUP(C128,index!$A:$M,11,0))</f>
        <v>190</v>
      </c>
      <c r="G128" s="57" t="str">
        <f t="shared" si="28"/>
        <v/>
      </c>
      <c r="H128" s="58" t="str">
        <f>IF(G128="I",$K128,IF(G128="II",$K128-SUM(H$8:H127),IF(G128="III",$K128-SUM(H$8:H127),IF(G128="IV",$K128-SUM(H$8:H127),IF(G128="V",1-SUM(H$8:H127)," ")))))</f>
        <v xml:space="preserve"> </v>
      </c>
      <c r="I128" s="66" t="str">
        <f t="shared" si="29"/>
        <v>C</v>
      </c>
      <c r="J128" s="61">
        <f>IF(I128="A",$K128,IF(I128="B",$K128-SUM(J$8:J127),IF(I128="C",$K128-SUM(J$8:J127),IF(I128="D",$K128-SUM(J$8:J127),IF(I128="E",1-SUM(J$8:J127)," ")))))</f>
        <v>0</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190</v>
      </c>
      <c r="S128" s="1">
        <f t="shared" si="40"/>
        <v>338</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338</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337</v>
      </c>
      <c r="F129" s="59">
        <f>IF(C129&lt;C$6,0,VLOOKUP(C129,index!$A:$M,11,0))</f>
        <v>189</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189</v>
      </c>
      <c r="S129" s="1">
        <f t="shared" si="40"/>
        <v>337</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337</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336</v>
      </c>
      <c r="F130" s="59">
        <f>IF(C130&lt;C$6,0,VLOOKUP(C130,index!$A:$M,11,0))</f>
        <v>189</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189</v>
      </c>
      <c r="S130" s="1">
        <f t="shared" si="40"/>
        <v>336</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336</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335</v>
      </c>
      <c r="F131" s="59">
        <f>IF(C131&lt;C$6,0,VLOOKUP(C131,index!$A:$M,11,0))</f>
        <v>188</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188</v>
      </c>
      <c r="S131" s="1">
        <f t="shared" si="40"/>
        <v>335</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335</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334</v>
      </c>
      <c r="F132" s="59">
        <f>IF(C132&lt;C$6,0,VLOOKUP(C132,index!$A:$M,11,0))</f>
        <v>187</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187</v>
      </c>
      <c r="S132" s="1">
        <f t="shared" si="40"/>
        <v>334</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334</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20</v>
      </c>
      <c r="C133" s="57">
        <f t="shared" si="39"/>
        <v>333</v>
      </c>
      <c r="F133" s="59">
        <f>IF(C133&lt;C$6,0,VLOOKUP(C133,index!$A:$M,11,0))</f>
        <v>187</v>
      </c>
      <c r="G133" s="57" t="str">
        <f t="shared" si="28"/>
        <v>IV</v>
      </c>
      <c r="H133" s="58">
        <f>IF(G133="I",$K133,IF(G133="II",$K133-SUM(H$8:H132),IF(G133="III",$K133-SUM(H$8:H132),IF(G133="IV",$K133-SUM(H$8:H132),IF(G133="V",1-SUM(H$8:H132)," ")))))</f>
        <v>0</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187</v>
      </c>
      <c r="S133" s="1">
        <f t="shared" si="40"/>
        <v>333</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333</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332</v>
      </c>
      <c r="F134" s="59">
        <f>IF(C134&lt;C$6,0,VLOOKUP(C134,index!$A:$M,11,0))</f>
        <v>186</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186</v>
      </c>
      <c r="S134" s="1">
        <f t="shared" si="40"/>
        <v>332</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332</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331</v>
      </c>
      <c r="F135" s="59">
        <f>IF(C135&lt;C$6,0,VLOOKUP(C135,index!$A:$M,11,0))</f>
        <v>186</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186</v>
      </c>
      <c r="S135" s="1">
        <f t="shared" si="40"/>
        <v>331</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331</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330</v>
      </c>
      <c r="F136" s="59">
        <f>IF(C136&lt;C$6,0,VLOOKUP(C136,index!$A:$M,11,0))</f>
        <v>185</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185</v>
      </c>
      <c r="S136" s="1">
        <f t="shared" si="40"/>
        <v>330</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330</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329</v>
      </c>
      <c r="F137" s="59">
        <f>IF(C137&lt;C$6,0,VLOOKUP(C137,index!$A:$M,11,0))</f>
        <v>185</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185</v>
      </c>
      <c r="S137" s="1">
        <f t="shared" si="40"/>
        <v>329</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329</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328</v>
      </c>
      <c r="F138" s="59">
        <f>IF(C138&lt;C$6,0,VLOOKUP(C138,index!$A:$M,11,0))</f>
        <v>184</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184</v>
      </c>
      <c r="S138" s="1">
        <f t="shared" ref="S138:S201" si="61">C138</f>
        <v>328</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328</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327</v>
      </c>
      <c r="F139" s="59">
        <f>IF(C139&lt;C$6,0,VLOOKUP(C139,index!$A:$M,11,0))</f>
        <v>184</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184</v>
      </c>
      <c r="S139" s="1">
        <f t="shared" si="61"/>
        <v>327</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327</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326</v>
      </c>
      <c r="F140" s="59">
        <f>IF(C140&lt;C$6,0,VLOOKUP(C140,index!$A:$M,11,0))</f>
        <v>183</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183</v>
      </c>
      <c r="S140" s="1">
        <f t="shared" si="61"/>
        <v>326</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326</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325</v>
      </c>
      <c r="F141" s="59">
        <f>IF(C141&lt;C$6,0,VLOOKUP(C141,index!$A:$M,11,0))</f>
        <v>182</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182</v>
      </c>
      <c r="S141" s="1">
        <f t="shared" si="61"/>
        <v>325</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325</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324</v>
      </c>
      <c r="F142" s="59">
        <f>IF(C142&lt;C$6,0,VLOOKUP(C142,index!$A:$M,11,0))</f>
        <v>182</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182</v>
      </c>
      <c r="S142" s="1">
        <f t="shared" si="61"/>
        <v>324</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324</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323</v>
      </c>
      <c r="F143" s="59">
        <f>IF(C143&lt;C$6,0,VLOOKUP(C143,index!$A:$M,11,0))</f>
        <v>181</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181</v>
      </c>
      <c r="S143" s="1">
        <f t="shared" si="61"/>
        <v>323</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323</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15</v>
      </c>
      <c r="B144" s="64">
        <f t="shared" si="48"/>
        <v>0</v>
      </c>
      <c r="C144" s="57">
        <f t="shared" si="60"/>
        <v>322</v>
      </c>
      <c r="F144" s="59">
        <f>IF(C144&lt;C$6,0,VLOOKUP(C144,index!$A:$M,11,0))</f>
        <v>181</v>
      </c>
      <c r="G144" s="57" t="str">
        <f t="shared" si="49"/>
        <v/>
      </c>
      <c r="H144" s="58" t="str">
        <f>IF(G144="I",$K144,IF(G144="II",$K144-SUM(H$8:H143),IF(G144="III",$K144-SUM(H$8:H143),IF(G144="IV",$K144-SUM(H$8:H143),IF(G144="V",1-SUM(H$8:H143)," ")))))</f>
        <v xml:space="preserve"> </v>
      </c>
      <c r="I144" s="66" t="str">
        <f t="shared" si="50"/>
        <v>D</v>
      </c>
      <c r="J144" s="61">
        <f>IF(I144="A",$K144,IF(I144="B",$K144-SUM(J$8:J143),IF(I144="C",$K144-SUM(J$8:J143),IF(I144="D",$K144-SUM(J$8:J143),IF(I144="E",1-SUM(J$8:J143)," ")))))</f>
        <v>0</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181</v>
      </c>
      <c r="S144" s="1">
        <f t="shared" si="61"/>
        <v>322</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322</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321</v>
      </c>
      <c r="F145" s="59">
        <f>IF(C145&lt;C$6,0,VLOOKUP(C145,index!$A:$M,11,0))</f>
        <v>180</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180</v>
      </c>
      <c r="S145" s="1">
        <f t="shared" si="61"/>
        <v>321</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321</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320</v>
      </c>
      <c r="F146" s="59">
        <f>IF(C146&lt;C$6,0,VLOOKUP(C146,index!$A:$M,11,0))</f>
        <v>180</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180</v>
      </c>
      <c r="S146" s="1">
        <f t="shared" si="61"/>
        <v>320</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320</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319</v>
      </c>
      <c r="F147" s="59">
        <f>IF(C147&lt;C$6,0,VLOOKUP(C147,index!$A:$M,11,0))</f>
        <v>179</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179</v>
      </c>
      <c r="S147" s="1">
        <f t="shared" si="61"/>
        <v>319</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319</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318</v>
      </c>
      <c r="F148" s="59">
        <f>IF(C148&lt;C$6,0,VLOOKUP(C148,index!$A:$M,11,0))</f>
        <v>179</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179</v>
      </c>
      <c r="S148" s="1">
        <f t="shared" si="61"/>
        <v>318</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318</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317</v>
      </c>
      <c r="F149" s="59">
        <f>IF(C149&lt;C$6,0,VLOOKUP(C149,index!$A:$M,11,0))</f>
        <v>178</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178</v>
      </c>
      <c r="S149" s="1">
        <f t="shared" si="61"/>
        <v>317</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317</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316</v>
      </c>
      <c r="F150" s="59">
        <f>IF(C150&lt;C$6,0,VLOOKUP(C150,index!$A:$M,11,0))</f>
        <v>177</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177</v>
      </c>
      <c r="S150" s="1">
        <f t="shared" si="61"/>
        <v>316</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316</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315</v>
      </c>
      <c r="F151" s="59">
        <f>IF(C151&lt;C$6,0,VLOOKUP(C151,index!$A:$M,11,0))</f>
        <v>177</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177</v>
      </c>
      <c r="S151" s="1">
        <f t="shared" si="61"/>
        <v>315</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315</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314</v>
      </c>
      <c r="F152" s="59">
        <f>IF(C152&lt;C$6,0,VLOOKUP(C152,index!$A:$M,11,0))</f>
        <v>176</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176</v>
      </c>
      <c r="S152" s="1">
        <f t="shared" si="61"/>
        <v>314</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314</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313</v>
      </c>
      <c r="F153" s="59">
        <f>IF(C153&lt;C$6,0,VLOOKUP(C153,index!$A:$M,11,0))</f>
        <v>176</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176</v>
      </c>
      <c r="S153" s="1">
        <f t="shared" si="61"/>
        <v>313</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313</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312</v>
      </c>
      <c r="F154" s="59">
        <f>IF(C154&lt;C$6,0,VLOOKUP(C154,index!$A:$M,11,0))</f>
        <v>175</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175</v>
      </c>
      <c r="S154" s="1">
        <f t="shared" si="61"/>
        <v>312</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312</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311</v>
      </c>
      <c r="F155" s="59">
        <f>IF(C155&lt;C$6,0,VLOOKUP(C155,index!$A:$M,11,0))</f>
        <v>175</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175</v>
      </c>
      <c r="S155" s="1">
        <f t="shared" si="61"/>
        <v>311</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311</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310</v>
      </c>
      <c r="F156" s="59">
        <f>IF(C156&lt;C$6,0,VLOOKUP(C156,index!$A:$M,11,0))</f>
        <v>174</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174</v>
      </c>
      <c r="S156" s="1">
        <f t="shared" si="61"/>
        <v>310</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310</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309</v>
      </c>
      <c r="F157" s="59">
        <f>IF(C157&lt;C$6,0,VLOOKUP(C157,index!$A:$M,11,0))</f>
        <v>173</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173</v>
      </c>
      <c r="S157" s="1">
        <f t="shared" si="61"/>
        <v>309</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309</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308</v>
      </c>
      <c r="F158" s="59">
        <f>IF(C158&lt;C$6,0,VLOOKUP(C158,index!$A:$M,11,0))</f>
        <v>173</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173</v>
      </c>
      <c r="S158" s="1">
        <f t="shared" si="61"/>
        <v>308</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308</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307</v>
      </c>
      <c r="F159" s="59">
        <f>IF(C159&lt;C$6,0,VLOOKUP(C159,index!$A:$M,11,0))</f>
        <v>172</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172</v>
      </c>
      <c r="S159" s="1">
        <f t="shared" si="61"/>
        <v>307</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307</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306</v>
      </c>
      <c r="F160" s="59">
        <f>IF(C160&lt;C$6,0,VLOOKUP(C160,index!$A:$M,11,0))</f>
        <v>172</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172</v>
      </c>
      <c r="S160" s="1">
        <f t="shared" si="61"/>
        <v>306</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306</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305</v>
      </c>
      <c r="F161" s="59">
        <f>IF(C161&lt;C$6,0,VLOOKUP(C161,index!$A:$M,11,0))</f>
        <v>171</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171</v>
      </c>
      <c r="S161" s="1">
        <f t="shared" si="61"/>
        <v>305</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305</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304</v>
      </c>
      <c r="F162" s="59">
        <f>IF(C162&lt;C$6,0,VLOOKUP(C162,index!$A:$M,11,0))</f>
        <v>171</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171</v>
      </c>
      <c r="S162" s="1">
        <f t="shared" si="61"/>
        <v>304</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304</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303</v>
      </c>
      <c r="F163" s="59">
        <f>IF(C163&lt;C$6,0,VLOOKUP(C163,index!$A:$M,11,0))</f>
        <v>170</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170</v>
      </c>
      <c r="S163" s="1">
        <f t="shared" si="61"/>
        <v>303</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303</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302</v>
      </c>
      <c r="F164" s="59">
        <f>IF(C164&lt;C$6,0,VLOOKUP(C164,index!$A:$M,11,0))</f>
        <v>170</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170</v>
      </c>
      <c r="S164" s="1">
        <f t="shared" si="61"/>
        <v>302</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302</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301</v>
      </c>
      <c r="F165" s="59">
        <f>IF(C165&lt;C$6,0,VLOOKUP(C165,index!$A:$M,11,0))</f>
        <v>169</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169</v>
      </c>
      <c r="S165" s="1">
        <f t="shared" si="61"/>
        <v>301</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301</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300</v>
      </c>
      <c r="F166" s="59">
        <f>IF(C166&lt;C$6,0,VLOOKUP(C166,index!$A:$M,11,0))</f>
        <v>168</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168</v>
      </c>
      <c r="S166" s="1">
        <f t="shared" si="61"/>
        <v>300</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300</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299</v>
      </c>
      <c r="F167" s="59">
        <f>IF(C167&lt;C$6,0,VLOOKUP(C167,index!$A:$M,11,0))</f>
        <v>168</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168</v>
      </c>
      <c r="S167" s="1">
        <f t="shared" si="61"/>
        <v>299</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299</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298</v>
      </c>
      <c r="F168" s="59">
        <f>IF(C168&lt;C$6,0,VLOOKUP(C168,index!$A:$M,11,0))</f>
        <v>167</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167</v>
      </c>
      <c r="S168" s="1">
        <f t="shared" si="61"/>
        <v>298</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298</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297</v>
      </c>
      <c r="F169" s="59">
        <f>IF(C169&lt;C$6,0,VLOOKUP(C169,index!$A:$M,11,0))</f>
        <v>167</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167</v>
      </c>
      <c r="S169" s="1">
        <f t="shared" si="61"/>
        <v>297</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297</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296</v>
      </c>
      <c r="F170" s="59">
        <f>IF(C170&lt;C$6,0,VLOOKUP(C170,index!$A:$M,11,0))</f>
        <v>166</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166</v>
      </c>
      <c r="S170" s="1">
        <f t="shared" si="61"/>
        <v>296</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296</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295</v>
      </c>
      <c r="F171" s="59">
        <f>IF(C171&lt;C$6,0,VLOOKUP(C171,index!$A:$M,11,0))</f>
        <v>166</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166</v>
      </c>
      <c r="S171" s="1">
        <f t="shared" si="61"/>
        <v>295</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295</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294</v>
      </c>
      <c r="F172" s="59">
        <f>IF(C172&lt;C$6,0,VLOOKUP(C172,index!$A:$M,11,0))</f>
        <v>165</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165</v>
      </c>
      <c r="S172" s="1">
        <f t="shared" si="61"/>
        <v>294</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294</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293</v>
      </c>
      <c r="F173" s="59">
        <f>IF(C173&lt;C$6,0,VLOOKUP(C173,index!$A:$M,11,0))</f>
        <v>165</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165</v>
      </c>
      <c r="S173" s="1">
        <f t="shared" si="61"/>
        <v>293</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293</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292</v>
      </c>
      <c r="F174" s="59">
        <f>IF(C174&lt;C$6,0,VLOOKUP(C174,index!$A:$M,11,0))</f>
        <v>164</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164</v>
      </c>
      <c r="S174" s="1">
        <f t="shared" si="61"/>
        <v>292</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292</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291</v>
      </c>
      <c r="F175" s="59">
        <f>IF(C175&lt;C$6,0,VLOOKUP(C175,index!$A:$M,11,0))</f>
        <v>163</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163</v>
      </c>
      <c r="S175" s="1">
        <f t="shared" si="61"/>
        <v>291</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291</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290</v>
      </c>
      <c r="F176" s="59">
        <f>IF(C176&lt;C$6,0,VLOOKUP(C176,index!$A:$M,11,0))</f>
        <v>163</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163</v>
      </c>
      <c r="S176" s="1">
        <f t="shared" si="61"/>
        <v>290</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290</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289</v>
      </c>
      <c r="F177" s="59">
        <f>IF(C177&lt;C$6,0,VLOOKUP(C177,index!$A:$M,11,0))</f>
        <v>162</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162</v>
      </c>
      <c r="S177" s="1">
        <f t="shared" si="61"/>
        <v>289</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289</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288</v>
      </c>
      <c r="F178" s="59">
        <f>IF(C178&lt;C$6,0,VLOOKUP(C178,index!$A:$M,11,0))</f>
        <v>162</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162</v>
      </c>
      <c r="S178" s="1">
        <f t="shared" si="61"/>
        <v>288</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288</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287</v>
      </c>
      <c r="F179" s="59">
        <f>IF(C179&lt;C$6,0,VLOOKUP(C179,index!$A:$M,11,0))</f>
        <v>161</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161</v>
      </c>
      <c r="S179" s="1">
        <f t="shared" si="61"/>
        <v>287</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287</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286</v>
      </c>
      <c r="F180" s="59">
        <f>IF(C180&lt;C$6,0,VLOOKUP(C180,index!$A:$M,11,0))</f>
        <v>161</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161</v>
      </c>
      <c r="S180" s="1">
        <f t="shared" si="61"/>
        <v>286</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286</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285</v>
      </c>
      <c r="F181" s="59">
        <f>IF(C181&lt;C$6,0,VLOOKUP(C181,index!$A:$M,11,0))</f>
        <v>160</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160</v>
      </c>
      <c r="S181" s="1">
        <f t="shared" si="61"/>
        <v>285</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285</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284</v>
      </c>
      <c r="F182" s="59">
        <f>IF(C182&lt;C$6,0,VLOOKUP(C182,index!$A:$M,11,0))</f>
        <v>160</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160</v>
      </c>
      <c r="S182" s="1">
        <f t="shared" si="61"/>
        <v>284</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284</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283</v>
      </c>
      <c r="F183" s="59">
        <f>IF(C183&lt;C$6,0,VLOOKUP(C183,index!$A:$M,11,0))</f>
        <v>159</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159</v>
      </c>
      <c r="S183" s="1">
        <f t="shared" si="61"/>
        <v>283</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283</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282</v>
      </c>
      <c r="F184" s="59">
        <f>IF(C184&lt;C$6,0,VLOOKUP(C184,index!$A:$M,11,0))</f>
        <v>158</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158</v>
      </c>
      <c r="S184" s="1">
        <f t="shared" si="61"/>
        <v>282</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282</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281</v>
      </c>
      <c r="F185" s="59">
        <f>IF(C185&lt;C$6,0,VLOOKUP(C185,index!$A:$M,11,0))</f>
        <v>158</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158</v>
      </c>
      <c r="S185" s="1">
        <f t="shared" si="61"/>
        <v>281</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281</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280</v>
      </c>
      <c r="F186" s="59">
        <f>IF(C186&lt;C$6,0,VLOOKUP(C186,index!$A:$M,11,0))</f>
        <v>157</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157</v>
      </c>
      <c r="S186" s="1">
        <f t="shared" si="61"/>
        <v>280</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280</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279</v>
      </c>
      <c r="F187" s="59">
        <f>IF(C187&lt;C$6,0,VLOOKUP(C187,index!$A:$M,11,0))</f>
        <v>157</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157</v>
      </c>
      <c r="S187" s="1">
        <f t="shared" si="61"/>
        <v>279</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279</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278</v>
      </c>
      <c r="F188" s="59">
        <f>IF(C188&lt;C$6,0,VLOOKUP(C188,index!$A:$M,11,0))</f>
        <v>156</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156</v>
      </c>
      <c r="S188" s="1">
        <f t="shared" si="61"/>
        <v>278</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278</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277</v>
      </c>
      <c r="F189" s="59">
        <f>IF(C189&lt;C$6,0,VLOOKUP(C189,index!$A:$M,11,0))</f>
        <v>156</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156</v>
      </c>
      <c r="S189" s="1">
        <f t="shared" si="61"/>
        <v>277</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277</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276</v>
      </c>
      <c r="F190" s="59">
        <f>IF(C190&lt;C$6,0,VLOOKUP(C190,index!$A:$M,11,0))</f>
        <v>155</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155</v>
      </c>
      <c r="S190" s="1">
        <f t="shared" si="61"/>
        <v>276</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276</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275</v>
      </c>
      <c r="F191" s="59">
        <f>IF(C191&lt;C$6,0,VLOOKUP(C191,index!$A:$M,11,0))</f>
        <v>154</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154</v>
      </c>
      <c r="S191" s="1">
        <f t="shared" si="61"/>
        <v>275</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275</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274</v>
      </c>
      <c r="F192" s="59">
        <f>IF(C192&lt;C$6,0,VLOOKUP(C192,index!$A:$M,11,0))</f>
        <v>154</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154</v>
      </c>
      <c r="S192" s="1">
        <f t="shared" si="61"/>
        <v>274</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274</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273</v>
      </c>
      <c r="F193" s="59">
        <f>IF(C193&lt;C$6,0,VLOOKUP(C193,index!$A:$M,11,0))</f>
        <v>153</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153</v>
      </c>
      <c r="S193" s="1">
        <f t="shared" si="61"/>
        <v>273</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273</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272</v>
      </c>
      <c r="F194" s="59">
        <f>IF(C194&lt;C$6,0,VLOOKUP(C194,index!$A:$M,11,0))</f>
        <v>153</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153</v>
      </c>
      <c r="S194" s="1">
        <f t="shared" si="61"/>
        <v>272</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272</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271</v>
      </c>
      <c r="F195" s="59">
        <f>IF(C195&lt;C$6,0,VLOOKUP(C195,index!$A:$M,11,0))</f>
        <v>152</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152</v>
      </c>
      <c r="S195" s="1">
        <f t="shared" si="61"/>
        <v>271</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271</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270</v>
      </c>
      <c r="F196" s="59">
        <f>IF(C196&lt;C$6,0,VLOOKUP(C196,index!$A:$M,11,0))</f>
        <v>152</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152</v>
      </c>
      <c r="S196" s="1">
        <f t="shared" si="61"/>
        <v>270</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270</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269</v>
      </c>
      <c r="F197" s="59">
        <f>IF(C197&lt;C$6,0,VLOOKUP(C197,index!$A:$M,11,0))</f>
        <v>151</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151</v>
      </c>
      <c r="S197" s="1">
        <f t="shared" si="61"/>
        <v>269</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269</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268</v>
      </c>
      <c r="F198" s="59">
        <f>IF(C198&lt;C$6,0,VLOOKUP(C198,index!$A:$M,11,0))</f>
        <v>151</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151</v>
      </c>
      <c r="S198" s="1">
        <f t="shared" si="61"/>
        <v>268</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268</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267</v>
      </c>
      <c r="F199" s="59">
        <f>IF(C199&lt;C$6,0,VLOOKUP(C199,index!$A:$M,11,0))</f>
        <v>150</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150</v>
      </c>
      <c r="S199" s="1">
        <f t="shared" si="61"/>
        <v>267</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267</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266</v>
      </c>
      <c r="F200" s="59">
        <f>IF(C200&lt;C$6,0,VLOOKUP(C200,index!$A:$M,11,0))</f>
        <v>149</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149</v>
      </c>
      <c r="S200" s="1">
        <f t="shared" si="61"/>
        <v>266</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266</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265</v>
      </c>
      <c r="F201" s="59">
        <f>IF(C201&lt;C$6,0,VLOOKUP(C201,index!$A:$M,11,0))</f>
        <v>149</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149</v>
      </c>
      <c r="S201" s="1">
        <f t="shared" si="61"/>
        <v>265</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265</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264</v>
      </c>
      <c r="F202" s="59">
        <f>IF(C202&lt;C$6,0,VLOOKUP(C202,index!$A:$M,11,0))</f>
        <v>148</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148</v>
      </c>
      <c r="S202" s="1">
        <f t="shared" ref="S202:S265" si="82">C202</f>
        <v>264</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264</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263</v>
      </c>
      <c r="F203" s="59">
        <f>IF(C203&lt;C$6,0,VLOOKUP(C203,index!$A:$M,11,0))</f>
        <v>148</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148</v>
      </c>
      <c r="S203" s="1">
        <f t="shared" si="82"/>
        <v>263</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263</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262</v>
      </c>
      <c r="F204" s="59">
        <f>IF(C204&lt;C$6,0,VLOOKUP(C204,index!$A:$M,11,0))</f>
        <v>147</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147</v>
      </c>
      <c r="S204" s="1">
        <f t="shared" si="82"/>
        <v>262</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262</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261</v>
      </c>
      <c r="F205" s="59">
        <f>IF(C205&lt;C$6,0,VLOOKUP(C205,index!$A:$M,11,0))</f>
        <v>147</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147</v>
      </c>
      <c r="S205" s="1">
        <f t="shared" si="82"/>
        <v>261</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261</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260</v>
      </c>
      <c r="F206" s="59">
        <f>IF(C206&lt;C$6,0,VLOOKUP(C206,index!$A:$M,11,0))</f>
        <v>146</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146</v>
      </c>
      <c r="S206" s="1">
        <f t="shared" si="82"/>
        <v>260</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260</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259</v>
      </c>
      <c r="F207" s="59">
        <f>IF(C207&lt;C$6,0,VLOOKUP(C207,index!$A:$M,11,0))</f>
        <v>146</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146</v>
      </c>
      <c r="S207" s="1">
        <f t="shared" si="82"/>
        <v>259</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259</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258</v>
      </c>
      <c r="F208" s="59">
        <f>IF(C208&lt;C$6,0,VLOOKUP(C208,index!$A:$M,11,0))</f>
        <v>145</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145</v>
      </c>
      <c r="S208" s="1">
        <f t="shared" si="82"/>
        <v>258</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258</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257</v>
      </c>
      <c r="F209" s="59">
        <f>IF(C209&lt;C$6,0,VLOOKUP(C209,index!$A:$M,11,0))</f>
        <v>144</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144</v>
      </c>
      <c r="S209" s="1">
        <f t="shared" si="82"/>
        <v>257</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257</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256</v>
      </c>
      <c r="F210" s="59">
        <f>IF(C210&lt;C$6,0,VLOOKUP(C210,index!$A:$M,11,0))</f>
        <v>144</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144</v>
      </c>
      <c r="S210" s="1">
        <f t="shared" si="82"/>
        <v>256</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256</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255</v>
      </c>
      <c r="F211" s="59">
        <f>IF(C211&lt;C$6,0,VLOOKUP(C211,index!$A:$M,11,0))</f>
        <v>143</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143</v>
      </c>
      <c r="S211" s="1">
        <f t="shared" si="82"/>
        <v>255</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255</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254</v>
      </c>
      <c r="F212" s="59">
        <f>IF(C212&lt;C$6,0,VLOOKUP(C212,index!$A:$M,11,0))</f>
        <v>143</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143</v>
      </c>
      <c r="S212" s="1">
        <f t="shared" si="82"/>
        <v>254</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254</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253</v>
      </c>
      <c r="F213" s="59">
        <f>IF(C213&lt;C$6,0,VLOOKUP(C213,index!$A:$M,11,0))</f>
        <v>142</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142</v>
      </c>
      <c r="S213" s="1">
        <f t="shared" si="82"/>
        <v>253</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253</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252</v>
      </c>
      <c r="F214" s="59">
        <f>IF(C214&lt;C$6,0,VLOOKUP(C214,index!$A:$M,11,0))</f>
        <v>142</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142</v>
      </c>
      <c r="S214" s="1">
        <f t="shared" si="82"/>
        <v>252</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252</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251</v>
      </c>
      <c r="F215" s="59">
        <f>IF(C215&lt;C$6,0,VLOOKUP(C215,index!$A:$M,11,0))</f>
        <v>141</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141</v>
      </c>
      <c r="S215" s="1">
        <f t="shared" si="82"/>
        <v>251</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251</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250</v>
      </c>
      <c r="F216" s="59">
        <f>IF(C216&lt;C$6,0,VLOOKUP(C216,index!$A:$M,11,0))</f>
        <v>141</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141</v>
      </c>
      <c r="S216" s="1">
        <f t="shared" si="82"/>
        <v>250</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250</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249</v>
      </c>
      <c r="F217" s="59">
        <f>IF(C217&lt;C$6,0,VLOOKUP(C217,index!$A:$M,11,0))</f>
        <v>140</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140</v>
      </c>
      <c r="S217" s="1">
        <f t="shared" si="82"/>
        <v>249</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249</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248</v>
      </c>
      <c r="F218" s="59">
        <f>IF(C218&lt;C$6,0,VLOOKUP(C218,index!$A:$M,11,0))</f>
        <v>139</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139</v>
      </c>
      <c r="S218" s="1">
        <f t="shared" si="82"/>
        <v>248</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248</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247</v>
      </c>
      <c r="F219" s="59">
        <f>IF(C219&lt;C$6,0,VLOOKUP(C219,index!$A:$M,11,0))</f>
        <v>139</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139</v>
      </c>
      <c r="S219" s="1">
        <f t="shared" si="82"/>
        <v>247</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247</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246</v>
      </c>
      <c r="F220" s="59">
        <f>IF(C220&lt;C$6,0,VLOOKUP(C220,index!$A:$M,11,0))</f>
        <v>138</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138</v>
      </c>
      <c r="S220" s="1">
        <f t="shared" si="82"/>
        <v>246</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246</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245</v>
      </c>
      <c r="F221" s="59">
        <f>IF(C221&lt;C$6,0,VLOOKUP(C221,index!$A:$M,11,0))</f>
        <v>138</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138</v>
      </c>
      <c r="S221" s="1">
        <f t="shared" si="82"/>
        <v>245</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245</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244</v>
      </c>
      <c r="F222" s="59">
        <f>IF(C222&lt;C$6,0,VLOOKUP(C222,index!$A:$M,11,0))</f>
        <v>137</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137</v>
      </c>
      <c r="S222" s="1">
        <f t="shared" si="82"/>
        <v>244</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244</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243</v>
      </c>
      <c r="F223" s="59">
        <f>IF(C223&lt;C$6,0,VLOOKUP(C223,index!$A:$M,11,0))</f>
        <v>137</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137</v>
      </c>
      <c r="S223" s="1">
        <f t="shared" si="82"/>
        <v>243</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243</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242</v>
      </c>
      <c r="F224" s="59">
        <f>IF(C224&lt;C$6,0,VLOOKUP(C224,index!$A:$M,11,0))</f>
        <v>136</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136</v>
      </c>
      <c r="S224" s="1">
        <f t="shared" si="82"/>
        <v>242</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242</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241</v>
      </c>
      <c r="F225" s="59">
        <f>IF(C225&lt;C$6,0,VLOOKUP(C225,index!$A:$M,11,0))</f>
        <v>136</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136</v>
      </c>
      <c r="S225" s="1">
        <f t="shared" si="82"/>
        <v>241</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241</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240</v>
      </c>
      <c r="F226" s="59">
        <f>IF(C226&lt;C$6,0,VLOOKUP(C226,index!$A:$M,11,0))</f>
        <v>135</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135</v>
      </c>
      <c r="S226" s="1">
        <f t="shared" si="82"/>
        <v>240</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240</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239</v>
      </c>
      <c r="F227" s="59">
        <f>IF(C227&lt;C$6,0,VLOOKUP(C227,index!$A:$M,11,0))</f>
        <v>134</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134</v>
      </c>
      <c r="S227" s="1">
        <f t="shared" si="82"/>
        <v>239</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239</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238</v>
      </c>
      <c r="F228" s="59">
        <f>IF(C228&lt;C$6,0,VLOOKUP(C228,index!$A:$M,11,0))</f>
        <v>134</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134</v>
      </c>
      <c r="S228" s="1">
        <f t="shared" si="82"/>
        <v>238</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238</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237</v>
      </c>
      <c r="F229" s="59">
        <f>IF(C229&lt;C$6,0,VLOOKUP(C229,index!$A:$M,11,0))</f>
        <v>133</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133</v>
      </c>
      <c r="S229" s="1">
        <f t="shared" si="82"/>
        <v>237</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237</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236</v>
      </c>
      <c r="F230" s="59">
        <f>IF(C230&lt;C$6,0,VLOOKUP(C230,index!$A:$M,11,0))</f>
        <v>133</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133</v>
      </c>
      <c r="S230" s="1">
        <f t="shared" si="82"/>
        <v>236</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236</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235</v>
      </c>
      <c r="F231" s="59">
        <f>IF(C231&lt;C$6,0,VLOOKUP(C231,index!$A:$M,11,0))</f>
        <v>132</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132</v>
      </c>
      <c r="S231" s="1">
        <f t="shared" si="82"/>
        <v>235</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235</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234</v>
      </c>
      <c r="F232" s="59">
        <f>IF(C232&lt;C$6,0,VLOOKUP(C232,index!$A:$M,11,0))</f>
        <v>132</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132</v>
      </c>
      <c r="S232" s="1">
        <f t="shared" si="82"/>
        <v>234</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234</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233</v>
      </c>
      <c r="F233" s="59">
        <f>IF(C233&lt;C$6,0,VLOOKUP(C233,index!$A:$M,11,0))</f>
        <v>131</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131</v>
      </c>
      <c r="S233" s="1">
        <f t="shared" si="82"/>
        <v>233</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233</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232</v>
      </c>
      <c r="F234" s="59">
        <f>IF(C234&lt;C$6,0,VLOOKUP(C234,index!$A:$M,11,0))</f>
        <v>130</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130</v>
      </c>
      <c r="S234" s="1">
        <f t="shared" si="82"/>
        <v>232</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232</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231</v>
      </c>
      <c r="F235" s="59">
        <f>IF(C235&lt;C$6,0,VLOOKUP(C235,index!$A:$M,11,0))</f>
        <v>130</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130</v>
      </c>
      <c r="S235" s="1">
        <f t="shared" si="82"/>
        <v>231</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231</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230</v>
      </c>
      <c r="F236" s="59">
        <f>IF(C236&lt;C$6,0,VLOOKUP(C236,index!$A:$M,11,0))</f>
        <v>129</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129</v>
      </c>
      <c r="S236" s="1">
        <f t="shared" si="82"/>
        <v>230</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230</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229</v>
      </c>
      <c r="F237" s="59">
        <f>IF(C237&lt;C$6,0,VLOOKUP(C237,index!$A:$M,11,0))</f>
        <v>129</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129</v>
      </c>
      <c r="S237" s="1">
        <f t="shared" si="82"/>
        <v>229</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229</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228</v>
      </c>
      <c r="F238" s="59">
        <f>IF(C238&lt;C$6,0,VLOOKUP(C238,index!$A:$M,11,0))</f>
        <v>128</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128</v>
      </c>
      <c r="S238" s="1">
        <f t="shared" si="82"/>
        <v>228</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228</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227</v>
      </c>
      <c r="F239" s="59">
        <f>IF(C239&lt;C$6,0,VLOOKUP(C239,index!$A:$M,11,0))</f>
        <v>128</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128</v>
      </c>
      <c r="S239" s="1">
        <f t="shared" si="82"/>
        <v>227</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227</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226</v>
      </c>
      <c r="F240" s="59">
        <f>IF(C240&lt;C$6,0,VLOOKUP(C240,index!$A:$M,11,0))</f>
        <v>127</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127</v>
      </c>
      <c r="S240" s="1">
        <f t="shared" si="82"/>
        <v>226</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226</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225</v>
      </c>
      <c r="F241" s="59">
        <f>IF(C241&lt;C$6,0,VLOOKUP(C241,index!$A:$M,11,0))</f>
        <v>127</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127</v>
      </c>
      <c r="S241" s="1">
        <f t="shared" si="82"/>
        <v>225</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225</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224</v>
      </c>
      <c r="F242" s="59">
        <f>IF(C242&lt;C$6,0,VLOOKUP(C242,index!$A:$M,11,0))</f>
        <v>126</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126</v>
      </c>
      <c r="S242" s="1">
        <f t="shared" si="82"/>
        <v>224</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224</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223</v>
      </c>
      <c r="F243" s="59">
        <f>IF(C243&lt;C$6,0,VLOOKUP(C243,index!$A:$M,11,0))</f>
        <v>125</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125</v>
      </c>
      <c r="S243" s="1">
        <f t="shared" si="82"/>
        <v>223</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223</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222</v>
      </c>
      <c r="F244" s="59">
        <f>IF(C244&lt;C$6,0,VLOOKUP(C244,index!$A:$M,11,0))</f>
        <v>125</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125</v>
      </c>
      <c r="S244" s="1">
        <f t="shared" si="82"/>
        <v>222</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222</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221</v>
      </c>
      <c r="F245" s="59">
        <f>IF(C245&lt;C$6,0,VLOOKUP(C245,index!$A:$M,11,0))</f>
        <v>124</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124</v>
      </c>
      <c r="S245" s="1">
        <f t="shared" si="82"/>
        <v>221</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221</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220</v>
      </c>
      <c r="F246" s="59">
        <f>IF(C246&lt;C$6,0,VLOOKUP(C246,index!$A:$M,11,0))</f>
        <v>124</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124</v>
      </c>
      <c r="S246" s="1">
        <f t="shared" si="82"/>
        <v>220</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220</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219</v>
      </c>
      <c r="F247" s="59">
        <f>IF(C247&lt;C$6,0,VLOOKUP(C247,index!$A:$M,11,0))</f>
        <v>123</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123</v>
      </c>
      <c r="S247" s="1">
        <f t="shared" si="82"/>
        <v>219</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219</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218</v>
      </c>
      <c r="F248" s="59">
        <f>IF(C248&lt;C$6,0,VLOOKUP(C248,index!$A:$M,11,0))</f>
        <v>123</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123</v>
      </c>
      <c r="S248" s="1">
        <f t="shared" si="82"/>
        <v>218</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218</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217</v>
      </c>
      <c r="F249" s="59">
        <f>IF(C249&lt;C$6,0,VLOOKUP(C249,index!$A:$M,11,0))</f>
        <v>122</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122</v>
      </c>
      <c r="S249" s="1">
        <f t="shared" si="82"/>
        <v>217</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217</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216</v>
      </c>
      <c r="F250" s="59">
        <f>IF(C250&lt;C$6,0,VLOOKUP(C250,index!$A:$M,11,0))</f>
        <v>122</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122</v>
      </c>
      <c r="S250" s="1">
        <f t="shared" si="82"/>
        <v>216</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216</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215</v>
      </c>
      <c r="F251" s="59">
        <f>IF(C251&lt;C$6,0,VLOOKUP(C251,index!$A:$M,11,0))</f>
        <v>121</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121</v>
      </c>
      <c r="S251" s="1">
        <f t="shared" si="82"/>
        <v>215</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215</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214</v>
      </c>
      <c r="F252" s="59">
        <f>IF(C252&lt;C$6,0,VLOOKUP(C252,index!$A:$M,11,0))</f>
        <v>120</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120</v>
      </c>
      <c r="S252" s="1">
        <f t="shared" si="82"/>
        <v>214</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214</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213</v>
      </c>
      <c r="F253" s="59">
        <f>IF(C253&lt;C$6,0,VLOOKUP(C253,index!$A:$M,11,0))</f>
        <v>120</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120</v>
      </c>
      <c r="S253" s="1">
        <f t="shared" si="82"/>
        <v>213</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213</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212</v>
      </c>
      <c r="F254" s="59">
        <f>IF(C254&lt;C$6,0,VLOOKUP(C254,index!$A:$M,11,0))</f>
        <v>119</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119</v>
      </c>
      <c r="S254" s="1">
        <f t="shared" si="82"/>
        <v>212</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212</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211</v>
      </c>
      <c r="F255" s="59">
        <f>IF(C255&lt;C$6,0,VLOOKUP(C255,index!$A:$M,11,0))</f>
        <v>119</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119</v>
      </c>
      <c r="S255" s="1">
        <f t="shared" si="82"/>
        <v>211</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211</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210</v>
      </c>
      <c r="F256" s="59">
        <f>IF(C256&lt;C$6,0,VLOOKUP(C256,index!$A:$M,11,0))</f>
        <v>118</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118</v>
      </c>
      <c r="S256" s="1">
        <f t="shared" si="82"/>
        <v>210</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210</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209</v>
      </c>
      <c r="F257" s="59">
        <f>IF(C257&lt;C$6,0,VLOOKUP(C257,index!$A:$M,11,0))</f>
        <v>118</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118</v>
      </c>
      <c r="S257" s="1">
        <f t="shared" si="82"/>
        <v>209</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209</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208</v>
      </c>
      <c r="F258" s="59">
        <f>IF(C258&lt;C$6,0,VLOOKUP(C258,index!$A:$M,11,0))</f>
        <v>117</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117</v>
      </c>
      <c r="S258" s="1">
        <f t="shared" si="82"/>
        <v>208</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208</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207</v>
      </c>
      <c r="F259" s="59">
        <f>IF(C259&lt;C$6,0,VLOOKUP(C259,index!$A:$M,11,0))</f>
        <v>117</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117</v>
      </c>
      <c r="S259" s="1">
        <f t="shared" si="82"/>
        <v>207</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207</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206</v>
      </c>
      <c r="F260" s="59">
        <f>IF(C260&lt;C$6,0,VLOOKUP(C260,index!$A:$M,11,0))</f>
        <v>116</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116</v>
      </c>
      <c r="S260" s="1">
        <f t="shared" si="82"/>
        <v>206</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206</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205</v>
      </c>
      <c r="F261" s="59">
        <f>IF(C261&lt;C$6,0,VLOOKUP(C261,index!$A:$M,11,0))</f>
        <v>115</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115</v>
      </c>
      <c r="S261" s="1">
        <f t="shared" si="82"/>
        <v>205</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205</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204</v>
      </c>
      <c r="F262" s="59">
        <f>IF(C262&lt;C$6,0,VLOOKUP(C262,index!$A:$M,11,0))</f>
        <v>115</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115</v>
      </c>
      <c r="S262" s="1">
        <f t="shared" si="82"/>
        <v>204</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204</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203</v>
      </c>
      <c r="F263" s="59">
        <f>IF(C263&lt;C$6,0,VLOOKUP(C263,index!$A:$M,11,0))</f>
        <v>114</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114</v>
      </c>
      <c r="S263" s="1">
        <f t="shared" si="82"/>
        <v>203</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203</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202</v>
      </c>
      <c r="F264" s="59">
        <f>IF(C264&lt;C$6,0,VLOOKUP(C264,index!$A:$M,11,0))</f>
        <v>114</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114</v>
      </c>
      <c r="S264" s="1">
        <f t="shared" si="82"/>
        <v>202</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202</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10</v>
      </c>
      <c r="B265" s="64">
        <f t="shared" ref="B265:B328" si="91">IF(G265="I",20,IF(G265="II",20,IF(G265="III",20,IF(G265="IV",20,IF(G265="V",20,0)))))</f>
        <v>20</v>
      </c>
      <c r="C265" s="57">
        <f t="shared" si="81"/>
        <v>201</v>
      </c>
      <c r="F265" s="59">
        <f>IF(C265&lt;C$6,0,VLOOKUP(C265,index!$A:$M,11,0))</f>
        <v>113</v>
      </c>
      <c r="G265" s="57" t="str">
        <f t="shared" ref="G265:G328" si="92">IF(AND(F265&gt;212,F266&lt;213),"I",IF(AND(F265&gt;203,F266&lt;204),"II",IF(AND(F265&gt;195,F266&lt;196),"III",IF(AND(F265&gt;186,F266&lt;187),"IV",IF(AND(F265&gt;109,F266&lt;110),"V","")))))</f>
        <v>V</v>
      </c>
      <c r="H265" s="58">
        <f>IF(G265="I",$K265,IF(G265="II",$K265-SUM(H$8:H264),IF(G265="III",$K265-SUM(H$8:H264),IF(G265="IV",$K265-SUM(H$8:H264),IF(G265="V",1-SUM(H$8:H264)," ")))))</f>
        <v>1</v>
      </c>
      <c r="I265" s="66" t="str">
        <f t="shared" ref="I265:I328" si="93">IF(AND(F265&gt;209,F266&lt;210),"A",IF(AND(F265&gt;199,F266&lt;200),"B",IF(AND(F265&gt;189,F266&lt;190),"C",IF(AND(F265&gt;180,F266&lt;181),"D",IF(AND(F265&gt;109,F266&lt;110),"E","")))))</f>
        <v>E</v>
      </c>
      <c r="L265" s="62" t="str">
        <f t="shared" si="89"/>
        <v xml:space="preserve"> </v>
      </c>
      <c r="P265" s="58" t="str">
        <f>IF(O265="Plus",$K265,IF(O265="Basis",$K265-SUM(P$8:P264),IF(O265="Breedte",$K265-SUM(P$8:P264),IF(O264="Breedte",1-SUM(P$8:P264)," "))))</f>
        <v xml:space="preserve"> </v>
      </c>
      <c r="Q265" s="56" t="str">
        <f t="shared" si="88"/>
        <v/>
      </c>
      <c r="R265" s="196">
        <f t="shared" ref="R265:R328" si="94">F265</f>
        <v>113</v>
      </c>
      <c r="S265" s="1">
        <f t="shared" si="82"/>
        <v>201</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201</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200</v>
      </c>
      <c r="F266" s="59">
        <f>IF(C266&lt;C$6,0,VLOOKUP(C266,index!$A:$M,11,0))</f>
        <v>0</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0</v>
      </c>
      <c r="S266" s="1">
        <f t="shared" ref="S266:S329" si="103">C266</f>
        <v>200</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200</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200</v>
      </c>
      <c r="F267" s="59">
        <f>IF(C267&lt;C$6,0,VLOOKUP(C267,index!$A:$M,11,0))</f>
        <v>0</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0</v>
      </c>
      <c r="S267" s="1">
        <f t="shared" si="103"/>
        <v>200</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200</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200</v>
      </c>
      <c r="F268" s="59">
        <f>IF(C268&lt;C$6,0,VLOOKUP(C268,index!$A:$M,11,0))</f>
        <v>0</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0</v>
      </c>
      <c r="S268" s="1">
        <f t="shared" si="103"/>
        <v>200</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200</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200</v>
      </c>
      <c r="F269" s="59">
        <f>IF(C269&lt;C$6,0,VLOOKUP(C269,index!$A:$M,11,0))</f>
        <v>0</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0</v>
      </c>
      <c r="S269" s="1">
        <f t="shared" si="103"/>
        <v>200</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200</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200</v>
      </c>
      <c r="F270" s="59">
        <f>IF(C270&lt;C$6,0,VLOOKUP(C270,index!$A:$M,11,0))</f>
        <v>0</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0</v>
      </c>
      <c r="S270" s="1">
        <f t="shared" si="103"/>
        <v>200</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200</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200</v>
      </c>
      <c r="F271" s="59">
        <f>IF(C271&lt;C$6,0,VLOOKUP(C271,index!$A:$M,11,0))</f>
        <v>0</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0</v>
      </c>
      <c r="S271" s="1">
        <f t="shared" si="103"/>
        <v>200</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200</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200</v>
      </c>
      <c r="F272" s="59">
        <f>IF(C272&lt;C$6,0,VLOOKUP(C272,index!$A:$M,11,0))</f>
        <v>0</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0</v>
      </c>
      <c r="S272" s="1">
        <f t="shared" si="103"/>
        <v>200</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200</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200</v>
      </c>
      <c r="F273" s="59">
        <f>IF(C273&lt;C$6,0,VLOOKUP(C273,index!$A:$M,11,0))</f>
        <v>0</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0</v>
      </c>
      <c r="S273" s="1">
        <f t="shared" si="103"/>
        <v>200</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200</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200</v>
      </c>
      <c r="F274" s="59">
        <f>IF(C274&lt;C$6,0,VLOOKUP(C274,index!$A:$M,11,0))</f>
        <v>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0</v>
      </c>
      <c r="S274" s="1">
        <f t="shared" si="103"/>
        <v>200</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200</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200</v>
      </c>
      <c r="F275" s="59">
        <f>IF(C275&lt;C$6,0,VLOOKUP(C275,index!$A:$M,11,0))</f>
        <v>0</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0</v>
      </c>
      <c r="S275" s="1">
        <f t="shared" si="103"/>
        <v>200</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200</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200</v>
      </c>
      <c r="F276" s="59">
        <f>IF(C276&lt;C$6,0,VLOOKUP(C276,index!$A:$M,11,0))</f>
        <v>0</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0</v>
      </c>
      <c r="S276" s="1">
        <f t="shared" si="103"/>
        <v>200</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200</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200</v>
      </c>
      <c r="F277" s="59">
        <f>IF(C277&lt;C$6,0,VLOOKUP(C277,index!$A:$M,11,0))</f>
        <v>0</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0</v>
      </c>
      <c r="S277" s="1">
        <f t="shared" si="103"/>
        <v>200</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200</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200</v>
      </c>
      <c r="F278" s="59">
        <f>IF(C278&lt;C$6,0,VLOOKUP(C278,index!$A:$M,11,0))</f>
        <v>0</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0</v>
      </c>
      <c r="S278" s="1">
        <f t="shared" si="103"/>
        <v>200</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200</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200</v>
      </c>
      <c r="F279" s="59">
        <f>IF(C279&lt;C$6,0,VLOOKUP(C279,index!$A:$M,11,0))</f>
        <v>0</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0</v>
      </c>
      <c r="S279" s="1">
        <f t="shared" si="103"/>
        <v>200</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200</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200</v>
      </c>
      <c r="F280" s="59">
        <f>IF(C280&lt;C$6,0,VLOOKUP(C280,index!$A:$M,11,0))</f>
        <v>0</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0</v>
      </c>
      <c r="S280" s="1">
        <f t="shared" si="103"/>
        <v>200</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200</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200</v>
      </c>
      <c r="F281" s="59">
        <f>IF(C281&lt;C$6,0,VLOOKUP(C281,index!$A:$M,11,0))</f>
        <v>0</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0</v>
      </c>
      <c r="S281" s="1">
        <f t="shared" si="103"/>
        <v>200</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200</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200</v>
      </c>
      <c r="F282" s="59">
        <f>IF(C282&lt;C$6,0,VLOOKUP(C282,index!$A:$M,11,0))</f>
        <v>0</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0</v>
      </c>
      <c r="S282" s="1">
        <f t="shared" si="103"/>
        <v>200</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200</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200</v>
      </c>
      <c r="F283" s="59">
        <f>IF(C283&lt;C$6,0,VLOOKUP(C283,index!$A:$M,11,0))</f>
        <v>0</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0</v>
      </c>
      <c r="S283" s="1">
        <f t="shared" si="103"/>
        <v>200</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200</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200</v>
      </c>
      <c r="F284" s="59">
        <f>IF(C284&lt;C$6,0,VLOOKUP(C284,index!$A:$M,11,0))</f>
        <v>0</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0</v>
      </c>
      <c r="S284" s="1">
        <f t="shared" si="103"/>
        <v>200</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200</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200</v>
      </c>
      <c r="F285" s="59">
        <f>IF(C285&lt;C$6,0,VLOOKUP(C285,index!$A:$M,11,0))</f>
        <v>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0</v>
      </c>
      <c r="S285" s="1">
        <f t="shared" si="103"/>
        <v>200</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200</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200</v>
      </c>
      <c r="F286" s="59">
        <f>IF(C286&lt;C$6,0,VLOOKUP(C286,index!$A:$M,11,0))</f>
        <v>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0</v>
      </c>
      <c r="S286" s="1">
        <f t="shared" si="103"/>
        <v>200</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200</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200</v>
      </c>
      <c r="F287" s="59">
        <f>IF(C287&lt;C$6,0,VLOOKUP(C287,index!$A:$M,11,0))</f>
        <v>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0</v>
      </c>
      <c r="S287" s="1">
        <f t="shared" si="103"/>
        <v>200</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200</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200</v>
      </c>
      <c r="F288" s="59">
        <f>IF(C288&lt;C$6,0,VLOOKUP(C288,index!$A:$M,11,0))</f>
        <v>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0</v>
      </c>
      <c r="S288" s="1">
        <f t="shared" si="103"/>
        <v>200</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200</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200</v>
      </c>
      <c r="F289" s="59">
        <f>IF(C289&lt;C$6,0,VLOOKUP(C289,index!$A:$M,11,0))</f>
        <v>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0</v>
      </c>
      <c r="S289" s="1">
        <f t="shared" si="103"/>
        <v>200</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200</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200</v>
      </c>
      <c r="F290" s="59">
        <f>IF(C290&lt;C$6,0,VLOOKUP(C290,index!$A:$M,11,0))</f>
        <v>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0</v>
      </c>
      <c r="S290" s="1">
        <f t="shared" si="103"/>
        <v>200</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200</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200</v>
      </c>
      <c r="F291" s="59">
        <f>IF(C291&lt;C$6,0,VLOOKUP(C291,index!$A:$M,11,0))</f>
        <v>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0</v>
      </c>
      <c r="S291" s="1">
        <f t="shared" si="103"/>
        <v>200</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200</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200</v>
      </c>
      <c r="F292" s="59">
        <f>IF(C292&lt;C$6,0,VLOOKUP(C292,index!$A:$M,11,0))</f>
        <v>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0</v>
      </c>
      <c r="S292" s="1">
        <f t="shared" si="103"/>
        <v>200</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200</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200</v>
      </c>
      <c r="F293" s="59">
        <f>IF(C293&lt;C$6,0,VLOOKUP(C293,index!$A:$M,11,0))</f>
        <v>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0</v>
      </c>
      <c r="S293" s="1">
        <f t="shared" si="103"/>
        <v>200</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200</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200</v>
      </c>
      <c r="F294" s="59">
        <f>IF(C294&lt;C$6,0,VLOOKUP(C294,index!$A:$M,11,0))</f>
        <v>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0</v>
      </c>
      <c r="S294" s="1">
        <f t="shared" si="103"/>
        <v>200</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200</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200</v>
      </c>
      <c r="F295" s="59">
        <f>IF(C295&lt;C$6,0,VLOOKUP(C295,index!$A:$M,11,0))</f>
        <v>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0</v>
      </c>
      <c r="S295" s="1">
        <f t="shared" si="103"/>
        <v>200</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200</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200</v>
      </c>
      <c r="F296" s="59">
        <f>IF(C296&lt;C$6,0,VLOOKUP(C296,index!$A:$M,11,0))</f>
        <v>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0</v>
      </c>
      <c r="S296" s="1">
        <f t="shared" si="103"/>
        <v>200</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200</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200</v>
      </c>
      <c r="F297" s="59">
        <f>IF(C297&lt;C$6,0,VLOOKUP(C297,index!$A:$M,11,0))</f>
        <v>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0</v>
      </c>
      <c r="S297" s="1">
        <f t="shared" si="103"/>
        <v>200</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200</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200</v>
      </c>
      <c r="F298" s="59">
        <f>IF(C298&lt;C$6,0,VLOOKUP(C298,index!$A:$M,11,0))</f>
        <v>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0</v>
      </c>
      <c r="S298" s="1">
        <f t="shared" si="103"/>
        <v>200</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200</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200</v>
      </c>
      <c r="F299" s="59">
        <f>IF(C299&lt;C$6,0,VLOOKUP(C299,index!$A:$M,11,0))</f>
        <v>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0</v>
      </c>
      <c r="S299" s="1">
        <f t="shared" si="103"/>
        <v>200</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200</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200</v>
      </c>
      <c r="F300" s="59">
        <f>IF(C300&lt;C$6,0,VLOOKUP(C300,index!$A:$M,11,0))</f>
        <v>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0</v>
      </c>
      <c r="S300" s="1">
        <f t="shared" si="103"/>
        <v>200</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200</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200</v>
      </c>
      <c r="F301" s="59">
        <f>IF(C301&lt;C$6,0,VLOOKUP(C301,index!$A:$M,11,0))</f>
        <v>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0</v>
      </c>
      <c r="S301" s="1">
        <f t="shared" si="103"/>
        <v>200</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200</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200</v>
      </c>
      <c r="F302" s="59">
        <f>IF(C302&lt;C$6,0,VLOOKUP(C302,index!$A:$M,11,0))</f>
        <v>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0</v>
      </c>
      <c r="S302" s="1">
        <f t="shared" si="103"/>
        <v>200</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200</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200</v>
      </c>
      <c r="F303" s="59">
        <f>IF(C303&lt;C$6,0,VLOOKUP(C303,index!$A:$M,11,0))</f>
        <v>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0</v>
      </c>
      <c r="S303" s="1">
        <f t="shared" si="103"/>
        <v>200</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200</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200</v>
      </c>
      <c r="F304" s="59">
        <f>IF(C304&lt;C$6,0,VLOOKUP(C304,index!$A:$M,11,0))</f>
        <v>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0</v>
      </c>
      <c r="S304" s="1">
        <f t="shared" si="103"/>
        <v>200</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200</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200</v>
      </c>
      <c r="F305" s="59">
        <f>IF(C305&lt;C$6,0,VLOOKUP(C305,index!$A:$M,11,0))</f>
        <v>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0</v>
      </c>
      <c r="S305" s="1">
        <f t="shared" si="103"/>
        <v>200</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200</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200</v>
      </c>
      <c r="F306" s="59">
        <f>IF(C306&lt;C$6,0,VLOOKUP(C306,index!$A:$M,11,0))</f>
        <v>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0</v>
      </c>
      <c r="S306" s="1">
        <f t="shared" si="103"/>
        <v>200</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200</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200</v>
      </c>
      <c r="F307" s="59">
        <f>IF(C307&lt;C$6,0,VLOOKUP(C307,index!$A:$M,11,0))</f>
        <v>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0</v>
      </c>
      <c r="S307" s="1">
        <f t="shared" si="103"/>
        <v>200</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200</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200</v>
      </c>
      <c r="F308" s="59">
        <f>IF(C308&lt;C$6,0,VLOOKUP(C308,index!$A:$M,11,0))</f>
        <v>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0</v>
      </c>
      <c r="S308" s="1">
        <f t="shared" si="103"/>
        <v>200</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200</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200</v>
      </c>
      <c r="F309" s="59">
        <f>IF(C309&lt;C$6,0,VLOOKUP(C309,index!$A:$M,11,0))</f>
        <v>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0</v>
      </c>
      <c r="S309" s="1">
        <f t="shared" si="103"/>
        <v>200</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200</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200</v>
      </c>
      <c r="F310" s="59">
        <f>IF(C310&lt;C$6,0,VLOOKUP(C310,index!$A:$M,11,0))</f>
        <v>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0</v>
      </c>
      <c r="S310" s="1">
        <f t="shared" si="103"/>
        <v>200</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200</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200</v>
      </c>
      <c r="F311" s="59">
        <f>IF(C311&lt;C$6,0,VLOOKUP(C311,index!$A:$M,11,0))</f>
        <v>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0</v>
      </c>
      <c r="S311" s="1">
        <f t="shared" si="103"/>
        <v>200</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200</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200</v>
      </c>
      <c r="F312" s="59">
        <f>IF(C312&lt;C$6,0,VLOOKUP(C312,index!$A:$M,11,0))</f>
        <v>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0</v>
      </c>
      <c r="S312" s="1">
        <f t="shared" si="103"/>
        <v>200</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200</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200</v>
      </c>
      <c r="F313" s="59">
        <f>IF(C313&lt;C$6,0,VLOOKUP(C313,index!$A:$M,11,0))</f>
        <v>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0</v>
      </c>
      <c r="S313" s="1">
        <f t="shared" si="103"/>
        <v>200</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200</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200</v>
      </c>
      <c r="F314" s="59">
        <f>IF(C314&lt;C$6,0,VLOOKUP(C314,index!$A:$M,11,0))</f>
        <v>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0</v>
      </c>
      <c r="S314" s="1">
        <f t="shared" si="103"/>
        <v>200</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200</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200</v>
      </c>
      <c r="F315" s="59">
        <f>IF(C315&lt;C$6,0,VLOOKUP(C315,index!$A:$M,11,0))</f>
        <v>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0</v>
      </c>
      <c r="S315" s="1">
        <f t="shared" si="103"/>
        <v>200</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200</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200</v>
      </c>
      <c r="F316" s="59">
        <f>IF(C316&lt;C$6,0,VLOOKUP(C316,index!$A:$M,11,0))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0</v>
      </c>
      <c r="S316" s="1">
        <f t="shared" si="103"/>
        <v>200</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200</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200</v>
      </c>
      <c r="F317" s="59">
        <f>IF(C317&lt;C$6,0,VLOOKUP(C317,index!$A:$M,11,0))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0</v>
      </c>
      <c r="S317" s="1">
        <f t="shared" si="103"/>
        <v>200</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200</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200</v>
      </c>
      <c r="F318" s="59">
        <f>IF(C318&lt;C$6,0,VLOOKUP(C318,index!$A:$M,11,0))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0</v>
      </c>
      <c r="S318" s="1">
        <f t="shared" si="103"/>
        <v>200</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200</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200</v>
      </c>
      <c r="F319" s="59">
        <f>IF(C319&lt;C$6,0,VLOOKUP(C319,index!$A:$M,11,0))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0</v>
      </c>
      <c r="S319" s="1">
        <f t="shared" si="103"/>
        <v>200</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200</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200</v>
      </c>
      <c r="F320" s="59">
        <f>IF(C320&lt;C$6,0,VLOOKUP(C320,index!$A:$M,11,0))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0</v>
      </c>
      <c r="S320" s="1">
        <f t="shared" si="103"/>
        <v>200</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200</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200</v>
      </c>
      <c r="F321" s="59">
        <f>IF(C321&lt;C$6,0,VLOOKUP(C321,index!$A:$M,11,0))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0</v>
      </c>
      <c r="S321" s="1">
        <f t="shared" si="103"/>
        <v>200</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200</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200</v>
      </c>
      <c r="F322" s="59">
        <f>IF(C322&lt;C$6,0,VLOOKUP(C322,index!$A:$M,11,0))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0</v>
      </c>
      <c r="S322" s="1">
        <f t="shared" si="103"/>
        <v>200</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200</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200</v>
      </c>
      <c r="F323" s="59">
        <f>IF(C323&lt;C$6,0,VLOOKUP(C323,index!$A:$M,11,0))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0</v>
      </c>
      <c r="S323" s="1">
        <f t="shared" si="103"/>
        <v>200</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200</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200</v>
      </c>
      <c r="F324" s="59">
        <f>IF(C324&lt;C$6,0,VLOOKUP(C324,index!$A:$M,11,0))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0</v>
      </c>
      <c r="S324" s="1">
        <f t="shared" si="103"/>
        <v>200</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200</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200</v>
      </c>
      <c r="F325" s="59">
        <f>IF(C325&lt;C$6,0,VLOOKUP(C325,index!$A:$M,11,0))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0</v>
      </c>
      <c r="S325" s="1">
        <f t="shared" si="103"/>
        <v>200</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200</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200</v>
      </c>
      <c r="F326" s="59">
        <f>IF(C326&lt;C$6,0,VLOOKUP(C326,index!$A:$M,11,0))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0</v>
      </c>
      <c r="S326" s="1">
        <f t="shared" si="103"/>
        <v>200</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200</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200</v>
      </c>
      <c r="F327" s="59">
        <f>IF(C327&lt;C$6,0,VLOOKUP(C327,index!$A:$M,11,0))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0</v>
      </c>
      <c r="S327" s="1">
        <f t="shared" si="103"/>
        <v>200</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200</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200</v>
      </c>
      <c r="F328" s="59">
        <f>IF(C328&lt;C$6,0,VLOOKUP(C328,index!$A:$M,11,0))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0</v>
      </c>
      <c r="S328" s="1">
        <f t="shared" si="103"/>
        <v>200</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200</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200</v>
      </c>
      <c r="F329" s="59">
        <f>IF(C329&lt;C$6,0,VLOOKUP(C329,index!$A:$M,11,0))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0</v>
      </c>
      <c r="S329" s="1">
        <f t="shared" si="103"/>
        <v>200</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200</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200</v>
      </c>
      <c r="F330" s="59">
        <f>IF(C330&lt;C$6,0,VLOOKUP(C330,index!$A:$M,11,0))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0</v>
      </c>
      <c r="S330" s="1">
        <f t="shared" ref="S330:S393" si="120">C330</f>
        <v>200</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200</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200</v>
      </c>
      <c r="F331" s="59">
        <f>IF(C331&lt;C$6,0,VLOOKUP(C331,index!$A:$M,11,0))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0</v>
      </c>
      <c r="S331" s="1">
        <f t="shared" si="120"/>
        <v>200</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200</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200</v>
      </c>
      <c r="F332" s="59">
        <f>IF(C332&lt;C$6,0,VLOOKUP(C332,index!$A:$M,11,0))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0</v>
      </c>
      <c r="S332" s="1">
        <f t="shared" si="120"/>
        <v>200</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200</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200</v>
      </c>
      <c r="F333" s="59">
        <f>IF(C333&lt;C$6,0,VLOOKUP(C333,index!$A:$M,11,0))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0</v>
      </c>
      <c r="S333" s="1">
        <f t="shared" si="120"/>
        <v>200</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200</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200</v>
      </c>
      <c r="F334" s="59">
        <f>IF(C334&lt;C$6,0,VLOOKUP(C334,index!$A:$M,11,0))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0</v>
      </c>
      <c r="S334" s="1">
        <f t="shared" si="120"/>
        <v>200</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200</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200</v>
      </c>
      <c r="F335" s="59">
        <f>IF(C335&lt;C$6,0,VLOOKUP(C335,index!$A:$M,11,0))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0</v>
      </c>
      <c r="S335" s="1">
        <f t="shared" si="120"/>
        <v>200</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200</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200</v>
      </c>
      <c r="F336" s="59">
        <f>IF(C336&lt;C$6,0,VLOOKUP(C336,index!$A:$M,11,0))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0</v>
      </c>
      <c r="S336" s="1">
        <f t="shared" si="120"/>
        <v>200</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200</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200</v>
      </c>
      <c r="F337" s="59">
        <f>IF(C337&lt;C$6,0,VLOOKUP(C337,index!$A:$M,11,0))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0</v>
      </c>
      <c r="S337" s="1">
        <f t="shared" si="120"/>
        <v>200</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200</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200</v>
      </c>
      <c r="F338" s="59">
        <f>IF(C338&lt;C$6,0,VLOOKUP(C338,index!$A:$M,11,0))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0</v>
      </c>
      <c r="S338" s="1">
        <f t="shared" si="120"/>
        <v>200</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200</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200</v>
      </c>
      <c r="F339" s="59">
        <f>IF(C339&lt;C$6,0,VLOOKUP(C339,index!$A:$M,11,0))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0</v>
      </c>
      <c r="S339" s="1">
        <f t="shared" si="120"/>
        <v>200</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200</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200</v>
      </c>
      <c r="F340" s="59">
        <f>IF(C340&lt;C$6,0,VLOOKUP(C340,index!$A:$M,11,0))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0</v>
      </c>
      <c r="S340" s="1">
        <f t="shared" si="120"/>
        <v>200</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200</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200</v>
      </c>
      <c r="F341" s="59">
        <f>IF(C341&lt;C$6,0,VLOOKUP(C341,index!$A:$M,11,0))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0</v>
      </c>
      <c r="S341" s="1">
        <f t="shared" si="120"/>
        <v>200</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200</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200</v>
      </c>
      <c r="F342" s="59">
        <f>IF(C342&lt;C$6,0,VLOOKUP(C342,index!$A:$M,11,0))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0</v>
      </c>
      <c r="S342" s="1">
        <f t="shared" si="120"/>
        <v>200</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200</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200</v>
      </c>
      <c r="F343" s="59">
        <f>IF(C343&lt;C$6,0,VLOOKUP(C343,index!$A:$M,11,0))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0</v>
      </c>
      <c r="S343" s="1">
        <f t="shared" si="120"/>
        <v>200</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200</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200</v>
      </c>
      <c r="F344" s="59">
        <f>IF(C344&lt;C$6,0,VLOOKUP(C344,index!$A:$M,11,0))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0</v>
      </c>
      <c r="S344" s="1">
        <f t="shared" si="120"/>
        <v>200</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200</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200</v>
      </c>
      <c r="F345" s="59">
        <f>IF(C345&lt;C$6,0,VLOOKUP(C345,index!$A:$M,11,0))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0</v>
      </c>
      <c r="S345" s="1">
        <f t="shared" si="120"/>
        <v>200</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200</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200</v>
      </c>
      <c r="F346" s="59">
        <f>IF(C346&lt;C$6,0,VLOOKUP(C346,index!$A:$M,11,0))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0</v>
      </c>
      <c r="S346" s="1">
        <f t="shared" si="120"/>
        <v>200</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200</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200</v>
      </c>
      <c r="F347" s="59">
        <f>IF(C347&lt;C$6,0,VLOOKUP(C347,index!$A:$M,11,0))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0</v>
      </c>
      <c r="S347" s="1">
        <f t="shared" si="120"/>
        <v>200</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200</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200</v>
      </c>
      <c r="F348" s="59">
        <f>IF(C348&lt;C$6,0,VLOOKUP(C348,index!$A:$M,11,0))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200</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200</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200</v>
      </c>
      <c r="F349" s="59">
        <f>IF(C349&lt;C$6,0,VLOOKUP(C349,index!$A:$M,11,0))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200</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200</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200</v>
      </c>
      <c r="F350" s="59">
        <f>IF(C350&lt;C$6,0,VLOOKUP(C350,index!$A:$M,11,0))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200</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200</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200</v>
      </c>
      <c r="F351" s="59">
        <f>IF(C351&lt;C$6,0,VLOOKUP(C351,index!$A:$M,11,0))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200</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200</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200</v>
      </c>
      <c r="F352" s="59">
        <f>IF(C352&lt;C$6,0,VLOOKUP(C352,index!$A:$M,11,0))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200</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200</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200</v>
      </c>
      <c r="F353" s="59">
        <f>IF(C353&lt;C$6,0,VLOOKUP(C353,index!$A:$M,11,0))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200</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200</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200</v>
      </c>
      <c r="F354" s="59">
        <f>IF(C354&lt;C$6,0,VLOOKUP(C354,index!$A:$M,11,0))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200</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200</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200</v>
      </c>
      <c r="F355" s="59">
        <f>IF(C355&lt;C$6,0,VLOOKUP(C355,index!$A:$M,11,0))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200</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200</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200</v>
      </c>
      <c r="F356" s="59">
        <f>IF(C356&lt;C$6,0,VLOOKUP(C356,index!$A:$M,11,0))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200</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200</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200</v>
      </c>
      <c r="F357" s="59">
        <f>IF(C357&lt;C$6,0,VLOOKUP(C357,index!$A:$M,11,0))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200</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200</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200</v>
      </c>
      <c r="F358" s="59">
        <f>IF(C358&lt;C$6,0,VLOOKUP(C358,index!$A:$M,11,0))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200</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200</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200</v>
      </c>
      <c r="F359" s="59">
        <f>IF(C359&lt;C$6,0,VLOOKUP(C359,index!$A:$M,11,0))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200</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200</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200</v>
      </c>
      <c r="F360" s="59">
        <f>IF(C360&lt;C$6,0,VLOOKUP(C360,index!$A:$M,11,0))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200</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200</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200</v>
      </c>
      <c r="F361" s="59">
        <f>IF(C361&lt;C$6,0,VLOOKUP(C361,index!$A:$M,11,0))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200</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200</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200</v>
      </c>
      <c r="F362" s="59">
        <f>IF(C362&lt;C$6,0,VLOOKUP(C362,index!$A:$M,11,0))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200</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200</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200</v>
      </c>
      <c r="F363" s="59">
        <f>IF(C363&lt;C$6,0,VLOOKUP(C363,index!$A:$M,11,0))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200</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200</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200</v>
      </c>
      <c r="F364" s="59">
        <f>IF(C364&lt;C$6,0,VLOOKUP(C364,index!$A:$M,11,0))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200</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200</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200</v>
      </c>
      <c r="F365" s="59">
        <f>IF(C365&lt;C$6,0,VLOOKUP(C365,index!$A:$M,11,0))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200</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200</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200</v>
      </c>
      <c r="F366" s="59">
        <f>IF(C366&lt;C$6,0,VLOOKUP(C366,index!$A:$M,11,0))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200</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200</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200</v>
      </c>
      <c r="F367" s="59">
        <f>IF(C367&lt;C$6,0,VLOOKUP(C367,index!$A:$M,11,0))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200</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200</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200</v>
      </c>
      <c r="F368" s="59">
        <f>IF(C368&lt;C$6,0,VLOOKUP(C368,index!$A:$M,11,0))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200</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200</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200</v>
      </c>
      <c r="F369" s="59">
        <f>IF(C369&lt;C$6,0,VLOOKUP(C369,index!$A:$M,11,0))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200</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200</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200</v>
      </c>
      <c r="F370" s="59">
        <f>IF(C370&lt;C$6,0,VLOOKUP(C370,index!$A:$M,11,0))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200</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200</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200</v>
      </c>
      <c r="F371" s="59">
        <f>IF(C371&lt;C$6,0,VLOOKUP(C371,index!$A:$M,11,0))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200</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200</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200</v>
      </c>
      <c r="F372" s="59">
        <f>IF(C372&lt;C$6,0,VLOOKUP(C372,index!$A:$M,11,0))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200</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200</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200</v>
      </c>
      <c r="F373" s="59">
        <f>IF(C373&lt;C$6,0,VLOOKUP(C373,index!$A:$M,11,0))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200</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200</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200</v>
      </c>
      <c r="F374" s="59">
        <f>IF(C374&lt;C$6,0,VLOOKUP(C374,index!$A:$M,11,0))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200</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200</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200</v>
      </c>
      <c r="F375" s="59">
        <f>IF(C375&lt;C$6,0,VLOOKUP(C375,index!$A:$M,11,0))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200</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200</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200</v>
      </c>
      <c r="F376" s="59">
        <f>IF(C376&lt;C$6,0,VLOOKUP(C376,index!$A:$M,11,0))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200</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200</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200</v>
      </c>
      <c r="F377" s="59">
        <f>IF(C377&lt;C$6,0,VLOOKUP(C377,index!$A:$M,11,0))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200</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200</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200</v>
      </c>
      <c r="F378" s="59">
        <f>IF(C378&lt;C$6,0,VLOOKUP(C378,index!$A:$M,11,0))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200</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200</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200</v>
      </c>
      <c r="F379" s="59">
        <f>IF(C379&lt;C$6,0,VLOOKUP(C379,index!$A:$M,11,0))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200</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200</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200</v>
      </c>
      <c r="F380" s="59">
        <f>IF(C380&lt;C$6,0,VLOOKUP(C380,index!$A:$M,11,0))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200</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200</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200</v>
      </c>
      <c r="F381" s="59">
        <f>IF(C381&lt;C$6,0,VLOOKUP(C381,index!$A:$M,11,0))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200</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200</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200</v>
      </c>
      <c r="F382" s="59">
        <f>IF(C382&lt;C$6,0,VLOOKUP(C382,index!$A:$M,11,0))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200</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200</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200</v>
      </c>
      <c r="F383" s="59">
        <f>IF(C383&lt;C$6,0,VLOOKUP(C383,index!$A:$M,11,0))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200</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200</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200</v>
      </c>
      <c r="F384" s="59">
        <f>IF(C384&lt;C$6,0,VLOOKUP(C384,index!$A:$M,11,0))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200</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200</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200</v>
      </c>
      <c r="F385" s="59">
        <f>IF(C385&lt;C$6,0,VLOOKUP(C385,index!$A:$M,11,0))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200</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200</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200</v>
      </c>
      <c r="F386" s="59">
        <f>IF(C386&lt;C$6,0,VLOOKUP(C386,index!$A:$M,11,0))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200</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200</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200</v>
      </c>
      <c r="F387" s="59">
        <f>IF(C387&lt;C$6,0,VLOOKUP(C387,index!$A:$M,11,0))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200</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200</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200</v>
      </c>
      <c r="F388" s="59">
        <f>IF(C388&lt;C$6,0,VLOOKUP(C388,index!$A:$M,11,0))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200</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200</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200</v>
      </c>
      <c r="F389" s="59">
        <f>IF(C389&lt;C$6,0,VLOOKUP(C389,index!$A:$M,11,0))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200</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200</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200</v>
      </c>
      <c r="F390" s="59">
        <f>IF(C390&lt;C$6,0,VLOOKUP(C390,index!$A:$M,11,0))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200</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200</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200</v>
      </c>
      <c r="F391" s="59">
        <f>IF(C391&lt;C$6,0,VLOOKUP(C391,index!$A:$M,11,0))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200</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200</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200</v>
      </c>
      <c r="F392" s="59">
        <f>IF(C392&lt;C$6,0,VLOOKUP(C392,index!$A:$M,11,0))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200</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200</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200</v>
      </c>
      <c r="F393" s="59">
        <f>IF(C393&lt;C$6,0,VLOOKUP(C393,index!$A:$M,11,0))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200</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200</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200</v>
      </c>
      <c r="F394" s="59">
        <f>IF(C394&lt;C$6,0,VLOOKUP(C394,index!$A:$M,11,0))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200</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200</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200</v>
      </c>
      <c r="F395" s="59">
        <f>IF(C395&lt;C$6,0,VLOOKUP(C395,index!$A:$M,11,0))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200</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200</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200</v>
      </c>
      <c r="F396" s="59">
        <f>IF(C396&lt;C$6,0,VLOOKUP(C396,index!$A:$M,11,0))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200</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200</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200</v>
      </c>
      <c r="F397" s="59">
        <f>IF(C397&lt;C$6,0,VLOOKUP(C397,index!$A:$M,11,0))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200</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200</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200</v>
      </c>
      <c r="F398" s="59">
        <f>IF(C398&lt;C$6,0,VLOOKUP(C398,index!$A:$M,11,0))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200</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200</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200</v>
      </c>
      <c r="F399" s="59">
        <f>IF(C399&lt;C$6,0,VLOOKUP(C399,index!$A:$M,11,0))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200</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200</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200</v>
      </c>
      <c r="F400" s="59">
        <f>IF(C400&lt;C$6,0,VLOOKUP(C400,index!$A:$M,11,0))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200</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200</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200</v>
      </c>
      <c r="F401" s="59">
        <f>IF(C401&lt;C$6,0,VLOOKUP(C401,index!$A:$M,11,0))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200</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200</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200</v>
      </c>
      <c r="F402" s="59">
        <f>IF(C402&lt;C$6,0,VLOOKUP(C402,index!$A:$M,11,0))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200</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200</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200</v>
      </c>
      <c r="F403" s="59">
        <f>IF(C403&lt;C$6,0,VLOOKUP(C403,index!$A:$M,11,0))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200</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200</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200</v>
      </c>
      <c r="F404" s="59">
        <f>IF(C404&lt;C$6,0,VLOOKUP(C404,index!$A:$M,11,0))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200</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200</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200</v>
      </c>
      <c r="F405" s="59">
        <f>IF(C405&lt;C$6,0,VLOOKUP(C405,index!$A:$M,11,0))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200</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200</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200</v>
      </c>
      <c r="F406" s="59">
        <f>IF(C406&lt;C$6,0,VLOOKUP(C406,index!$A:$M,11,0))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200</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200</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200</v>
      </c>
      <c r="F407" s="59">
        <f>IF(C407&lt;C$6,0,VLOOKUP(C407,index!$A:$M,11,0))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200</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200</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200</v>
      </c>
      <c r="F408" s="59">
        <f>IF(C408&lt;C$6,0,VLOOKUP(C408,index!$A:$M,11,0))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200</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200</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200</v>
      </c>
      <c r="F409" s="59">
        <f>IF(C409&lt;C$6,0,VLOOKUP(C409,index!$A:$M,11,0))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200</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200</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200</v>
      </c>
      <c r="F410" s="59">
        <f>IF(C410&lt;C$6,0,VLOOKUP(C410,index!$A:$M,11,0))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200</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200</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200</v>
      </c>
      <c r="F411" s="59">
        <f>IF(C411&lt;C$6,0,VLOOKUP(C411,index!$A:$M,11,0))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200</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200</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200</v>
      </c>
      <c r="F412" s="59">
        <f>IF(C412&lt;C$6,0,VLOOKUP(C412,index!$A:$M,11,0))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200</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200</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200</v>
      </c>
      <c r="F413" s="59">
        <f>IF(C413&lt;C$6,0,VLOOKUP(C413,index!$A:$M,11,0))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200</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200</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200</v>
      </c>
      <c r="F414" s="59">
        <f>IF(C414&lt;C$6,0,VLOOKUP(C414,index!$A:$M,11,0))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200</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200</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200</v>
      </c>
      <c r="F415" s="59">
        <f>IF(C415&lt;C$6,0,VLOOKUP(C415,index!$A:$M,11,0))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200</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200</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200</v>
      </c>
      <c r="F416" s="59">
        <f>IF(C416&lt;C$6,0,VLOOKUP(C416,index!$A:$M,11,0))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200</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200</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200</v>
      </c>
      <c r="F417" s="59">
        <f>IF(C417&lt;C$6,0,VLOOKUP(C417,index!$A:$M,11,0))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200</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200</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200</v>
      </c>
      <c r="F418" s="59">
        <f>IF(C418&lt;C$6,0,VLOOKUP(C418,index!$A:$M,11,0))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200</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200</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200</v>
      </c>
      <c r="F419" s="59">
        <f>IF(C419&lt;C$6,0,VLOOKUP(C419,index!$A:$M,11,0))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200</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200</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200</v>
      </c>
      <c r="F420" s="59">
        <f>IF(C420&lt;C$6,0,VLOOKUP(C420,index!$A:$M,11,0))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200</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200</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200</v>
      </c>
      <c r="F421" s="59">
        <f>IF(C421&lt;C$6,0,VLOOKUP(C421,index!$A:$M,11,0))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200</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200</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200</v>
      </c>
      <c r="F422" s="59">
        <f>IF(C422&lt;C$6,0,VLOOKUP(C422,index!$A:$M,11,0))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200</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200</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200</v>
      </c>
      <c r="F423" s="59">
        <f>IF(C423&lt;C$6,0,VLOOKUP(C423,index!$A:$M,11,0))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200</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200</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200</v>
      </c>
      <c r="F424" s="59">
        <f>IF(C424&lt;C$6,0,VLOOKUP(C424,index!$A:$M,11,0))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200</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200</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200</v>
      </c>
      <c r="F425" s="59">
        <f>IF(C425&lt;C$6,0,VLOOKUP(C425,index!$A:$M,11,0))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200</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200</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200</v>
      </c>
      <c r="F426" s="59">
        <f>IF(C426&lt;C$6,0,VLOOKUP(C426,index!$A:$M,11,0))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200</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200</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200</v>
      </c>
      <c r="F427" s="59">
        <f>IF(C427&lt;C$6,0,VLOOKUP(C427,index!$A:$M,11,0))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200</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200</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200</v>
      </c>
      <c r="F428" s="59">
        <f>IF(C428&lt;C$6,0,VLOOKUP(C428,index!$A:$M,11,0))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200</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200</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200</v>
      </c>
      <c r="F429" s="59">
        <f>IF(C429&lt;C$6,0,VLOOKUP(C429,index!$A:$M,11,0))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200</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200</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200</v>
      </c>
      <c r="F430" s="59">
        <f>IF(C430&lt;C$6,0,VLOOKUP(C430,index!$A:$M,11,0))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200</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200</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200</v>
      </c>
      <c r="F431" s="59">
        <f>IF(C431&lt;C$6,0,VLOOKUP(C431,index!$A:$M,11,0))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200</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200</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200</v>
      </c>
      <c r="F432" s="59">
        <f>IF(C432&lt;C$6,0,VLOOKUP(C432,index!$A:$M,11,0))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200</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200</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200</v>
      </c>
      <c r="F433" s="59">
        <f>IF(C433&lt;C$6,0,VLOOKUP(C433,index!$A:$M,11,0))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200</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200</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200</v>
      </c>
      <c r="F434" s="59">
        <f>IF(C434&lt;C$6,0,VLOOKUP(C434,index!$A:$M,11,0))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200</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200</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200</v>
      </c>
      <c r="F435" s="59">
        <f>IF(C435&lt;C$6,0,VLOOKUP(C435,index!$A:$M,11,0))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200</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200</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200</v>
      </c>
      <c r="F436" s="59">
        <f>IF(C436&lt;C$6,0,VLOOKUP(C436,index!$A:$M,11,0))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200</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200</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200</v>
      </c>
      <c r="F437" s="59">
        <f>IF(C437&lt;C$6,0,VLOOKUP(C437,index!$A:$M,11,0))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200</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200</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200</v>
      </c>
      <c r="F438" s="59">
        <f>IF(C438&lt;C$6,0,VLOOKUP(C438,index!$A:$M,11,0))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200</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200</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200</v>
      </c>
      <c r="F439" s="59">
        <f>IF(C439&lt;C$6,0,VLOOKUP(C439,index!$A:$M,11,0))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200</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200</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200</v>
      </c>
      <c r="F440" s="59">
        <f>IF(C440&lt;C$6,0,VLOOKUP(C440,index!$A:$M,11,0))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200</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200</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200</v>
      </c>
      <c r="F441" s="59">
        <f>IF(C441&lt;C$6,0,VLOOKUP(C441,index!$A:$M,11,0))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200</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200</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200</v>
      </c>
      <c r="F442" s="59">
        <f>IF(C442&lt;C$6,0,VLOOKUP(C442,index!$A:$M,11,0))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200</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200</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200</v>
      </c>
      <c r="F443" s="59">
        <f>IF(C443&lt;C$6,0,VLOOKUP(C443,index!$A:$M,11,0))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200</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200</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200</v>
      </c>
      <c r="F444" s="59">
        <f>IF(C444&lt;C$6,0,VLOOKUP(C444,index!$A:$M,11,0))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200</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200</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200</v>
      </c>
      <c r="F445" s="59">
        <f>IF(C445&lt;C$6,0,VLOOKUP(C445,index!$A:$M,11,0))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200</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200</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200</v>
      </c>
      <c r="F446" s="59">
        <f>IF(C446&lt;C$6,0,VLOOKUP(C446,index!$A:$M,11,0))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200</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200</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200</v>
      </c>
      <c r="F447" s="59">
        <f>IF(C447&lt;C$6,0,VLOOKUP(C447,index!$A:$M,11,0))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200</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200</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200</v>
      </c>
      <c r="F448" s="59">
        <f>IF(C448&lt;C$6,0,VLOOKUP(C448,index!$A:$M,11,0))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200</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200</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200</v>
      </c>
      <c r="F449" s="59">
        <f>IF(C449&lt;C$6,0,VLOOKUP(C449,index!$A:$M,11,0))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200</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200</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200</v>
      </c>
      <c r="F450" s="59">
        <f>IF(C450&lt;C$6,0,VLOOKUP(C450,index!$A:$M,11,0))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200</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200</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200</v>
      </c>
      <c r="F451" s="59">
        <f>IF(C451&lt;C$6,0,VLOOKUP(C451,index!$A:$M,11,0))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200</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200</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200</v>
      </c>
      <c r="F452" s="59">
        <f>IF(C452&lt;C$6,0,VLOOKUP(C452,index!$A:$M,11,0))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200</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200</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200</v>
      </c>
      <c r="F453" s="59">
        <f>IF(C453&lt;C$6,0,VLOOKUP(C453,index!$A:$M,11,0))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200</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200</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200</v>
      </c>
      <c r="F454" s="59">
        <f>IF(C454&lt;C$6,0,VLOOKUP(C454,index!$A:$M,11,0))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200</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200</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200</v>
      </c>
      <c r="F455" s="59">
        <f>IF(C455&lt;C$6,0,VLOOKUP(C455,index!$A:$M,11,0))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200</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200</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200</v>
      </c>
      <c r="F456" s="59">
        <f>IF(C456&lt;C$6,0,VLOOKUP(C456,index!$A:$M,11,0))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200</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200</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200</v>
      </c>
      <c r="F457" s="59">
        <f>IF(C457&lt;C$6,0,VLOOKUP(C457,index!$A:$M,11,0))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200</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200</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200</v>
      </c>
      <c r="F458" s="59">
        <f>IF(C458&lt;C$6,0,VLOOKUP(C458,index!$A:$M,11,0))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200</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200</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200</v>
      </c>
      <c r="F459" s="59">
        <f>IF(C459&lt;C$6,0,VLOOKUP(C459,index!$A:$M,11,0))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200</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200</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200</v>
      </c>
      <c r="F460" s="59">
        <f>IF(C460&lt;C$6,0,VLOOKUP(C460,index!$A:$M,11,0))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200</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200</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200</v>
      </c>
      <c r="F461" s="59">
        <f>IF(C461&lt;C$6,0,VLOOKUP(C461,index!$A:$M,11,0))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200</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200</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200</v>
      </c>
      <c r="F462" s="59">
        <f>IF(C462&lt;C$6,0,VLOOKUP(C462,index!$A:$M,11,0))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200</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200</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200</v>
      </c>
      <c r="F463" s="59">
        <f>IF(C463&lt;C$6,0,VLOOKUP(C463,index!$A:$M,11,0))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200</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200</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200</v>
      </c>
      <c r="F464" s="59">
        <f>IF(C464&lt;C$6,0,VLOOKUP(C464,index!$A:$M,11,0))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200</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200</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200</v>
      </c>
      <c r="F465" s="59">
        <f>IF(C465&lt;C$6,0,VLOOKUP(C465,index!$A:$M,11,0))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200</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200</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200</v>
      </c>
      <c r="F466" s="59">
        <f>IF(C466&lt;C$6,0,VLOOKUP(C466,index!$A:$M,11,0))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200</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200</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200</v>
      </c>
      <c r="F467" s="59">
        <f>IF(C467&lt;C$6,0,VLOOKUP(C467,index!$A:$M,11,0))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200</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200</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200</v>
      </c>
      <c r="F468" s="59">
        <f>IF(C468&lt;C$6,0,VLOOKUP(C468,index!$A:$M,11,0))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200</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200</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200</v>
      </c>
      <c r="F469" s="59">
        <f>IF(C469&lt;C$6,0,VLOOKUP(C469,index!$A:$M,11,0))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200</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200</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200</v>
      </c>
      <c r="F470" s="59">
        <f>IF(C470&lt;C$6,0,VLOOKUP(C470,index!$A:$M,11,0))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200</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200</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200</v>
      </c>
      <c r="F471" s="59">
        <f>IF(C471&lt;C$6,0,VLOOKUP(C471,index!$A:$M,11,0))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200</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200</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200</v>
      </c>
      <c r="F472" s="59">
        <f>IF(C472&lt;C$6,0,VLOOKUP(C472,index!$A:$M,11,0))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200</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200</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200</v>
      </c>
      <c r="F473" s="59">
        <f>IF(C473&lt;C$6,0,VLOOKUP(C473,index!$A:$M,11,0))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200</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200</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200</v>
      </c>
      <c r="F474" s="59">
        <f>IF(C474&lt;C$6,0,VLOOKUP(C474,index!$A:$M,11,0))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200</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200</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200</v>
      </c>
      <c r="F475" s="59">
        <f>IF(C475&lt;C$6,0,VLOOKUP(C475,index!$A:$M,11,0))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200</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200</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200</v>
      </c>
      <c r="F476" s="59">
        <f>IF(C476&lt;C$6,0,VLOOKUP(C476,index!$A:$M,11,0))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200</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200</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200</v>
      </c>
      <c r="F477" s="59">
        <f>IF(C477&lt;C$6,0,VLOOKUP(C477,index!$A:$M,11,0))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200</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200</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200</v>
      </c>
      <c r="F478" s="59">
        <f>IF(C478&lt;C$6,0,VLOOKUP(C478,index!$A:$M,11,0))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200</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200</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200</v>
      </c>
      <c r="F479" s="59">
        <f>IF(C479&lt;C$6,0,VLOOKUP(C479,index!$A:$M,11,0))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200</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200</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200</v>
      </c>
      <c r="F480" s="59">
        <f>IF(C480&lt;C$6,0,VLOOKUP(C480,index!$A:$M,11,0))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200</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200</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200</v>
      </c>
      <c r="F481" s="59">
        <f>IF(C481&lt;C$6,0,VLOOKUP(C481,index!$A:$M,11,0))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200</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200</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200</v>
      </c>
      <c r="F482" s="59">
        <f>IF(C482&lt;C$6,0,VLOOKUP(C482,index!$A:$M,11,0))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200</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200</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200</v>
      </c>
      <c r="F483" s="59">
        <f>IF(C483&lt;C$6,0,VLOOKUP(C483,index!$A:$M,11,0))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200</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200</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200</v>
      </c>
      <c r="F484" s="59">
        <f>IF(C484&lt;C$6,0,VLOOKUP(C484,index!$A:$M,11,0))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200</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200</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200</v>
      </c>
      <c r="F485" s="59">
        <f>IF(C485&lt;C$6,0,VLOOKUP(C485,index!$A:$M,11,0))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200</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200</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200</v>
      </c>
      <c r="F486" s="59">
        <f>IF(C486&lt;C$6,0,VLOOKUP(C486,index!$A:$M,11,0))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200</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200</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200</v>
      </c>
      <c r="F487" s="59">
        <f>IF(C487&lt;C$6,0,VLOOKUP(C487,index!$A:$M,11,0))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200</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200</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200</v>
      </c>
      <c r="F488" s="59">
        <f>IF(C488&lt;C$6,0,VLOOKUP(C488,index!$A:$M,11,0))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200</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200</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200</v>
      </c>
      <c r="F489" s="59">
        <f>IF(C489&lt;C$6,0,VLOOKUP(C489,index!$A:$M,11,0))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200</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200</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200</v>
      </c>
      <c r="F490" s="59">
        <f>IF(C490&lt;C$6,0,VLOOKUP(C490,index!$A:$M,11,0))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200</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200</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200</v>
      </c>
      <c r="F491" s="59">
        <f>IF(C491&lt;C$6,0,VLOOKUP(C491,index!$A:$M,11,0))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200</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200</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200</v>
      </c>
      <c r="F492" s="59">
        <f>IF(C492&lt;C$6,0,VLOOKUP(C492,index!$A:$M,11,0))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200</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200</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200</v>
      </c>
      <c r="F493" s="59">
        <f>IF(C493&lt;C$6,0,VLOOKUP(C493,index!$A:$M,11,0))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200</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200</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200</v>
      </c>
      <c r="F494" s="59">
        <f>IF(C494&lt;C$6,0,VLOOKUP(C494,index!$A:$M,11,0))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200</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200</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200</v>
      </c>
      <c r="F495" s="59">
        <f>IF(C495&lt;C$6,0,VLOOKUP(C495,index!$A:$M,11,0))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200</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200</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200</v>
      </c>
      <c r="F496" s="59">
        <f>IF(C496&lt;C$6,0,VLOOKUP(C496,index!$A:$M,11,0))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200</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200</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200</v>
      </c>
      <c r="F497" s="59">
        <f>IF(C497&lt;C$6,0,VLOOKUP(C497,index!$A:$M,11,0))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200</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200</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200</v>
      </c>
      <c r="F498" s="59">
        <f>IF(C498&lt;C$6,0,VLOOKUP(C498,index!$A:$M,11,0))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200</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200</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200</v>
      </c>
      <c r="F499" s="59">
        <f>IF(C499&lt;C$6,0,VLOOKUP(C499,index!$A:$M,11,0))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200</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200</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200</v>
      </c>
      <c r="F500" s="59">
        <f>IF(C500&lt;C$6,0,VLOOKUP(C500,index!$A:$M,11,0))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200</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200</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31" priority="12" stopIfTrue="1" operator="lessThanOrEqual">
      <formula>0</formula>
    </cfRule>
  </conditionalFormatting>
  <conditionalFormatting sqref="AT18:AV22 AT26:AV30">
    <cfRule type="cellIs" dxfId="230" priority="13" stopIfTrue="1" operator="lessThanOrEqual">
      <formula>0</formula>
    </cfRule>
  </conditionalFormatting>
  <conditionalFormatting sqref="AY18:BB22 AY26:BB30">
    <cfRule type="cellIs" dxfId="229" priority="14" stopIfTrue="1" operator="lessThanOrEqual">
      <formula>0</formula>
    </cfRule>
  </conditionalFormatting>
  <conditionalFormatting sqref="AR32">
    <cfRule type="cellIs" dxfId="228" priority="11" operator="equal">
      <formula>0</formula>
    </cfRule>
  </conditionalFormatting>
  <conditionalFormatting sqref="AQ33">
    <cfRule type="containsErrors" dxfId="227" priority="15">
      <formula>ISERROR(AQ33)</formula>
    </cfRule>
  </conditionalFormatting>
  <conditionalFormatting sqref="L8:M500">
    <cfRule type="expression" dxfId="226" priority="5">
      <formula>$C8&gt;$C$6-1</formula>
    </cfRule>
    <cfRule type="expression" dxfId="225" priority="18" stopIfTrue="1">
      <formula>SUM($U8:$X8)&gt;1</formula>
    </cfRule>
  </conditionalFormatting>
  <conditionalFormatting sqref="B8:B500">
    <cfRule type="expression" dxfId="224" priority="19">
      <formula>$B8&gt;0</formula>
    </cfRule>
  </conditionalFormatting>
  <conditionalFormatting sqref="N8:P500">
    <cfRule type="expression" dxfId="223" priority="20" stopIfTrue="1">
      <formula>OR($O8="Plus",$O8="Basis",$O8="Breedte")</formula>
    </cfRule>
  </conditionalFormatting>
  <conditionalFormatting sqref="A8:A500">
    <cfRule type="expression" dxfId="222" priority="10">
      <formula>$A8&gt;0</formula>
    </cfRule>
  </conditionalFormatting>
  <conditionalFormatting sqref="G8:H500">
    <cfRule type="expression" dxfId="221" priority="22">
      <formula>$B8&gt;0</formula>
    </cfRule>
  </conditionalFormatting>
  <conditionalFormatting sqref="I8:J500">
    <cfRule type="expression" dxfId="220" priority="23">
      <formula>$A8&gt;0</formula>
    </cfRule>
  </conditionalFormatting>
  <conditionalFormatting sqref="F8:F500">
    <cfRule type="expression" dxfId="219" priority="7">
      <formula>$D8&gt;0</formula>
    </cfRule>
    <cfRule type="expression" dxfId="218" priority="8">
      <formula>$C8&gt;$C$6-1</formula>
    </cfRule>
  </conditionalFormatting>
  <conditionalFormatting sqref="A8:B500">
    <cfRule type="expression" dxfId="217" priority="21">
      <formula>$C8&gt;$C$6-1</formula>
    </cfRule>
  </conditionalFormatting>
  <conditionalFormatting sqref="C8:C500">
    <cfRule type="expression" dxfId="216" priority="3">
      <formula>$B8&gt;0</formula>
    </cfRule>
    <cfRule type="expression" dxfId="215" priority="9">
      <formula>$C8&gt;$C$6-1</formula>
    </cfRule>
  </conditionalFormatting>
  <conditionalFormatting sqref="K8:K500">
    <cfRule type="expression" dxfId="214" priority="16" stopIfTrue="1">
      <formula>SUM($U8:$X8)&gt;0</formula>
    </cfRule>
    <cfRule type="expression" dxfId="213" priority="17" stopIfTrue="1">
      <formula>$D8=0</formula>
    </cfRule>
  </conditionalFormatting>
  <conditionalFormatting sqref="D8:E500">
    <cfRule type="expression" dxfId="212" priority="6">
      <formula>$C8&gt;$C$6-1</formula>
    </cfRule>
  </conditionalFormatting>
  <conditionalFormatting sqref="G8:J500">
    <cfRule type="expression" dxfId="211" priority="24">
      <formula>$C8&gt;$C$6-1</formula>
    </cfRule>
  </conditionalFormatting>
  <conditionalFormatting sqref="O8:P500">
    <cfRule type="expression" dxfId="210" priority="4">
      <formula>$C8&gt;$C$6-1</formula>
    </cfRule>
  </conditionalFormatting>
  <conditionalFormatting sqref="AQ36">
    <cfRule type="containsErrors" dxfId="209" priority="2">
      <formula>ISERROR(AQ36)</formula>
    </cfRule>
  </conditionalFormatting>
  <conditionalFormatting sqref="AQ40">
    <cfRule type="containsErrors" dxfId="208"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D8" sqref="D8"/>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74</v>
      </c>
      <c r="D1" s="198"/>
      <c r="E1" s="198"/>
      <c r="F1" s="198"/>
      <c r="G1" s="198"/>
      <c r="H1" s="198"/>
      <c r="I1" s="198"/>
      <c r="J1" s="198"/>
      <c r="K1" s="198"/>
      <c r="L1" s="198"/>
      <c r="M1" s="199"/>
      <c r="N1" s="69"/>
      <c r="O1" s="69"/>
      <c r="P1" s="70"/>
      <c r="Q1" s="68" t="s">
        <v>21</v>
      </c>
    </row>
    <row r="2" spans="1:55" ht="18" customHeight="1" x14ac:dyDescent="0.2">
      <c r="A2" s="68"/>
      <c r="B2" s="68" t="s">
        <v>3</v>
      </c>
      <c r="C2" s="197" t="s">
        <v>38</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197</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89</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LOVS Spelling 2012 - M8</v>
      </c>
    </row>
    <row r="8" spans="1:55" ht="12" customHeight="1" thickTop="1" x14ac:dyDescent="0.15">
      <c r="A8" s="64">
        <f>IF(I8="A",25,IF(I8="B",25,IF(I8="C",25,IF(I8="D",15,IF(I8="E",10,0)))))</f>
        <v>0</v>
      </c>
      <c r="B8" s="64">
        <f>IF(G8="I",20,IF(G8="II",20,IF(G8="III",20,IF(G8="IV",20,IF(G8="V",20,0)))))</f>
        <v>0</v>
      </c>
      <c r="C8" s="57">
        <f>C5</f>
        <v>197</v>
      </c>
      <c r="F8" s="59">
        <f>IF(C8&lt;C$6,0,VLOOKUP(C8,index!$T:$AF,13,0))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197</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197</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196</v>
      </c>
      <c r="F9" s="59">
        <f>IF(C9&lt;C$6,0,VLOOKUP(C9,index!$T:$AF,13,0))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196</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196</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195</v>
      </c>
      <c r="F10" s="59">
        <f>IF(C10&lt;C$6,0,VLOOKUP(C10,index!$T:$AF,13,0))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195</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195</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149</v>
      </c>
      <c r="AT10" s="10">
        <f>AU10*AT$14</f>
        <v>0</v>
      </c>
      <c r="AU10" s="11">
        <f>AV10</f>
        <v>0</v>
      </c>
      <c r="AV10" s="11">
        <f>IF($U3=0,0,VLOOKUP("I",$G:$S,5,FALSE))</f>
        <v>0</v>
      </c>
      <c r="AW10" s="103"/>
    </row>
    <row r="11" spans="1:55" ht="12" customHeight="1" x14ac:dyDescent="0.15">
      <c r="A11" s="64">
        <f t="shared" si="2"/>
        <v>0</v>
      </c>
      <c r="B11" s="64">
        <f t="shared" si="3"/>
        <v>0</v>
      </c>
      <c r="C11" s="57">
        <f t="shared" si="15"/>
        <v>194</v>
      </c>
      <c r="F11" s="59">
        <f>IF(C11&lt;C$6,0,VLOOKUP(C11,index!$T:$AF,13,0))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194</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194</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138</v>
      </c>
      <c r="AT11" s="10">
        <f>AU11*AT$14</f>
        <v>0</v>
      </c>
      <c r="AU11" s="11">
        <f>AV11-AV10</f>
        <v>0</v>
      </c>
      <c r="AV11" s="11">
        <f>IF($U4=0,0,VLOOKUP("IV",$G:$S,5,FALSE))</f>
        <v>0</v>
      </c>
      <c r="AW11" s="103"/>
    </row>
    <row r="12" spans="1:55" ht="12" customHeight="1" x14ac:dyDescent="0.15">
      <c r="A12" s="64">
        <f t="shared" si="2"/>
        <v>0</v>
      </c>
      <c r="B12" s="64">
        <f t="shared" si="3"/>
        <v>0</v>
      </c>
      <c r="C12" s="57">
        <f t="shared" si="15"/>
        <v>193</v>
      </c>
      <c r="F12" s="59">
        <f>IF(C12&lt;C$6,0,VLOOKUP(C12,index!$T:$AF,13,0))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193</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193</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89</v>
      </c>
      <c r="AT12" s="10">
        <f>AU12*AT$14</f>
        <v>0</v>
      </c>
      <c r="AU12" s="11">
        <f>AV12-AV11</f>
        <v>0</v>
      </c>
      <c r="AV12" s="11">
        <f>IF($U5=0,0,VLOOKUP("V",$G:$S,5,FALSE))</f>
        <v>0</v>
      </c>
      <c r="AW12" s="103"/>
    </row>
    <row r="13" spans="1:55" ht="12" customHeight="1" x14ac:dyDescent="0.15">
      <c r="A13" s="64">
        <f t="shared" si="2"/>
        <v>0</v>
      </c>
      <c r="B13" s="64">
        <f t="shared" si="3"/>
        <v>0</v>
      </c>
      <c r="C13" s="57">
        <f t="shared" si="15"/>
        <v>192</v>
      </c>
      <c r="F13" s="59">
        <f>IF(C13&lt;C$6,0,VLOOKUP(C13,index!$T:$AF,13,0))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192</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192</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191</v>
      </c>
      <c r="F14" s="59">
        <f>IF(C14&lt;C$6,0,VLOOKUP(C14,index!$T:$AF,13,0))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191</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191</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190</v>
      </c>
      <c r="F15" s="59">
        <f>IF(C15&lt;C$6,0,VLOOKUP(C15,index!$T:$AF,13,0))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190</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190</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189</v>
      </c>
      <c r="F16" s="59">
        <f>IF(C16&lt;C$6,0,VLOOKUP(C16,index!$T:$AF,13,0))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189</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189</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188</v>
      </c>
      <c r="F17" s="59">
        <f>IF(C17&lt;C$6,0,VLOOKUP(C17,index!$T:$AF,13,0))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188</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188</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187</v>
      </c>
      <c r="F18" s="59">
        <f>IF(C18&lt;C$6,0,VLOOKUP(C18,index!$T:$AF,13,0))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187</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187</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186</v>
      </c>
      <c r="F19" s="59">
        <f>IF(C19&lt;C$6,0,VLOOKUP(C19,index!$T:$AF,13,0))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186</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186</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185</v>
      </c>
      <c r="F20" s="59">
        <f>IF(C20&lt;C$6,0,VLOOKUP(C20,index!$T:$AF,13,0))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185</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185</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184</v>
      </c>
      <c r="F21" s="59">
        <f>IF(C21&lt;C$6,0,VLOOKUP(C21,index!$T:$AF,13,0))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184</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184</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183</v>
      </c>
      <c r="F22" s="59">
        <f>IF(C22&lt;C$6,0,VLOOKUP(C22,index!$T:$AF,13,0))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183</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183</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182</v>
      </c>
      <c r="F23" s="59">
        <f>IF(C23&lt;C$6,0,VLOOKUP(C23,index!$T:$AF,13,0))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182</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182</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181</v>
      </c>
      <c r="F24" s="59">
        <f>IF(C24&lt;C$6,0,VLOOKUP(C24,index!$T:$AF,13,0))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181</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181</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180</v>
      </c>
      <c r="F25" s="59">
        <f>IF(C25&lt;C$6,0,VLOOKUP(C25,index!$T:$AF,13,0))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180</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180</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179</v>
      </c>
      <c r="F26" s="59">
        <f>IF(C26&lt;C$6,0,VLOOKUP(C26,index!$T:$AF,13,0))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179</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179</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178</v>
      </c>
      <c r="F27" s="59">
        <f>IF(C27&lt;C$6,0,VLOOKUP(C27,index!$T:$AF,13,0))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178</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178</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177</v>
      </c>
      <c r="F28" s="59">
        <f>IF(C28&lt;C$6,0,VLOOKUP(C28,index!$T:$AF,13,0))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177</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177</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176</v>
      </c>
      <c r="F29" s="59">
        <f>IF(C29&lt;C$6,0,VLOOKUP(C29,index!$T:$AF,13,0))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176</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176</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175</v>
      </c>
      <c r="F30" s="59">
        <f>IF(C30&lt;C$6,0,VLOOKUP(C30,index!$T:$AF,13,0))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175</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175</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174</v>
      </c>
      <c r="F31" s="59">
        <f>IF(C31&lt;C$6,0,VLOOKUP(C31,index!$T:$AF,13,0))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174</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174</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173</v>
      </c>
      <c r="F32" s="59">
        <f>IF(C32&lt;C$6,0,VLOOKUP(C32,index!$T:$AF,13,0))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173</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173</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172</v>
      </c>
      <c r="F33" s="59">
        <f>IF(C33&lt;C$6,0,VLOOKUP(C33,index!$T:$AF,13,0))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172</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172</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171</v>
      </c>
      <c r="F34" s="59">
        <f>IF(C34&lt;C$6,0,VLOOKUP(C34,index!$T:$AF,13,0))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171</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171</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170</v>
      </c>
      <c r="F35" s="59">
        <f>IF(C35&lt;C$6,0,VLOOKUP(C35,index!$T:$AF,13,0))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170</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170</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169</v>
      </c>
      <c r="F36" s="59">
        <f>IF(C36&lt;C$6,0,VLOOKUP(C36,index!$T:$AF,13,0))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169</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169</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168</v>
      </c>
      <c r="F37" s="59">
        <f>IF(C37&lt;C$6,0,VLOOKUP(C37,index!$T:$AF,13,0))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168</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168</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167</v>
      </c>
      <c r="F38" s="59">
        <f>IF(C38&lt;C$6,0,VLOOKUP(C38,index!$T:$AF,13,0))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167</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167</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166</v>
      </c>
      <c r="F39" s="59">
        <f>IF(C39&lt;C$6,0,VLOOKUP(C39,index!$T:$AF,13,0))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166</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166</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165</v>
      </c>
      <c r="F40" s="59">
        <f>IF(C40&lt;C$6,0,VLOOKUP(C40,index!$T:$AF,13,0))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165</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165</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164</v>
      </c>
      <c r="F41" s="59">
        <f>IF(C41&lt;C$6,0,VLOOKUP(C41,index!$T:$AF,13,0))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164</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164</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163</v>
      </c>
      <c r="F42" s="59">
        <f>IF(C42&lt;C$6,0,VLOOKUP(C42,index!$T:$AF,13,0))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163</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163</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162</v>
      </c>
      <c r="F43" s="59">
        <f>IF(C43&lt;C$6,0,VLOOKUP(C43,index!$T:$AF,13,0))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162</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162</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161</v>
      </c>
      <c r="F44" s="59">
        <f>IF(C44&lt;C$6,0,VLOOKUP(C44,index!$T:$AF,13,0))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161</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161</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160</v>
      </c>
      <c r="F45" s="59">
        <f>IF(C45&lt;C$6,0,VLOOKUP(C45,index!$T:$AF,13,0))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160</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160</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159</v>
      </c>
      <c r="F46" s="59">
        <f>IF(C46&lt;C$6,0,VLOOKUP(C46,index!$T:$AF,13,0))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159</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159</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158</v>
      </c>
      <c r="F47" s="59">
        <f>IF(C47&lt;C$6,0,VLOOKUP(C47,index!$T:$AF,13,0))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158</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158</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157</v>
      </c>
      <c r="F48" s="59">
        <f>IF(C48&lt;C$6,0,VLOOKUP(C48,index!$T:$AF,13,0))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157</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157</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156</v>
      </c>
      <c r="F49" s="59">
        <f>IF(C49&lt;C$6,0,VLOOKUP(C49,index!$T:$AF,13,0))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156</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156</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155</v>
      </c>
      <c r="F50" s="59">
        <f>IF(C50&lt;C$6,0,VLOOKUP(C50,index!$T:$AF,13,0))</f>
        <v>228</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228</v>
      </c>
      <c r="S50" s="1">
        <f t="shared" si="16"/>
        <v>155</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155</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154</v>
      </c>
      <c r="F51" s="59">
        <f>IF(C51&lt;C$6,0,VLOOKUP(C51,index!$T:$AF,13,0))</f>
        <v>226</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226</v>
      </c>
      <c r="S51" s="1">
        <f t="shared" si="16"/>
        <v>154</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154</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153</v>
      </c>
      <c r="F52" s="59">
        <f>IF(C52&lt;C$6,0,VLOOKUP(C52,index!$T:$AF,13,0))</f>
        <v>224</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224</v>
      </c>
      <c r="S52" s="1">
        <f t="shared" si="16"/>
        <v>153</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153</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152</v>
      </c>
      <c r="F53" s="59">
        <f>IF(C53&lt;C$6,0,VLOOKUP(C53,index!$T:$AF,13,0))</f>
        <v>221</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221</v>
      </c>
      <c r="S53" s="1">
        <f t="shared" si="16"/>
        <v>152</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152</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151</v>
      </c>
      <c r="F54" s="59">
        <f>IF(C54&lt;C$6,0,VLOOKUP(C54,index!$T:$AF,13,0))</f>
        <v>219</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219</v>
      </c>
      <c r="S54" s="1">
        <f t="shared" si="16"/>
        <v>151</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151</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150</v>
      </c>
      <c r="F55" s="59">
        <f>IF(C55&lt;C$6,0,VLOOKUP(C55,index!$T:$AF,13,0))</f>
        <v>216</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216</v>
      </c>
      <c r="S55" s="1">
        <f t="shared" si="16"/>
        <v>150</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150</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20</v>
      </c>
      <c r="C56" s="57">
        <f t="shared" si="15"/>
        <v>149</v>
      </c>
      <c r="F56" s="59">
        <f>IF(C56&lt;C$6,0,VLOOKUP(C56,index!$T:$AF,13,0))</f>
        <v>214</v>
      </c>
      <c r="G56" s="57" t="str">
        <f t="shared" si="4"/>
        <v>I</v>
      </c>
      <c r="H56" s="58">
        <f>IF(G56="I",$K56,IF(G56="II",$K56-SUM(H$8:H55),IF(G56="III",$K56-SUM(H$8:H55),IF(G56="IV",$K56-SUM(H$8:H55),IF(G56="V",1-SUM(H$8:H55)," ")))))</f>
        <v>0</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214</v>
      </c>
      <c r="S56" s="1">
        <f t="shared" si="16"/>
        <v>149</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149</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25</v>
      </c>
      <c r="B57" s="64">
        <f t="shared" si="3"/>
        <v>0</v>
      </c>
      <c r="C57" s="57">
        <f t="shared" si="15"/>
        <v>148</v>
      </c>
      <c r="F57" s="59">
        <f>IF(C57&lt;C$6,0,VLOOKUP(C57,index!$T:$AF,13,0))</f>
        <v>212</v>
      </c>
      <c r="G57" s="57" t="str">
        <f t="shared" si="4"/>
        <v/>
      </c>
      <c r="H57" s="58" t="str">
        <f>IF(G57="I",$K57,IF(G57="II",$K57-SUM(H$8:H56),IF(G57="III",$K57-SUM(H$8:H56),IF(G57="IV",$K57-SUM(H$8:H56),IF(G57="V",1-SUM(H$8:H56)," ")))))</f>
        <v xml:space="preserve"> </v>
      </c>
      <c r="I57" s="66" t="str">
        <f t="shared" si="5"/>
        <v>A</v>
      </c>
      <c r="J57" s="61">
        <f>IF(I57="A",$K57,IF(I57="B",$K57-SUM(J$8:J56),IF(I57="C",$K57-SUM(J$8:J56),IF(I57="D",$K57-SUM(J$8:J56),IF(I57="E",1-SUM(J$8:J56)," ")))))</f>
        <v>0</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212</v>
      </c>
      <c r="S57" s="1">
        <f t="shared" si="16"/>
        <v>148</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148</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147</v>
      </c>
      <c r="F58" s="59">
        <f>IF(C58&lt;C$6,0,VLOOKUP(C58,index!$T:$AF,13,0))</f>
        <v>209</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209</v>
      </c>
      <c r="S58" s="1">
        <f t="shared" si="16"/>
        <v>147</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147</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146</v>
      </c>
      <c r="F59" s="59">
        <f>IF(C59&lt;C$6,0,VLOOKUP(C59,index!$T:$AF,13,0))</f>
        <v>207</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207</v>
      </c>
      <c r="S59" s="1">
        <f t="shared" si="16"/>
        <v>146</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146</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20</v>
      </c>
      <c r="C60" s="57">
        <f t="shared" si="15"/>
        <v>145</v>
      </c>
      <c r="F60" s="59">
        <f>IF(C60&lt;C$6,0,VLOOKUP(C60,index!$T:$AF,13,0))</f>
        <v>204</v>
      </c>
      <c r="G60" s="57" t="str">
        <f t="shared" si="4"/>
        <v>II</v>
      </c>
      <c r="H60" s="58">
        <f>IF(G60="I",$K60,IF(G60="II",$K60-SUM(H$8:H59),IF(G60="III",$K60-SUM(H$8:H59),IF(G60="IV",$K60-SUM(H$8:H59),IF(G60="V",1-SUM(H$8:H59)," ")))))</f>
        <v>0</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204</v>
      </c>
      <c r="S60" s="1">
        <f t="shared" si="16"/>
        <v>145</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145</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144</v>
      </c>
      <c r="F61" s="59">
        <f>IF(C61&lt;C$6,0,VLOOKUP(C61,index!$T:$AF,13,0))</f>
        <v>202</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202</v>
      </c>
      <c r="S61" s="1">
        <f t="shared" si="16"/>
        <v>144</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144</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25</v>
      </c>
      <c r="B62" s="64">
        <f t="shared" si="3"/>
        <v>0</v>
      </c>
      <c r="C62" s="57">
        <f t="shared" si="15"/>
        <v>143</v>
      </c>
      <c r="F62" s="59">
        <f>IF(C62&lt;C$6,0,VLOOKUP(C62,index!$T:$AF,13,0))</f>
        <v>200</v>
      </c>
      <c r="G62" s="57" t="str">
        <f t="shared" si="4"/>
        <v/>
      </c>
      <c r="H62" s="58" t="str">
        <f>IF(G62="I",$K62,IF(G62="II",$K62-SUM(H$8:H61),IF(G62="III",$K62-SUM(H$8:H61),IF(G62="IV",$K62-SUM(H$8:H61),IF(G62="V",1-SUM(H$8:H61)," ")))))</f>
        <v xml:space="preserve"> </v>
      </c>
      <c r="I62" s="66" t="str">
        <f t="shared" si="5"/>
        <v>B</v>
      </c>
      <c r="J62" s="61">
        <f>IF(I62="A",$K62,IF(I62="B",$K62-SUM(J$8:J61),IF(I62="C",$K62-SUM(J$8:J61),IF(I62="D",$K62-SUM(J$8:J61),IF(I62="E",1-SUM(J$8:J61)," ")))))</f>
        <v>0</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200</v>
      </c>
      <c r="S62" s="1">
        <f t="shared" si="16"/>
        <v>143</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143</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20</v>
      </c>
      <c r="C63" s="57">
        <f t="shared" si="15"/>
        <v>142</v>
      </c>
      <c r="F63" s="59">
        <f>IF(C63&lt;C$6,0,VLOOKUP(C63,index!$T:$AF,13,0))</f>
        <v>197</v>
      </c>
      <c r="G63" s="57" t="str">
        <f t="shared" si="4"/>
        <v>III</v>
      </c>
      <c r="H63" s="58">
        <f>IF(G63="I",$K63,IF(G63="II",$K63-SUM(H$8:H62),IF(G63="III",$K63-SUM(H$8:H62),IF(G63="IV",$K63-SUM(H$8:H62),IF(G63="V",1-SUM(H$8:H62)," ")))))</f>
        <v>0</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197</v>
      </c>
      <c r="S63" s="1">
        <f t="shared" si="16"/>
        <v>142</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142</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141</v>
      </c>
      <c r="F64" s="59">
        <f>IF(C64&lt;C$6,0,VLOOKUP(C64,index!$T:$AF,13,0))</f>
        <v>194</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194</v>
      </c>
      <c r="S64" s="1">
        <f t="shared" si="16"/>
        <v>141</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141</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25</v>
      </c>
      <c r="B65" s="64">
        <f t="shared" si="3"/>
        <v>0</v>
      </c>
      <c r="C65" s="57">
        <f t="shared" si="15"/>
        <v>140</v>
      </c>
      <c r="F65" s="59">
        <f>IF(C65&lt;C$6,0,VLOOKUP(C65,index!$T:$AF,13,0))</f>
        <v>192</v>
      </c>
      <c r="G65" s="57" t="str">
        <f t="shared" si="4"/>
        <v/>
      </c>
      <c r="H65" s="58" t="str">
        <f>IF(G65="I",$K65,IF(G65="II",$K65-SUM(H$8:H64),IF(G65="III",$K65-SUM(H$8:H64),IF(G65="IV",$K65-SUM(H$8:H64),IF(G65="V",1-SUM(H$8:H64)," ")))))</f>
        <v xml:space="preserve"> </v>
      </c>
      <c r="I65" s="66" t="str">
        <f t="shared" si="5"/>
        <v>C</v>
      </c>
      <c r="J65" s="61">
        <f>IF(I65="A",$K65,IF(I65="B",$K65-SUM(J$8:J64),IF(I65="C",$K65-SUM(J$8:J64),IF(I65="D",$K65-SUM(J$8:J64),IF(I65="E",1-SUM(J$8:J64)," ")))))</f>
        <v>0</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192</v>
      </c>
      <c r="S65" s="1">
        <f t="shared" si="16"/>
        <v>140</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140</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139</v>
      </c>
      <c r="F66" s="59">
        <f>IF(C66&lt;C$6,0,VLOOKUP(C66,index!$T:$AF,13,0))</f>
        <v>189</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189</v>
      </c>
      <c r="S66" s="1">
        <f t="shared" si="16"/>
        <v>139</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139</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20</v>
      </c>
      <c r="C67" s="57">
        <f t="shared" si="15"/>
        <v>138</v>
      </c>
      <c r="F67" s="59">
        <f>IF(C67&lt;C$6,0,VLOOKUP(C67,index!$T:$AF,13,0))</f>
        <v>187</v>
      </c>
      <c r="G67" s="57" t="str">
        <f t="shared" si="4"/>
        <v>IV</v>
      </c>
      <c r="H67" s="58">
        <f>IF(G67="I",$K67,IF(G67="II",$K67-SUM(H$8:H66),IF(G67="III",$K67-SUM(H$8:H66),IF(G67="IV",$K67-SUM(H$8:H66),IF(G67="V",1-SUM(H$8:H66)," ")))))</f>
        <v>0</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187</v>
      </c>
      <c r="S67" s="1">
        <f t="shared" si="16"/>
        <v>138</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138</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137</v>
      </c>
      <c r="F68" s="59">
        <f>IF(C68&lt;C$6,0,VLOOKUP(C68,index!$T:$AF,13,0))</f>
        <v>184</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184</v>
      </c>
      <c r="S68" s="1">
        <f t="shared" si="16"/>
        <v>137</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137</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15</v>
      </c>
      <c r="B69" s="64">
        <f t="shared" si="3"/>
        <v>0</v>
      </c>
      <c r="C69" s="57">
        <f t="shared" si="15"/>
        <v>136</v>
      </c>
      <c r="F69" s="59">
        <f>IF(C69&lt;C$6,0,VLOOKUP(C69,index!$T:$AF,13,0))</f>
        <v>181</v>
      </c>
      <c r="G69" s="57" t="str">
        <f t="shared" si="4"/>
        <v/>
      </c>
      <c r="H69" s="58" t="str">
        <f>IF(G69="I",$K69,IF(G69="II",$K69-SUM(H$8:H68),IF(G69="III",$K69-SUM(H$8:H68),IF(G69="IV",$K69-SUM(H$8:H68),IF(G69="V",1-SUM(H$8:H68)," ")))))</f>
        <v xml:space="preserve"> </v>
      </c>
      <c r="I69" s="66" t="str">
        <f t="shared" si="5"/>
        <v>D</v>
      </c>
      <c r="J69" s="61">
        <f>IF(I69="A",$K69,IF(I69="B",$K69-SUM(J$8:J68),IF(I69="C",$K69-SUM(J$8:J68),IF(I69="D",$K69-SUM(J$8:J68),IF(I69="E",1-SUM(J$8:J68)," ")))))</f>
        <v>0</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181</v>
      </c>
      <c r="S69" s="1">
        <f t="shared" si="16"/>
        <v>136</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136</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135</v>
      </c>
      <c r="F70" s="59">
        <f>IF(C70&lt;C$6,0,VLOOKUP(C70,index!$T:$AF,13,0))</f>
        <v>179</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179</v>
      </c>
      <c r="S70" s="1">
        <f t="shared" si="16"/>
        <v>135</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135</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134</v>
      </c>
      <c r="F71" s="59">
        <f>IF(C71&lt;C$6,0,VLOOKUP(C71,index!$T:$AF,13,0))</f>
        <v>176</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176</v>
      </c>
      <c r="S71" s="1">
        <f t="shared" si="16"/>
        <v>134</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134</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133</v>
      </c>
      <c r="F72" s="59">
        <f>IF(C72&lt;C$6,0,VLOOKUP(C72,index!$T:$AF,13,0))</f>
        <v>174</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174</v>
      </c>
      <c r="S72" s="1">
        <f t="shared" si="16"/>
        <v>133</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133</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132</v>
      </c>
      <c r="F73" s="59">
        <f>IF(C73&lt;C$6,0,VLOOKUP(C73,index!$T:$AF,13,0))</f>
        <v>171</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171</v>
      </c>
      <c r="S73" s="1">
        <f t="shared" si="16"/>
        <v>132</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132</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131</v>
      </c>
      <c r="F74" s="59">
        <f>IF(C74&lt;C$6,0,VLOOKUP(C74,index!$T:$AF,13,0))</f>
        <v>168</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168</v>
      </c>
      <c r="S74" s="1">
        <f t="shared" ref="S74:S137" si="40">C74</f>
        <v>131</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131</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130</v>
      </c>
      <c r="F75" s="59">
        <f>IF(C75&lt;C$6,0,VLOOKUP(C75,index!$T:$AF,13,0))</f>
        <v>166</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166</v>
      </c>
      <c r="S75" s="1">
        <f t="shared" si="40"/>
        <v>130</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130</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129</v>
      </c>
      <c r="F76" s="59">
        <f>IF(C76&lt;C$6,0,VLOOKUP(C76,index!$T:$AF,13,0))</f>
        <v>163</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163</v>
      </c>
      <c r="S76" s="1">
        <f t="shared" si="40"/>
        <v>129</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129</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128</v>
      </c>
      <c r="F77" s="59">
        <f>IF(C77&lt;C$6,0,VLOOKUP(C77,index!$T:$AF,13,0))</f>
        <v>161</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161</v>
      </c>
      <c r="S77" s="1">
        <f t="shared" si="40"/>
        <v>128</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128</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127</v>
      </c>
      <c r="F78" s="59">
        <f>IF(C78&lt;C$6,0,VLOOKUP(C78,index!$T:$AF,13,0))</f>
        <v>158</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158</v>
      </c>
      <c r="S78" s="1">
        <f t="shared" si="40"/>
        <v>127</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127</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126</v>
      </c>
      <c r="F79" s="59">
        <f>IF(C79&lt;C$6,0,VLOOKUP(C79,index!$T:$AF,13,0))</f>
        <v>155</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155</v>
      </c>
      <c r="S79" s="1">
        <f t="shared" si="40"/>
        <v>126</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126</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125</v>
      </c>
      <c r="F80" s="59">
        <f>IF(C80&lt;C$6,0,VLOOKUP(C80,index!$T:$AF,13,0))</f>
        <v>153</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153</v>
      </c>
      <c r="S80" s="1">
        <f t="shared" si="40"/>
        <v>125</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125</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124</v>
      </c>
      <c r="F81" s="59">
        <f>IF(C81&lt;C$6,0,VLOOKUP(C81,index!$T:$AF,13,0))</f>
        <v>150</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150</v>
      </c>
      <c r="S81" s="1">
        <f t="shared" si="40"/>
        <v>124</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124</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123</v>
      </c>
      <c r="F82" s="59">
        <f>IF(C82&lt;C$6,0,VLOOKUP(C82,index!$T:$AF,13,0))</f>
        <v>147</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147</v>
      </c>
      <c r="S82" s="1">
        <f t="shared" si="40"/>
        <v>123</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123</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122</v>
      </c>
      <c r="F83" s="59">
        <f>IF(C83&lt;C$6,0,VLOOKUP(C83,index!$T:$AF,13,0))</f>
        <v>145</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145</v>
      </c>
      <c r="S83" s="1">
        <f t="shared" si="40"/>
        <v>122</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122</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121</v>
      </c>
      <c r="F84" s="59">
        <f>IF(C84&lt;C$6,0,VLOOKUP(C84,index!$T:$AF,13,0))</f>
        <v>142</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142</v>
      </c>
      <c r="S84" s="1">
        <f t="shared" si="40"/>
        <v>121</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121</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120</v>
      </c>
      <c r="F85" s="59">
        <f>IF(C85&lt;C$6,0,VLOOKUP(C85,index!$T:$AF,13,0))</f>
        <v>140</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140</v>
      </c>
      <c r="S85" s="1">
        <f t="shared" si="40"/>
        <v>120</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120</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119</v>
      </c>
      <c r="F86" s="59">
        <f>IF(C86&lt;C$6,0,VLOOKUP(C86,index!$T:$AF,13,0))</f>
        <v>137</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137</v>
      </c>
      <c r="S86" s="1">
        <f t="shared" si="40"/>
        <v>119</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119</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118</v>
      </c>
      <c r="F87" s="59">
        <f>IF(C87&lt;C$6,0,VLOOKUP(C87,index!$T:$AF,13,0))</f>
        <v>134</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134</v>
      </c>
      <c r="S87" s="1">
        <f t="shared" si="40"/>
        <v>118</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118</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117</v>
      </c>
      <c r="F88" s="59">
        <f>IF(C88&lt;C$6,0,VLOOKUP(C88,index!$T:$AF,13,0))</f>
        <v>132</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132</v>
      </c>
      <c r="S88" s="1">
        <f t="shared" si="40"/>
        <v>117</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117</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116</v>
      </c>
      <c r="F89" s="59">
        <f>IF(C89&lt;C$6,0,VLOOKUP(C89,index!$T:$AF,13,0))</f>
        <v>129</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129</v>
      </c>
      <c r="S89" s="1">
        <f t="shared" si="40"/>
        <v>116</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116</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115</v>
      </c>
      <c r="F90" s="59">
        <f>IF(C90&lt;C$6,0,VLOOKUP(C90,index!$T:$AF,13,0))</f>
        <v>127</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127</v>
      </c>
      <c r="S90" s="1">
        <f t="shared" si="40"/>
        <v>115</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115</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114</v>
      </c>
      <c r="F91" s="59">
        <f>IF(C91&lt;C$6,0,VLOOKUP(C91,index!$T:$AF,13,0))</f>
        <v>124</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124</v>
      </c>
      <c r="S91" s="1">
        <f t="shared" si="40"/>
        <v>114</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114</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113</v>
      </c>
      <c r="F92" s="59">
        <f>IF(C92&lt;C$6,0,VLOOKUP(C92,index!$T:$AF,13,0))</f>
        <v>121</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121</v>
      </c>
      <c r="S92" s="1">
        <f t="shared" si="40"/>
        <v>113</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113</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112</v>
      </c>
      <c r="F93" s="59">
        <f>IF(C93&lt;C$6,0,VLOOKUP(C93,index!$T:$AF,13,0))</f>
        <v>119</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119</v>
      </c>
      <c r="S93" s="1">
        <f t="shared" si="40"/>
        <v>112</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112</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111</v>
      </c>
      <c r="F94" s="59">
        <f>IF(C94&lt;C$6,0,VLOOKUP(C94,index!$T:$AF,13,0))</f>
        <v>116</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116</v>
      </c>
      <c r="S94" s="1">
        <f t="shared" si="40"/>
        <v>111</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111</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110</v>
      </c>
      <c r="F95" s="59">
        <f>IF(C95&lt;C$6,0,VLOOKUP(C95,index!$T:$AF,13,0))</f>
        <v>114</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114</v>
      </c>
      <c r="S95" s="1">
        <f t="shared" si="40"/>
        <v>110</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110</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109</v>
      </c>
      <c r="F96" s="59">
        <f>IF(C96&lt;C$6,0,VLOOKUP(C96,index!$T:$AF,13,0))</f>
        <v>111</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111</v>
      </c>
      <c r="S96" s="1">
        <f t="shared" si="40"/>
        <v>109</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109</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108</v>
      </c>
      <c r="F97" s="59">
        <f>IF(C97&lt;C$6,0,VLOOKUP(C97,index!$T:$AF,13,0))</f>
        <v>110</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110</v>
      </c>
      <c r="S97" s="1">
        <f t="shared" si="40"/>
        <v>108</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108</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107</v>
      </c>
      <c r="F98" s="59">
        <f>IF(C98&lt;C$6,0,VLOOKUP(C98,index!$T:$AF,13,0))</f>
        <v>110</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110</v>
      </c>
      <c r="S98" s="1">
        <f t="shared" si="40"/>
        <v>107</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107</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106</v>
      </c>
      <c r="F99" s="59">
        <f>IF(C99&lt;C$6,0,VLOOKUP(C99,index!$T:$AF,13,0))</f>
        <v>110</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110</v>
      </c>
      <c r="S99" s="1">
        <f t="shared" si="40"/>
        <v>106</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106</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105</v>
      </c>
      <c r="F100" s="59">
        <f>IF(C100&lt;C$6,0,VLOOKUP(C100,index!$T:$AF,13,0))</f>
        <v>110</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110</v>
      </c>
      <c r="S100" s="1">
        <f t="shared" si="40"/>
        <v>105</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105</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104</v>
      </c>
      <c r="F101" s="59">
        <f>IF(C101&lt;C$6,0,VLOOKUP(C101,index!$T:$AF,13,0))</f>
        <v>110</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110</v>
      </c>
      <c r="S101" s="1">
        <f t="shared" si="40"/>
        <v>104</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104</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103</v>
      </c>
      <c r="F102" s="59">
        <f>IF(C102&lt;C$6,0,VLOOKUP(C102,index!$T:$AF,13,0))</f>
        <v>110</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110</v>
      </c>
      <c r="S102" s="1">
        <f t="shared" si="40"/>
        <v>103</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103</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102</v>
      </c>
      <c r="F103" s="59">
        <f>IF(C103&lt;C$6,0,VLOOKUP(C103,index!$T:$AF,13,0))</f>
        <v>110</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110</v>
      </c>
      <c r="S103" s="1">
        <f t="shared" si="40"/>
        <v>102</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102</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101</v>
      </c>
      <c r="F104" s="59">
        <f>IF(C104&lt;C$6,0,VLOOKUP(C104,index!$T:$AF,13,0))</f>
        <v>110</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110</v>
      </c>
      <c r="S104" s="1">
        <f t="shared" si="40"/>
        <v>101</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101</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100</v>
      </c>
      <c r="F105" s="59">
        <f>IF(C105&lt;C$6,0,VLOOKUP(C105,index!$T:$AF,13,0))</f>
        <v>110</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110</v>
      </c>
      <c r="S105" s="1">
        <f t="shared" si="40"/>
        <v>100</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100</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99</v>
      </c>
      <c r="F106" s="59">
        <f>IF(C106&lt;C$6,0,VLOOKUP(C106,index!$T:$AF,13,0))</f>
        <v>110</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110</v>
      </c>
      <c r="S106" s="1">
        <f t="shared" si="40"/>
        <v>99</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99</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98</v>
      </c>
      <c r="F107" s="59">
        <f>IF(C107&lt;C$6,0,VLOOKUP(C107,index!$T:$AF,13,0))</f>
        <v>110</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110</v>
      </c>
      <c r="S107" s="1">
        <f t="shared" si="40"/>
        <v>98</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98</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97</v>
      </c>
      <c r="F108" s="59">
        <f>IF(C108&lt;C$6,0,VLOOKUP(C108,index!$T:$AF,13,0))</f>
        <v>110</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110</v>
      </c>
      <c r="S108" s="1">
        <f t="shared" si="40"/>
        <v>97</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97</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96</v>
      </c>
      <c r="F109" s="59">
        <f>IF(C109&lt;C$6,0,VLOOKUP(C109,index!$T:$AF,13,0))</f>
        <v>110</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110</v>
      </c>
      <c r="S109" s="1">
        <f t="shared" si="40"/>
        <v>96</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96</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95</v>
      </c>
      <c r="F110" s="59">
        <f>IF(C110&lt;C$6,0,VLOOKUP(C110,index!$T:$AF,13,0))</f>
        <v>110</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110</v>
      </c>
      <c r="S110" s="1">
        <f t="shared" si="40"/>
        <v>95</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95</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94</v>
      </c>
      <c r="F111" s="59">
        <f>IF(C111&lt;C$6,0,VLOOKUP(C111,index!$T:$AF,13,0))</f>
        <v>110</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110</v>
      </c>
      <c r="S111" s="1">
        <f t="shared" si="40"/>
        <v>94</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94</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93</v>
      </c>
      <c r="F112" s="59">
        <f>IF(C112&lt;C$6,0,VLOOKUP(C112,index!$T:$AF,13,0))</f>
        <v>110</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110</v>
      </c>
      <c r="S112" s="1">
        <f t="shared" si="40"/>
        <v>93</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93</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92</v>
      </c>
      <c r="F113" s="59">
        <f>IF(C113&lt;C$6,0,VLOOKUP(C113,index!$T:$AF,13,0))</f>
        <v>110</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110</v>
      </c>
      <c r="S113" s="1">
        <f t="shared" si="40"/>
        <v>92</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92</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91</v>
      </c>
      <c r="F114" s="59">
        <f>IF(C114&lt;C$6,0,VLOOKUP(C114,index!$T:$AF,13,0))</f>
        <v>110</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110</v>
      </c>
      <c r="S114" s="1">
        <f t="shared" si="40"/>
        <v>91</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91</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90</v>
      </c>
      <c r="F115" s="59">
        <f>IF(C115&lt;C$6,0,VLOOKUP(C115,index!$T:$AF,13,0))</f>
        <v>110</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110</v>
      </c>
      <c r="S115" s="1">
        <f t="shared" si="40"/>
        <v>90</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90</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10</v>
      </c>
      <c r="B116" s="64">
        <f t="shared" si="27"/>
        <v>20</v>
      </c>
      <c r="C116" s="57">
        <f t="shared" si="39"/>
        <v>89</v>
      </c>
      <c r="F116" s="59">
        <f>IF(C116&lt;C$6,0,VLOOKUP(C116,index!$T:$AF,13,0))</f>
        <v>110</v>
      </c>
      <c r="G116" s="57" t="str">
        <f t="shared" si="28"/>
        <v>V</v>
      </c>
      <c r="H116" s="58">
        <f>IF(G116="I",$K116,IF(G116="II",$K116-SUM(H$8:H115),IF(G116="III",$K116-SUM(H$8:H115),IF(G116="IV",$K116-SUM(H$8:H115),IF(G116="V",1-SUM(H$8:H115)," ")))))</f>
        <v>1</v>
      </c>
      <c r="I116" s="66" t="str">
        <f t="shared" si="29"/>
        <v>E</v>
      </c>
      <c r="J116" s="61">
        <f>IF(I116="A",$K116,IF(I116="B",$K116-SUM(J$8:J115),IF(I116="C",$K116-SUM(J$8:J115),IF(I116="D",$K116-SUM(J$8:J115),IF(I116="E",1-SUM(J$8:J115)," ")))))</f>
        <v>1</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110</v>
      </c>
      <c r="S116" s="1">
        <f t="shared" si="40"/>
        <v>89</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89</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88</v>
      </c>
      <c r="F117" s="59">
        <f>IF(C117&lt;C$6,0,VLOOKUP(C117,index!$T:$AF,13,0))</f>
        <v>0</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0</v>
      </c>
      <c r="S117" s="1">
        <f t="shared" si="40"/>
        <v>88</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88</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88</v>
      </c>
      <c r="F118" s="59">
        <f>IF(C118&lt;C$6,0,VLOOKUP(C118,index!$T:$AF,13,0))</f>
        <v>0</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0</v>
      </c>
      <c r="S118" s="1">
        <f t="shared" si="40"/>
        <v>88</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88</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88</v>
      </c>
      <c r="F119" s="59">
        <f>IF(C119&lt;C$6,0,VLOOKUP(C119,index!$T:$AF,13,0))</f>
        <v>0</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0</v>
      </c>
      <c r="S119" s="1">
        <f t="shared" si="40"/>
        <v>88</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88</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88</v>
      </c>
      <c r="F120" s="59">
        <f>IF(C120&lt;C$6,0,VLOOKUP(C120,index!$T:$AF,13,0))</f>
        <v>0</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0</v>
      </c>
      <c r="S120" s="1">
        <f t="shared" si="40"/>
        <v>88</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88</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88</v>
      </c>
      <c r="F121" s="59">
        <f>IF(C121&lt;C$6,0,VLOOKUP(C121,index!$T:$AF,13,0))</f>
        <v>0</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0</v>
      </c>
      <c r="S121" s="1">
        <f t="shared" si="40"/>
        <v>88</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88</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88</v>
      </c>
      <c r="F122" s="59">
        <f>IF(C122&lt;C$6,0,VLOOKUP(C122,index!$T:$AF,13,0))</f>
        <v>0</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0</v>
      </c>
      <c r="S122" s="1">
        <f t="shared" si="40"/>
        <v>88</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88</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88</v>
      </c>
      <c r="F123" s="59">
        <f>IF(C123&lt;C$6,0,VLOOKUP(C123,index!$T:$AF,13,0))</f>
        <v>0</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0</v>
      </c>
      <c r="S123" s="1">
        <f t="shared" si="40"/>
        <v>88</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88</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88</v>
      </c>
      <c r="F124" s="59">
        <f>IF(C124&lt;C$6,0,VLOOKUP(C124,index!$T:$AF,13,0))</f>
        <v>0</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0</v>
      </c>
      <c r="S124" s="1">
        <f t="shared" si="40"/>
        <v>88</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88</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88</v>
      </c>
      <c r="F125" s="59">
        <f>IF(C125&lt;C$6,0,VLOOKUP(C125,index!$T:$AF,13,0))</f>
        <v>0</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0</v>
      </c>
      <c r="S125" s="1">
        <f t="shared" si="40"/>
        <v>88</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88</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88</v>
      </c>
      <c r="F126" s="59">
        <f>IF(C126&lt;C$6,0,VLOOKUP(C126,index!$T:$AF,13,0))</f>
        <v>0</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0</v>
      </c>
      <c r="S126" s="1">
        <f t="shared" si="40"/>
        <v>88</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88</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88</v>
      </c>
      <c r="F127" s="59">
        <f>IF(C127&lt;C$6,0,VLOOKUP(C127,index!$T:$AF,13,0))</f>
        <v>0</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0</v>
      </c>
      <c r="S127" s="1">
        <f t="shared" si="40"/>
        <v>88</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88</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88</v>
      </c>
      <c r="F128" s="59">
        <f>IF(C128&lt;C$6,0,VLOOKUP(C128,index!$T:$AF,13,0))</f>
        <v>0</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0</v>
      </c>
      <c r="S128" s="1">
        <f t="shared" si="40"/>
        <v>88</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88</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88</v>
      </c>
      <c r="F129" s="59">
        <f>IF(C129&lt;C$6,0,VLOOKUP(C129,index!$T:$AF,13,0))</f>
        <v>0</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0</v>
      </c>
      <c r="S129" s="1">
        <f t="shared" si="40"/>
        <v>88</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88</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88</v>
      </c>
      <c r="F130" s="59">
        <f>IF(C130&lt;C$6,0,VLOOKUP(C130,index!$T:$AF,13,0))</f>
        <v>0</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0</v>
      </c>
      <c r="S130" s="1">
        <f t="shared" si="40"/>
        <v>88</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88</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88</v>
      </c>
      <c r="F131" s="59">
        <f>IF(C131&lt;C$6,0,VLOOKUP(C131,index!$T:$AF,13,0))</f>
        <v>0</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0</v>
      </c>
      <c r="S131" s="1">
        <f t="shared" si="40"/>
        <v>88</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88</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88</v>
      </c>
      <c r="F132" s="59">
        <f>IF(C132&lt;C$6,0,VLOOKUP(C132,index!$T:$AF,13,0))</f>
        <v>0</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0</v>
      </c>
      <c r="S132" s="1">
        <f t="shared" si="40"/>
        <v>88</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88</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88</v>
      </c>
      <c r="F133" s="59">
        <f>IF(C133&lt;C$6,0,VLOOKUP(C133,index!$T:$AF,13,0))</f>
        <v>0</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0</v>
      </c>
      <c r="S133" s="1">
        <f t="shared" si="40"/>
        <v>88</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88</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88</v>
      </c>
      <c r="F134" s="59">
        <f>IF(C134&lt;C$6,0,VLOOKUP(C134,index!$T:$AF,13,0))</f>
        <v>0</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0</v>
      </c>
      <c r="S134" s="1">
        <f t="shared" si="40"/>
        <v>88</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88</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88</v>
      </c>
      <c r="F135" s="59">
        <f>IF(C135&lt;C$6,0,VLOOKUP(C135,index!$T:$AF,13,0))</f>
        <v>0</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0</v>
      </c>
      <c r="S135" s="1">
        <f t="shared" si="40"/>
        <v>88</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88</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88</v>
      </c>
      <c r="F136" s="59">
        <f>IF(C136&lt;C$6,0,VLOOKUP(C136,index!$T:$AF,13,0))</f>
        <v>0</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0</v>
      </c>
      <c r="S136" s="1">
        <f t="shared" si="40"/>
        <v>88</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88</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88</v>
      </c>
      <c r="F137" s="59">
        <f>IF(C137&lt;C$6,0,VLOOKUP(C137,index!$T:$AF,13,0))</f>
        <v>0</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0</v>
      </c>
      <c r="S137" s="1">
        <f t="shared" si="40"/>
        <v>88</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88</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88</v>
      </c>
      <c r="F138" s="59">
        <f>IF(C138&lt;C$6,0,VLOOKUP(C138,index!$T:$AF,13,0))</f>
        <v>0</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0</v>
      </c>
      <c r="S138" s="1">
        <f t="shared" ref="S138:S201" si="61">C138</f>
        <v>88</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88</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88</v>
      </c>
      <c r="F139" s="59">
        <f>IF(C139&lt;C$6,0,VLOOKUP(C139,index!$T:$AF,13,0))</f>
        <v>0</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0</v>
      </c>
      <c r="S139" s="1">
        <f t="shared" si="61"/>
        <v>88</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88</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88</v>
      </c>
      <c r="F140" s="59">
        <f>IF(C140&lt;C$6,0,VLOOKUP(C140,index!$T:$AF,13,0))</f>
        <v>0</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0</v>
      </c>
      <c r="S140" s="1">
        <f t="shared" si="61"/>
        <v>88</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88</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88</v>
      </c>
      <c r="F141" s="59">
        <f>IF(C141&lt;C$6,0,VLOOKUP(C141,index!$T:$AF,13,0))</f>
        <v>0</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0</v>
      </c>
      <c r="S141" s="1">
        <f t="shared" si="61"/>
        <v>88</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88</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88</v>
      </c>
      <c r="F142" s="59">
        <f>IF(C142&lt;C$6,0,VLOOKUP(C142,index!$T:$AF,13,0))</f>
        <v>0</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0</v>
      </c>
      <c r="S142" s="1">
        <f t="shared" si="61"/>
        <v>88</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88</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88</v>
      </c>
      <c r="F143" s="59">
        <f>IF(C143&lt;C$6,0,VLOOKUP(C143,index!$T:$AF,13,0))</f>
        <v>0</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0</v>
      </c>
      <c r="S143" s="1">
        <f t="shared" si="61"/>
        <v>88</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88</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88</v>
      </c>
      <c r="F144" s="59">
        <f>IF(C144&lt;C$6,0,VLOOKUP(C144,index!$T:$AF,13,0))</f>
        <v>0</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0</v>
      </c>
      <c r="S144" s="1">
        <f t="shared" si="61"/>
        <v>88</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88</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88</v>
      </c>
      <c r="F145" s="59">
        <f>IF(C145&lt;C$6,0,VLOOKUP(C145,index!$T:$AF,13,0))</f>
        <v>0</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0</v>
      </c>
      <c r="S145" s="1">
        <f t="shared" si="61"/>
        <v>88</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88</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88</v>
      </c>
      <c r="F146" s="59">
        <f>IF(C146&lt;C$6,0,VLOOKUP(C146,index!$T:$AF,13,0))</f>
        <v>0</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0</v>
      </c>
      <c r="S146" s="1">
        <f t="shared" si="61"/>
        <v>88</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88</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88</v>
      </c>
      <c r="F147" s="59">
        <f>IF(C147&lt;C$6,0,VLOOKUP(C147,index!$T:$AF,13,0))</f>
        <v>0</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0</v>
      </c>
      <c r="S147" s="1">
        <f t="shared" si="61"/>
        <v>88</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88</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88</v>
      </c>
      <c r="F148" s="59">
        <f>IF(C148&lt;C$6,0,VLOOKUP(C148,index!$T:$AF,13,0))</f>
        <v>0</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0</v>
      </c>
      <c r="S148" s="1">
        <f t="shared" si="61"/>
        <v>88</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88</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88</v>
      </c>
      <c r="F149" s="59">
        <f>IF(C149&lt;C$6,0,VLOOKUP(C149,index!$T:$AF,13,0))</f>
        <v>0</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0</v>
      </c>
      <c r="S149" s="1">
        <f t="shared" si="61"/>
        <v>88</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88</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88</v>
      </c>
      <c r="F150" s="59">
        <f>IF(C150&lt;C$6,0,VLOOKUP(C150,index!$T:$AF,13,0))</f>
        <v>0</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0</v>
      </c>
      <c r="S150" s="1">
        <f t="shared" si="61"/>
        <v>88</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88</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88</v>
      </c>
      <c r="F151" s="59">
        <f>IF(C151&lt;C$6,0,VLOOKUP(C151,index!$T:$AF,13,0))</f>
        <v>0</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0</v>
      </c>
      <c r="S151" s="1">
        <f t="shared" si="61"/>
        <v>88</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88</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88</v>
      </c>
      <c r="F152" s="59">
        <f>IF(C152&lt;C$6,0,VLOOKUP(C152,index!$T:$AF,13,0))</f>
        <v>0</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0</v>
      </c>
      <c r="S152" s="1">
        <f t="shared" si="61"/>
        <v>88</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88</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88</v>
      </c>
      <c r="F153" s="59">
        <f>IF(C153&lt;C$6,0,VLOOKUP(C153,index!$T:$AF,13,0))</f>
        <v>0</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0</v>
      </c>
      <c r="S153" s="1">
        <f t="shared" si="61"/>
        <v>88</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88</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88</v>
      </c>
      <c r="F154" s="59">
        <f>IF(C154&lt;C$6,0,VLOOKUP(C154,index!$T:$AF,13,0))</f>
        <v>0</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0</v>
      </c>
      <c r="S154" s="1">
        <f t="shared" si="61"/>
        <v>88</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88</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88</v>
      </c>
      <c r="F155" s="59">
        <f>IF(C155&lt;C$6,0,VLOOKUP(C155,index!$T:$AF,13,0))</f>
        <v>0</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0</v>
      </c>
      <c r="S155" s="1">
        <f t="shared" si="61"/>
        <v>88</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88</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88</v>
      </c>
      <c r="F156" s="59">
        <f>IF(C156&lt;C$6,0,VLOOKUP(C156,index!$T:$AF,13,0))</f>
        <v>0</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0</v>
      </c>
      <c r="S156" s="1">
        <f t="shared" si="61"/>
        <v>88</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88</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88</v>
      </c>
      <c r="F157" s="59">
        <f>IF(C157&lt;C$6,0,VLOOKUP(C157,index!$T:$AF,13,0))</f>
        <v>0</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0</v>
      </c>
      <c r="S157" s="1">
        <f t="shared" si="61"/>
        <v>88</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88</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88</v>
      </c>
      <c r="F158" s="59">
        <f>IF(C158&lt;C$6,0,VLOOKUP(C158,index!$T:$AF,13,0))</f>
        <v>0</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0</v>
      </c>
      <c r="S158" s="1">
        <f t="shared" si="61"/>
        <v>88</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88</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88</v>
      </c>
      <c r="F159" s="59">
        <f>IF(C159&lt;C$6,0,VLOOKUP(C159,index!$T:$AF,13,0))</f>
        <v>0</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0</v>
      </c>
      <c r="S159" s="1">
        <f t="shared" si="61"/>
        <v>88</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88</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88</v>
      </c>
      <c r="F160" s="59">
        <f>IF(C160&lt;C$6,0,VLOOKUP(C160,index!$T:$AF,13,0))</f>
        <v>0</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0</v>
      </c>
      <c r="S160" s="1">
        <f t="shared" si="61"/>
        <v>88</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88</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88</v>
      </c>
      <c r="F161" s="59">
        <f>IF(C161&lt;C$6,0,VLOOKUP(C161,index!$T:$AF,13,0))</f>
        <v>0</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0</v>
      </c>
      <c r="S161" s="1">
        <f t="shared" si="61"/>
        <v>88</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88</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88</v>
      </c>
      <c r="F162" s="59">
        <f>IF(C162&lt;C$6,0,VLOOKUP(C162,index!$T:$AF,13,0))</f>
        <v>0</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0</v>
      </c>
      <c r="S162" s="1">
        <f t="shared" si="61"/>
        <v>88</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88</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88</v>
      </c>
      <c r="F163" s="59">
        <f>IF(C163&lt;C$6,0,VLOOKUP(C163,index!$T:$AF,13,0))</f>
        <v>0</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0</v>
      </c>
      <c r="S163" s="1">
        <f t="shared" si="61"/>
        <v>88</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88</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88</v>
      </c>
      <c r="F164" s="59">
        <f>IF(C164&lt;C$6,0,VLOOKUP(C164,index!$T:$AF,13,0))</f>
        <v>0</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0</v>
      </c>
      <c r="S164" s="1">
        <f t="shared" si="61"/>
        <v>88</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88</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88</v>
      </c>
      <c r="F165" s="59">
        <f>IF(C165&lt;C$6,0,VLOOKUP(C165,index!$T:$AF,13,0))</f>
        <v>0</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0</v>
      </c>
      <c r="S165" s="1">
        <f t="shared" si="61"/>
        <v>88</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88</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88</v>
      </c>
      <c r="F166" s="59">
        <f>IF(C166&lt;C$6,0,VLOOKUP(C166,index!$T:$AF,13,0))</f>
        <v>0</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0</v>
      </c>
      <c r="S166" s="1">
        <f t="shared" si="61"/>
        <v>88</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88</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88</v>
      </c>
      <c r="F167" s="59">
        <f>IF(C167&lt;C$6,0,VLOOKUP(C167,index!$T:$AF,13,0))</f>
        <v>0</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0</v>
      </c>
      <c r="S167" s="1">
        <f t="shared" si="61"/>
        <v>88</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88</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88</v>
      </c>
      <c r="F168" s="59">
        <f>IF(C168&lt;C$6,0,VLOOKUP(C168,index!$T:$AF,13,0))</f>
        <v>0</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0</v>
      </c>
      <c r="S168" s="1">
        <f t="shared" si="61"/>
        <v>88</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88</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88</v>
      </c>
      <c r="F169" s="59">
        <f>IF(C169&lt;C$6,0,VLOOKUP(C169,index!$T:$AF,13,0))</f>
        <v>0</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0</v>
      </c>
      <c r="S169" s="1">
        <f t="shared" si="61"/>
        <v>88</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88</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88</v>
      </c>
      <c r="F170" s="59">
        <f>IF(C170&lt;C$6,0,VLOOKUP(C170,index!$T:$AF,13,0))</f>
        <v>0</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0</v>
      </c>
      <c r="S170" s="1">
        <f t="shared" si="61"/>
        <v>88</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88</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88</v>
      </c>
      <c r="F171" s="59">
        <f>IF(C171&lt;C$6,0,VLOOKUP(C171,index!$T:$AF,13,0))</f>
        <v>0</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0</v>
      </c>
      <c r="S171" s="1">
        <f t="shared" si="61"/>
        <v>88</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88</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88</v>
      </c>
      <c r="F172" s="59">
        <f>IF(C172&lt;C$6,0,VLOOKUP(C172,index!$T:$AF,13,0))</f>
        <v>0</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0</v>
      </c>
      <c r="S172" s="1">
        <f t="shared" si="61"/>
        <v>88</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88</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88</v>
      </c>
      <c r="F173" s="59">
        <f>IF(C173&lt;C$6,0,VLOOKUP(C173,index!$T:$AF,13,0))</f>
        <v>0</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0</v>
      </c>
      <c r="S173" s="1">
        <f t="shared" si="61"/>
        <v>88</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88</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88</v>
      </c>
      <c r="F174" s="59">
        <f>IF(C174&lt;C$6,0,VLOOKUP(C174,index!$T:$AF,13,0))</f>
        <v>0</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0</v>
      </c>
      <c r="S174" s="1">
        <f t="shared" si="61"/>
        <v>88</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88</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88</v>
      </c>
      <c r="F175" s="59">
        <f>IF(C175&lt;C$6,0,VLOOKUP(C175,index!$T:$AF,13,0))</f>
        <v>0</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0</v>
      </c>
      <c r="S175" s="1">
        <f t="shared" si="61"/>
        <v>88</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88</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88</v>
      </c>
      <c r="F176" s="59">
        <f>IF(C176&lt;C$6,0,VLOOKUP(C176,index!$T:$AF,13,0))</f>
        <v>0</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0</v>
      </c>
      <c r="S176" s="1">
        <f t="shared" si="61"/>
        <v>88</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88</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88</v>
      </c>
      <c r="F177" s="59">
        <f>IF(C177&lt;C$6,0,VLOOKUP(C177,index!$T:$AF,13,0))</f>
        <v>0</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0</v>
      </c>
      <c r="S177" s="1">
        <f t="shared" si="61"/>
        <v>88</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88</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88</v>
      </c>
      <c r="F178" s="59">
        <f>IF(C178&lt;C$6,0,VLOOKUP(C178,index!$T:$AF,13,0))</f>
        <v>0</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0</v>
      </c>
      <c r="S178" s="1">
        <f t="shared" si="61"/>
        <v>88</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88</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88</v>
      </c>
      <c r="F179" s="59">
        <f>IF(C179&lt;C$6,0,VLOOKUP(C179,index!$T:$AF,13,0))</f>
        <v>0</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0</v>
      </c>
      <c r="S179" s="1">
        <f t="shared" si="61"/>
        <v>88</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88</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88</v>
      </c>
      <c r="F180" s="59">
        <f>IF(C180&lt;C$6,0,VLOOKUP(C180,index!$T:$AF,13,0))</f>
        <v>0</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0</v>
      </c>
      <c r="S180" s="1">
        <f t="shared" si="61"/>
        <v>88</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88</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88</v>
      </c>
      <c r="F181" s="59">
        <f>IF(C181&lt;C$6,0,VLOOKUP(C181,index!$T:$AF,13,0))</f>
        <v>0</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0</v>
      </c>
      <c r="S181" s="1">
        <f t="shared" si="61"/>
        <v>88</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88</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88</v>
      </c>
      <c r="F182" s="59">
        <f>IF(C182&lt;C$6,0,VLOOKUP(C182,index!$T:$AF,13,0))</f>
        <v>0</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0</v>
      </c>
      <c r="S182" s="1">
        <f t="shared" si="61"/>
        <v>88</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88</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88</v>
      </c>
      <c r="F183" s="59">
        <f>IF(C183&lt;C$6,0,VLOOKUP(C183,index!$T:$AF,13,0))</f>
        <v>0</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0</v>
      </c>
      <c r="S183" s="1">
        <f t="shared" si="61"/>
        <v>88</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88</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88</v>
      </c>
      <c r="F184" s="59">
        <f>IF(C184&lt;C$6,0,VLOOKUP(C184,index!$T:$AF,13,0))</f>
        <v>0</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0</v>
      </c>
      <c r="S184" s="1">
        <f t="shared" si="61"/>
        <v>88</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88</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88</v>
      </c>
      <c r="F185" s="59">
        <f>IF(C185&lt;C$6,0,VLOOKUP(C185,index!$T:$AF,13,0))</f>
        <v>0</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0</v>
      </c>
      <c r="S185" s="1">
        <f t="shared" si="61"/>
        <v>88</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88</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88</v>
      </c>
      <c r="F186" s="59">
        <f>IF(C186&lt;C$6,0,VLOOKUP(C186,index!$T:$AF,13,0))</f>
        <v>0</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0</v>
      </c>
      <c r="S186" s="1">
        <f t="shared" si="61"/>
        <v>88</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88</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88</v>
      </c>
      <c r="F187" s="59">
        <f>IF(C187&lt;C$6,0,VLOOKUP(C187,index!$T:$AF,13,0))</f>
        <v>0</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0</v>
      </c>
      <c r="S187" s="1">
        <f t="shared" si="61"/>
        <v>88</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88</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88</v>
      </c>
      <c r="F188" s="59">
        <f>IF(C188&lt;C$6,0,VLOOKUP(C188,index!$T:$AF,13,0))</f>
        <v>0</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0</v>
      </c>
      <c r="S188" s="1">
        <f t="shared" si="61"/>
        <v>88</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88</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88</v>
      </c>
      <c r="F189" s="59">
        <f>IF(C189&lt;C$6,0,VLOOKUP(C189,index!$T:$AF,13,0))</f>
        <v>0</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0</v>
      </c>
      <c r="S189" s="1">
        <f t="shared" si="61"/>
        <v>88</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88</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88</v>
      </c>
      <c r="F190" s="59">
        <f>IF(C190&lt;C$6,0,VLOOKUP(C190,index!$T:$AF,13,0))</f>
        <v>0</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0</v>
      </c>
      <c r="S190" s="1">
        <f t="shared" si="61"/>
        <v>88</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88</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88</v>
      </c>
      <c r="F191" s="59">
        <f>IF(C191&lt;C$6,0,VLOOKUP(C191,index!$T:$AF,13,0))</f>
        <v>0</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0</v>
      </c>
      <c r="S191" s="1">
        <f t="shared" si="61"/>
        <v>88</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88</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88</v>
      </c>
      <c r="F192" s="59">
        <f>IF(C192&lt;C$6,0,VLOOKUP(C192,index!$T:$AF,13,0))</f>
        <v>0</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0</v>
      </c>
      <c r="S192" s="1">
        <f t="shared" si="61"/>
        <v>88</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88</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88</v>
      </c>
      <c r="F193" s="59">
        <f>IF(C193&lt;C$6,0,VLOOKUP(C193,index!$T:$AF,13,0))</f>
        <v>0</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0</v>
      </c>
      <c r="S193" s="1">
        <f t="shared" si="61"/>
        <v>88</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88</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88</v>
      </c>
      <c r="F194" s="59">
        <f>IF(C194&lt;C$6,0,VLOOKUP(C194,index!$T:$AF,13,0))</f>
        <v>0</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0</v>
      </c>
      <c r="S194" s="1">
        <f t="shared" si="61"/>
        <v>88</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88</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88</v>
      </c>
      <c r="F195" s="59">
        <f>IF(C195&lt;C$6,0,VLOOKUP(C195,index!$T:$AF,13,0))</f>
        <v>0</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0</v>
      </c>
      <c r="S195" s="1">
        <f t="shared" si="61"/>
        <v>88</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88</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88</v>
      </c>
      <c r="F196" s="59">
        <f>IF(C196&lt;C$6,0,VLOOKUP(C196,index!$T:$AF,13,0))</f>
        <v>0</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0</v>
      </c>
      <c r="S196" s="1">
        <f t="shared" si="61"/>
        <v>88</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88</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88</v>
      </c>
      <c r="F197" s="59">
        <f>IF(C197&lt;C$6,0,VLOOKUP(C197,index!$T:$AF,13,0))</f>
        <v>0</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0</v>
      </c>
      <c r="S197" s="1">
        <f t="shared" si="61"/>
        <v>88</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88</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88</v>
      </c>
      <c r="F198" s="59">
        <f>IF(C198&lt;C$6,0,VLOOKUP(C198,index!$T:$AF,13,0))</f>
        <v>0</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0</v>
      </c>
      <c r="S198" s="1">
        <f t="shared" si="61"/>
        <v>88</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88</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88</v>
      </c>
      <c r="F199" s="59">
        <f>IF(C199&lt;C$6,0,VLOOKUP(C199,index!$T:$AF,13,0))</f>
        <v>0</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0</v>
      </c>
      <c r="S199" s="1">
        <f t="shared" si="61"/>
        <v>88</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88</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88</v>
      </c>
      <c r="F200" s="59">
        <f>IF(C200&lt;C$6,0,VLOOKUP(C200,index!$T:$AF,13,0))</f>
        <v>0</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0</v>
      </c>
      <c r="S200" s="1">
        <f t="shared" si="61"/>
        <v>88</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88</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88</v>
      </c>
      <c r="F201" s="59">
        <f>IF(C201&lt;C$6,0,VLOOKUP(C201,index!$T:$AF,13,0))</f>
        <v>0</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0</v>
      </c>
      <c r="S201" s="1">
        <f t="shared" si="61"/>
        <v>88</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88</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88</v>
      </c>
      <c r="F202" s="59">
        <f>IF(C202&lt;C$6,0,VLOOKUP(C202,index!$T:$AF,13,0))</f>
        <v>0</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0</v>
      </c>
      <c r="S202" s="1">
        <f t="shared" ref="S202:S265" si="82">C202</f>
        <v>88</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88</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88</v>
      </c>
      <c r="F203" s="59">
        <f>IF(C203&lt;C$6,0,VLOOKUP(C203,index!$T:$AF,13,0))</f>
        <v>0</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0</v>
      </c>
      <c r="S203" s="1">
        <f t="shared" si="82"/>
        <v>88</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88</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88</v>
      </c>
      <c r="F204" s="59">
        <f>IF(C204&lt;C$6,0,VLOOKUP(C204,index!$T:$AF,13,0))</f>
        <v>0</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0</v>
      </c>
      <c r="S204" s="1">
        <f t="shared" si="82"/>
        <v>88</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88</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88</v>
      </c>
      <c r="F205" s="59">
        <f>IF(C205&lt;C$6,0,VLOOKUP(C205,index!$T:$AF,13,0))</f>
        <v>0</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0</v>
      </c>
      <c r="S205" s="1">
        <f t="shared" si="82"/>
        <v>88</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88</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88</v>
      </c>
      <c r="F206" s="59">
        <f>IF(C206&lt;C$6,0,VLOOKUP(C206,index!$T:$AF,13,0))</f>
        <v>0</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0</v>
      </c>
      <c r="S206" s="1">
        <f t="shared" si="82"/>
        <v>88</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88</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88</v>
      </c>
      <c r="F207" s="59">
        <f>IF(C207&lt;C$6,0,VLOOKUP(C207,index!$T:$AF,13,0))</f>
        <v>0</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0</v>
      </c>
      <c r="S207" s="1">
        <f t="shared" si="82"/>
        <v>88</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88</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88</v>
      </c>
      <c r="F208" s="59">
        <f>IF(C208&lt;C$6,0,VLOOKUP(C208,index!$T:$AF,13,0))</f>
        <v>0</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0</v>
      </c>
      <c r="S208" s="1">
        <f t="shared" si="82"/>
        <v>88</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88</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88</v>
      </c>
      <c r="F209" s="59">
        <f>IF(C209&lt;C$6,0,VLOOKUP(C209,index!$T:$AF,13,0))</f>
        <v>0</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0</v>
      </c>
      <c r="S209" s="1">
        <f t="shared" si="82"/>
        <v>88</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88</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88</v>
      </c>
      <c r="F210" s="59">
        <f>IF(C210&lt;C$6,0,VLOOKUP(C210,index!$T:$AF,13,0))</f>
        <v>0</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0</v>
      </c>
      <c r="S210" s="1">
        <f t="shared" si="82"/>
        <v>88</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88</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88</v>
      </c>
      <c r="F211" s="59">
        <f>IF(C211&lt;C$6,0,VLOOKUP(C211,index!$T:$AF,13,0))</f>
        <v>0</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0</v>
      </c>
      <c r="S211" s="1">
        <f t="shared" si="82"/>
        <v>88</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88</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88</v>
      </c>
      <c r="F212" s="59">
        <f>IF(C212&lt;C$6,0,VLOOKUP(C212,index!$T:$AF,13,0))</f>
        <v>0</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0</v>
      </c>
      <c r="S212" s="1">
        <f t="shared" si="82"/>
        <v>88</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88</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88</v>
      </c>
      <c r="F213" s="59">
        <f>IF(C213&lt;C$6,0,VLOOKUP(C213,index!$T:$AF,13,0))</f>
        <v>0</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0</v>
      </c>
      <c r="S213" s="1">
        <f t="shared" si="82"/>
        <v>88</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88</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88</v>
      </c>
      <c r="F214" s="59">
        <f>IF(C214&lt;C$6,0,VLOOKUP(C214,index!$T:$AF,13,0))</f>
        <v>0</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0</v>
      </c>
      <c r="S214" s="1">
        <f t="shared" si="82"/>
        <v>88</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88</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88</v>
      </c>
      <c r="F215" s="59">
        <f>IF(C215&lt;C$6,0,VLOOKUP(C215,index!$T:$AF,13,0))</f>
        <v>0</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0</v>
      </c>
      <c r="S215" s="1">
        <f t="shared" si="82"/>
        <v>88</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88</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88</v>
      </c>
      <c r="F216" s="59">
        <f>IF(C216&lt;C$6,0,VLOOKUP(C216,index!$T:$AF,13,0))</f>
        <v>0</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0</v>
      </c>
      <c r="S216" s="1">
        <f t="shared" si="82"/>
        <v>88</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88</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88</v>
      </c>
      <c r="F217" s="59">
        <f>IF(C217&lt;C$6,0,VLOOKUP(C217,index!$T:$AF,13,0))</f>
        <v>0</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0</v>
      </c>
      <c r="S217" s="1">
        <f t="shared" si="82"/>
        <v>88</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88</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88</v>
      </c>
      <c r="F218" s="59">
        <f>IF(C218&lt;C$6,0,VLOOKUP(C218,index!$T:$AF,13,0))</f>
        <v>0</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0</v>
      </c>
      <c r="S218" s="1">
        <f t="shared" si="82"/>
        <v>88</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88</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88</v>
      </c>
      <c r="F219" s="59">
        <f>IF(C219&lt;C$6,0,VLOOKUP(C219,index!$T:$AF,13,0))</f>
        <v>0</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0</v>
      </c>
      <c r="S219" s="1">
        <f t="shared" si="82"/>
        <v>88</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88</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88</v>
      </c>
      <c r="F220" s="59">
        <f>IF(C220&lt;C$6,0,VLOOKUP(C220,index!$T:$AF,13,0))</f>
        <v>0</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0</v>
      </c>
      <c r="S220" s="1">
        <f t="shared" si="82"/>
        <v>88</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88</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88</v>
      </c>
      <c r="F221" s="59">
        <f>IF(C221&lt;C$6,0,VLOOKUP(C221,index!$T:$AF,13,0))</f>
        <v>0</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0</v>
      </c>
      <c r="S221" s="1">
        <f t="shared" si="82"/>
        <v>88</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88</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88</v>
      </c>
      <c r="F222" s="59">
        <f>IF(C222&lt;C$6,0,VLOOKUP(C222,index!$T:$AF,13,0))</f>
        <v>0</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0</v>
      </c>
      <c r="S222" s="1">
        <f t="shared" si="82"/>
        <v>88</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88</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88</v>
      </c>
      <c r="F223" s="59">
        <f>IF(C223&lt;C$6,0,VLOOKUP(C223,index!$T:$AF,13,0))</f>
        <v>0</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0</v>
      </c>
      <c r="S223" s="1">
        <f t="shared" si="82"/>
        <v>88</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88</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88</v>
      </c>
      <c r="F224" s="59">
        <f>IF(C224&lt;C$6,0,VLOOKUP(C224,index!$T:$AF,13,0))</f>
        <v>0</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0</v>
      </c>
      <c r="S224" s="1">
        <f t="shared" si="82"/>
        <v>88</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88</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88</v>
      </c>
      <c r="F225" s="59">
        <f>IF(C225&lt;C$6,0,VLOOKUP(C225,index!$T:$AF,13,0))</f>
        <v>0</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0</v>
      </c>
      <c r="S225" s="1">
        <f t="shared" si="82"/>
        <v>88</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88</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88</v>
      </c>
      <c r="F226" s="59">
        <f>IF(C226&lt;C$6,0,VLOOKUP(C226,index!$T:$AF,13,0))</f>
        <v>0</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0</v>
      </c>
      <c r="S226" s="1">
        <f t="shared" si="82"/>
        <v>88</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88</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88</v>
      </c>
      <c r="F227" s="59">
        <f>IF(C227&lt;C$6,0,VLOOKUP(C227,index!$T:$AF,13,0))</f>
        <v>0</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0</v>
      </c>
      <c r="S227" s="1">
        <f t="shared" si="82"/>
        <v>88</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88</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88</v>
      </c>
      <c r="F228" s="59">
        <f>IF(C228&lt;C$6,0,VLOOKUP(C228,index!$T:$AF,13,0))</f>
        <v>0</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0</v>
      </c>
      <c r="S228" s="1">
        <f t="shared" si="82"/>
        <v>88</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88</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88</v>
      </c>
      <c r="F229" s="59">
        <f>IF(C229&lt;C$6,0,VLOOKUP(C229,index!$T:$AF,13,0))</f>
        <v>0</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0</v>
      </c>
      <c r="S229" s="1">
        <f t="shared" si="82"/>
        <v>88</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88</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88</v>
      </c>
      <c r="F230" s="59">
        <f>IF(C230&lt;C$6,0,VLOOKUP(C230,index!$T:$AF,13,0))</f>
        <v>0</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0</v>
      </c>
      <c r="S230" s="1">
        <f t="shared" si="82"/>
        <v>88</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88</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88</v>
      </c>
      <c r="F231" s="59">
        <f>IF(C231&lt;C$6,0,VLOOKUP(C231,index!$T:$AF,13,0))</f>
        <v>0</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0</v>
      </c>
      <c r="S231" s="1">
        <f t="shared" si="82"/>
        <v>88</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88</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88</v>
      </c>
      <c r="F232" s="59">
        <f>IF(C232&lt;C$6,0,VLOOKUP(C232,index!$T:$AF,13,0))</f>
        <v>0</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0</v>
      </c>
      <c r="S232" s="1">
        <f t="shared" si="82"/>
        <v>88</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88</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88</v>
      </c>
      <c r="F233" s="59">
        <f>IF(C233&lt;C$6,0,VLOOKUP(C233,index!$T:$AF,13,0))</f>
        <v>0</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0</v>
      </c>
      <c r="S233" s="1">
        <f t="shared" si="82"/>
        <v>88</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88</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88</v>
      </c>
      <c r="F234" s="59">
        <f>IF(C234&lt;C$6,0,VLOOKUP(C234,index!$T:$AF,13,0))</f>
        <v>0</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0</v>
      </c>
      <c r="S234" s="1">
        <f t="shared" si="82"/>
        <v>88</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88</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88</v>
      </c>
      <c r="F235" s="59">
        <f>IF(C235&lt;C$6,0,VLOOKUP(C235,index!$T:$AF,13,0))</f>
        <v>0</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0</v>
      </c>
      <c r="S235" s="1">
        <f t="shared" si="82"/>
        <v>88</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88</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88</v>
      </c>
      <c r="F236" s="59">
        <f>IF(C236&lt;C$6,0,VLOOKUP(C236,index!$T:$AF,13,0))</f>
        <v>0</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0</v>
      </c>
      <c r="S236" s="1">
        <f t="shared" si="82"/>
        <v>88</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88</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88</v>
      </c>
      <c r="F237" s="59">
        <f>IF(C237&lt;C$6,0,VLOOKUP(C237,index!$T:$AF,13,0))</f>
        <v>0</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0</v>
      </c>
      <c r="S237" s="1">
        <f t="shared" si="82"/>
        <v>88</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88</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88</v>
      </c>
      <c r="F238" s="59">
        <f>IF(C238&lt;C$6,0,VLOOKUP(C238,index!$T:$AF,13,0))</f>
        <v>0</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0</v>
      </c>
      <c r="S238" s="1">
        <f t="shared" si="82"/>
        <v>88</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88</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88</v>
      </c>
      <c r="F239" s="59">
        <f>IF(C239&lt;C$6,0,VLOOKUP(C239,index!$T:$AF,13,0))</f>
        <v>0</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0</v>
      </c>
      <c r="S239" s="1">
        <f t="shared" si="82"/>
        <v>88</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88</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88</v>
      </c>
      <c r="F240" s="59">
        <f>IF(C240&lt;C$6,0,VLOOKUP(C240,index!$T:$AF,13,0))</f>
        <v>0</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0</v>
      </c>
      <c r="S240" s="1">
        <f t="shared" si="82"/>
        <v>88</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88</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88</v>
      </c>
      <c r="F241" s="59">
        <f>IF(C241&lt;C$6,0,VLOOKUP(C241,index!$T:$AF,13,0))</f>
        <v>0</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0</v>
      </c>
      <c r="S241" s="1">
        <f t="shared" si="82"/>
        <v>88</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88</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88</v>
      </c>
      <c r="F242" s="59">
        <f>IF(C242&lt;C$6,0,VLOOKUP(C242,index!$T:$AF,13,0))</f>
        <v>0</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0</v>
      </c>
      <c r="S242" s="1">
        <f t="shared" si="82"/>
        <v>88</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88</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88</v>
      </c>
      <c r="F243" s="59">
        <f>IF(C243&lt;C$6,0,VLOOKUP(C243,index!$T:$AF,13,0))</f>
        <v>0</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0</v>
      </c>
      <c r="S243" s="1">
        <f t="shared" si="82"/>
        <v>88</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88</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88</v>
      </c>
      <c r="F244" s="59">
        <f>IF(C244&lt;C$6,0,VLOOKUP(C244,index!$T:$AF,13,0))</f>
        <v>0</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0</v>
      </c>
      <c r="S244" s="1">
        <f t="shared" si="82"/>
        <v>88</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88</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88</v>
      </c>
      <c r="F245" s="59">
        <f>IF(C245&lt;C$6,0,VLOOKUP(C245,index!$T:$AF,13,0))</f>
        <v>0</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0</v>
      </c>
      <c r="S245" s="1">
        <f t="shared" si="82"/>
        <v>88</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88</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88</v>
      </c>
      <c r="F246" s="59">
        <f>IF(C246&lt;C$6,0,VLOOKUP(C246,index!$T:$AF,13,0))</f>
        <v>0</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0</v>
      </c>
      <c r="S246" s="1">
        <f t="shared" si="82"/>
        <v>88</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88</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88</v>
      </c>
      <c r="F247" s="59">
        <f>IF(C247&lt;C$6,0,VLOOKUP(C247,index!$T:$AF,13,0))</f>
        <v>0</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0</v>
      </c>
      <c r="S247" s="1">
        <f t="shared" si="82"/>
        <v>88</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88</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88</v>
      </c>
      <c r="F248" s="59">
        <f>IF(C248&lt;C$6,0,VLOOKUP(C248,index!$T:$AF,13,0))</f>
        <v>0</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0</v>
      </c>
      <c r="S248" s="1">
        <f t="shared" si="82"/>
        <v>88</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88</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88</v>
      </c>
      <c r="F249" s="59">
        <f>IF(C249&lt;C$6,0,VLOOKUP(C249,index!$T:$AF,13,0))</f>
        <v>0</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0</v>
      </c>
      <c r="S249" s="1">
        <f t="shared" si="82"/>
        <v>88</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88</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88</v>
      </c>
      <c r="F250" s="59">
        <f>IF(C250&lt;C$6,0,VLOOKUP(C250,index!$T:$AF,13,0))</f>
        <v>0</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0</v>
      </c>
      <c r="S250" s="1">
        <f t="shared" si="82"/>
        <v>88</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88</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88</v>
      </c>
      <c r="F251" s="59">
        <f>IF(C251&lt;C$6,0,VLOOKUP(C251,index!$T:$AF,13,0))</f>
        <v>0</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0</v>
      </c>
      <c r="S251" s="1">
        <f t="shared" si="82"/>
        <v>88</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88</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88</v>
      </c>
      <c r="F252" s="59">
        <f>IF(C252&lt;C$6,0,VLOOKUP(C252,index!$T:$AF,13,0))</f>
        <v>0</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0</v>
      </c>
      <c r="S252" s="1">
        <f t="shared" si="82"/>
        <v>88</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88</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88</v>
      </c>
      <c r="F253" s="59">
        <f>IF(C253&lt;C$6,0,VLOOKUP(C253,index!$T:$AF,13,0))</f>
        <v>0</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0</v>
      </c>
      <c r="S253" s="1">
        <f t="shared" si="82"/>
        <v>88</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88</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88</v>
      </c>
      <c r="F254" s="59">
        <f>IF(C254&lt;C$6,0,VLOOKUP(C254,index!$T:$AF,13,0))</f>
        <v>0</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0</v>
      </c>
      <c r="S254" s="1">
        <f t="shared" si="82"/>
        <v>88</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88</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88</v>
      </c>
      <c r="F255" s="59">
        <f>IF(C255&lt;C$6,0,VLOOKUP(C255,index!$T:$AF,13,0))</f>
        <v>0</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0</v>
      </c>
      <c r="S255" s="1">
        <f t="shared" si="82"/>
        <v>88</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88</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88</v>
      </c>
      <c r="F256" s="59">
        <f>IF(C256&lt;C$6,0,VLOOKUP(C256,index!$T:$AF,13,0))</f>
        <v>0</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0</v>
      </c>
      <c r="S256" s="1">
        <f t="shared" si="82"/>
        <v>88</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88</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88</v>
      </c>
      <c r="F257" s="59">
        <f>IF(C257&lt;C$6,0,VLOOKUP(C257,index!$T:$AF,13,0))</f>
        <v>0</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0</v>
      </c>
      <c r="S257" s="1">
        <f t="shared" si="82"/>
        <v>88</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88</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88</v>
      </c>
      <c r="F258" s="59">
        <f>IF(C258&lt;C$6,0,VLOOKUP(C258,index!$T:$AF,13,0))</f>
        <v>0</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0</v>
      </c>
      <c r="S258" s="1">
        <f t="shared" si="82"/>
        <v>88</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88</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88</v>
      </c>
      <c r="F259" s="59">
        <f>IF(C259&lt;C$6,0,VLOOKUP(C259,index!$T:$AF,13,0))</f>
        <v>0</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0</v>
      </c>
      <c r="S259" s="1">
        <f t="shared" si="82"/>
        <v>88</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88</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88</v>
      </c>
      <c r="F260" s="59">
        <f>IF(C260&lt;C$6,0,VLOOKUP(C260,index!$T:$AF,13,0))</f>
        <v>0</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0</v>
      </c>
      <c r="S260" s="1">
        <f t="shared" si="82"/>
        <v>88</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88</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88</v>
      </c>
      <c r="F261" s="59">
        <f>IF(C261&lt;C$6,0,VLOOKUP(C261,index!$T:$AF,13,0))</f>
        <v>0</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0</v>
      </c>
      <c r="S261" s="1">
        <f t="shared" si="82"/>
        <v>88</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88</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88</v>
      </c>
      <c r="F262" s="59">
        <f>IF(C262&lt;C$6,0,VLOOKUP(C262,index!$T:$AF,13,0))</f>
        <v>0</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0</v>
      </c>
      <c r="S262" s="1">
        <f t="shared" si="82"/>
        <v>88</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88</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88</v>
      </c>
      <c r="F263" s="59">
        <f>IF(C263&lt;C$6,0,VLOOKUP(C263,index!$T:$AF,13,0))</f>
        <v>0</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0</v>
      </c>
      <c r="S263" s="1">
        <f t="shared" si="82"/>
        <v>88</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88</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88</v>
      </c>
      <c r="F264" s="59">
        <f>IF(C264&lt;C$6,0,VLOOKUP(C264,index!$T:$AF,13,0))</f>
        <v>0</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0</v>
      </c>
      <c r="S264" s="1">
        <f t="shared" si="82"/>
        <v>88</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88</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88</v>
      </c>
      <c r="F265" s="59">
        <f>IF(C265&lt;C$6,0,VLOOKUP(C265,index!$T:$AF,13,0))</f>
        <v>0</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0</v>
      </c>
      <c r="S265" s="1">
        <f t="shared" si="82"/>
        <v>88</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88</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88</v>
      </c>
      <c r="F266" s="59">
        <f>IF(C266&lt;C$6,0,VLOOKUP(C266,index!$T:$AF,13,0))</f>
        <v>0</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0</v>
      </c>
      <c r="S266" s="1">
        <f t="shared" ref="S266:S329" si="103">C266</f>
        <v>88</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88</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88</v>
      </c>
      <c r="F267" s="59">
        <f>IF(C267&lt;C$6,0,VLOOKUP(C267,index!$T:$AF,13,0))</f>
        <v>0</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0</v>
      </c>
      <c r="S267" s="1">
        <f t="shared" si="103"/>
        <v>88</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88</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88</v>
      </c>
      <c r="F268" s="59">
        <f>IF(C268&lt;C$6,0,VLOOKUP(C268,index!$T:$AF,13,0))</f>
        <v>0</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0</v>
      </c>
      <c r="S268" s="1">
        <f t="shared" si="103"/>
        <v>88</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88</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88</v>
      </c>
      <c r="F269" s="59">
        <f>IF(C269&lt;C$6,0,VLOOKUP(C269,index!$T:$AF,13,0))</f>
        <v>0</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0</v>
      </c>
      <c r="S269" s="1">
        <f t="shared" si="103"/>
        <v>88</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88</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88</v>
      </c>
      <c r="F270" s="59">
        <f>IF(C270&lt;C$6,0,VLOOKUP(C270,index!$T:$AF,13,0))</f>
        <v>0</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0</v>
      </c>
      <c r="S270" s="1">
        <f t="shared" si="103"/>
        <v>88</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88</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88</v>
      </c>
      <c r="F271" s="59">
        <f>IF(C271&lt;C$6,0,VLOOKUP(C271,index!$T:$AF,13,0))</f>
        <v>0</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0</v>
      </c>
      <c r="S271" s="1">
        <f t="shared" si="103"/>
        <v>88</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88</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88</v>
      </c>
      <c r="F272" s="59">
        <f>IF(C272&lt;C$6,0,VLOOKUP(C272,index!$T:$AF,13,0))</f>
        <v>0</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0</v>
      </c>
      <c r="S272" s="1">
        <f t="shared" si="103"/>
        <v>88</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88</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88</v>
      </c>
      <c r="F273" s="59">
        <f>IF(C273&lt;C$6,0,VLOOKUP(C273,index!$T:$AF,13,0))</f>
        <v>0</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0</v>
      </c>
      <c r="S273" s="1">
        <f t="shared" si="103"/>
        <v>88</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88</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88</v>
      </c>
      <c r="F274" s="59">
        <f>IF(C274&lt;C$6,0,VLOOKUP(C274,index!$T:$AF,13,0))</f>
        <v>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0</v>
      </c>
      <c r="S274" s="1">
        <f t="shared" si="103"/>
        <v>88</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88</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88</v>
      </c>
      <c r="F275" s="59">
        <f>IF(C275&lt;C$6,0,VLOOKUP(C275,index!$T:$AF,13,0))</f>
        <v>0</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0</v>
      </c>
      <c r="S275" s="1">
        <f t="shared" si="103"/>
        <v>88</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88</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88</v>
      </c>
      <c r="F276" s="59">
        <f>IF(C276&lt;C$6,0,VLOOKUP(C276,index!$T:$AF,13,0))</f>
        <v>0</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0</v>
      </c>
      <c r="S276" s="1">
        <f t="shared" si="103"/>
        <v>88</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88</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88</v>
      </c>
      <c r="F277" s="59">
        <f>IF(C277&lt;C$6,0,VLOOKUP(C277,index!$T:$AF,13,0))</f>
        <v>0</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0</v>
      </c>
      <c r="S277" s="1">
        <f t="shared" si="103"/>
        <v>88</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88</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88</v>
      </c>
      <c r="F278" s="59">
        <f>IF(C278&lt;C$6,0,VLOOKUP(C278,index!$T:$AF,13,0))</f>
        <v>0</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0</v>
      </c>
      <c r="S278" s="1">
        <f t="shared" si="103"/>
        <v>88</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88</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88</v>
      </c>
      <c r="F279" s="59">
        <f>IF(C279&lt;C$6,0,VLOOKUP(C279,index!$T:$AF,13,0))</f>
        <v>0</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0</v>
      </c>
      <c r="S279" s="1">
        <f t="shared" si="103"/>
        <v>88</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88</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88</v>
      </c>
      <c r="F280" s="59">
        <f>IF(C280&lt;C$6,0,VLOOKUP(C280,index!$T:$AF,13,0))</f>
        <v>0</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0</v>
      </c>
      <c r="S280" s="1">
        <f t="shared" si="103"/>
        <v>88</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88</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88</v>
      </c>
      <c r="F281" s="59">
        <f>IF(C281&lt;C$6,0,VLOOKUP(C281,index!$T:$AF,13,0))</f>
        <v>0</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0</v>
      </c>
      <c r="S281" s="1">
        <f t="shared" si="103"/>
        <v>88</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88</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88</v>
      </c>
      <c r="F282" s="59">
        <f>IF(C282&lt;C$6,0,VLOOKUP(C282,index!$T:$AF,13,0))</f>
        <v>0</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0</v>
      </c>
      <c r="S282" s="1">
        <f t="shared" si="103"/>
        <v>88</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88</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88</v>
      </c>
      <c r="F283" s="59">
        <f>IF(C283&lt;C$6,0,VLOOKUP(C283,index!$T:$AF,13,0))</f>
        <v>0</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0</v>
      </c>
      <c r="S283" s="1">
        <f t="shared" si="103"/>
        <v>88</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88</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88</v>
      </c>
      <c r="F284" s="59">
        <f>IF(C284&lt;C$6,0,VLOOKUP(C284,index!$T:$AF,13,0))</f>
        <v>0</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0</v>
      </c>
      <c r="S284" s="1">
        <f t="shared" si="103"/>
        <v>88</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88</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88</v>
      </c>
      <c r="F285" s="59">
        <f>IF(C285&lt;C$6,0,VLOOKUP(C285,index!$T:$AF,13,0))</f>
        <v>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0</v>
      </c>
      <c r="S285" s="1">
        <f t="shared" si="103"/>
        <v>88</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88</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88</v>
      </c>
      <c r="F286" s="59">
        <f>IF(C286&lt;C$6,0,VLOOKUP(C286,index!$T:$AF,13,0))</f>
        <v>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0</v>
      </c>
      <c r="S286" s="1">
        <f t="shared" si="103"/>
        <v>88</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88</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88</v>
      </c>
      <c r="F287" s="59">
        <f>IF(C287&lt;C$6,0,VLOOKUP(C287,index!$T:$AF,13,0))</f>
        <v>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0</v>
      </c>
      <c r="S287" s="1">
        <f t="shared" si="103"/>
        <v>88</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88</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88</v>
      </c>
      <c r="F288" s="59">
        <f>IF(C288&lt;C$6,0,VLOOKUP(C288,index!$T:$AF,13,0))</f>
        <v>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0</v>
      </c>
      <c r="S288" s="1">
        <f t="shared" si="103"/>
        <v>88</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88</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88</v>
      </c>
      <c r="F289" s="59">
        <f>IF(C289&lt;C$6,0,VLOOKUP(C289,index!$T:$AF,13,0))</f>
        <v>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0</v>
      </c>
      <c r="S289" s="1">
        <f t="shared" si="103"/>
        <v>88</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88</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88</v>
      </c>
      <c r="F290" s="59">
        <f>IF(C290&lt;C$6,0,VLOOKUP(C290,index!$T:$AF,13,0))</f>
        <v>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0</v>
      </c>
      <c r="S290" s="1">
        <f t="shared" si="103"/>
        <v>88</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88</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88</v>
      </c>
      <c r="F291" s="59">
        <f>IF(C291&lt;C$6,0,VLOOKUP(C291,index!$T:$AF,13,0))</f>
        <v>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0</v>
      </c>
      <c r="S291" s="1">
        <f t="shared" si="103"/>
        <v>88</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88</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88</v>
      </c>
      <c r="F292" s="59">
        <f>IF(C292&lt;C$6,0,VLOOKUP(C292,index!$T:$AF,13,0))</f>
        <v>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0</v>
      </c>
      <c r="S292" s="1">
        <f t="shared" si="103"/>
        <v>88</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88</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88</v>
      </c>
      <c r="F293" s="59">
        <f>IF(C293&lt;C$6,0,VLOOKUP(C293,index!$T:$AF,13,0))</f>
        <v>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0</v>
      </c>
      <c r="S293" s="1">
        <f t="shared" si="103"/>
        <v>88</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88</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88</v>
      </c>
      <c r="F294" s="59">
        <f>IF(C294&lt;C$6,0,VLOOKUP(C294,index!$T:$AF,13,0))</f>
        <v>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0</v>
      </c>
      <c r="S294" s="1">
        <f t="shared" si="103"/>
        <v>88</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88</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88</v>
      </c>
      <c r="F295" s="59">
        <f>IF(C295&lt;C$6,0,VLOOKUP(C295,index!$T:$AF,13,0))</f>
        <v>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0</v>
      </c>
      <c r="S295" s="1">
        <f t="shared" si="103"/>
        <v>88</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88</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88</v>
      </c>
      <c r="F296" s="59">
        <f>IF(C296&lt;C$6,0,VLOOKUP(C296,index!$T:$AF,13,0))</f>
        <v>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0</v>
      </c>
      <c r="S296" s="1">
        <f t="shared" si="103"/>
        <v>88</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88</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88</v>
      </c>
      <c r="F297" s="59">
        <f>IF(C297&lt;C$6,0,VLOOKUP(C297,index!$T:$AF,13,0))</f>
        <v>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0</v>
      </c>
      <c r="S297" s="1">
        <f t="shared" si="103"/>
        <v>88</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88</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88</v>
      </c>
      <c r="F298" s="59">
        <f>IF(C298&lt;C$6,0,VLOOKUP(C298,index!$T:$AF,13,0))</f>
        <v>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0</v>
      </c>
      <c r="S298" s="1">
        <f t="shared" si="103"/>
        <v>88</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88</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88</v>
      </c>
      <c r="F299" s="59">
        <f>IF(C299&lt;C$6,0,VLOOKUP(C299,index!$T:$AF,13,0))</f>
        <v>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0</v>
      </c>
      <c r="S299" s="1">
        <f t="shared" si="103"/>
        <v>88</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88</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88</v>
      </c>
      <c r="F300" s="59">
        <f>IF(C300&lt;C$6,0,VLOOKUP(C300,index!$T:$AF,13,0))</f>
        <v>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0</v>
      </c>
      <c r="S300" s="1">
        <f t="shared" si="103"/>
        <v>88</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88</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88</v>
      </c>
      <c r="F301" s="59">
        <f>IF(C301&lt;C$6,0,VLOOKUP(C301,index!$T:$AF,13,0))</f>
        <v>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0</v>
      </c>
      <c r="S301" s="1">
        <f t="shared" si="103"/>
        <v>88</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88</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88</v>
      </c>
      <c r="F302" s="59">
        <f>IF(C302&lt;C$6,0,VLOOKUP(C302,index!$T:$AF,13,0))</f>
        <v>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0</v>
      </c>
      <c r="S302" s="1">
        <f t="shared" si="103"/>
        <v>88</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88</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88</v>
      </c>
      <c r="F303" s="59">
        <f>IF(C303&lt;C$6,0,VLOOKUP(C303,index!$T:$AF,13,0))</f>
        <v>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0</v>
      </c>
      <c r="S303" s="1">
        <f t="shared" si="103"/>
        <v>88</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88</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88</v>
      </c>
      <c r="F304" s="59">
        <f>IF(C304&lt;C$6,0,VLOOKUP(C304,index!$T:$AF,13,0))</f>
        <v>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0</v>
      </c>
      <c r="S304" s="1">
        <f t="shared" si="103"/>
        <v>88</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88</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88</v>
      </c>
      <c r="F305" s="59">
        <f>IF(C305&lt;C$6,0,VLOOKUP(C305,index!$T:$AF,13,0))</f>
        <v>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0</v>
      </c>
      <c r="S305" s="1">
        <f t="shared" si="103"/>
        <v>88</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88</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88</v>
      </c>
      <c r="F306" s="59">
        <f>IF(C306&lt;C$6,0,VLOOKUP(C306,index!$T:$AF,13,0))</f>
        <v>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0</v>
      </c>
      <c r="S306" s="1">
        <f t="shared" si="103"/>
        <v>88</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88</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88</v>
      </c>
      <c r="F307" s="59">
        <f>IF(C307&lt;C$6,0,VLOOKUP(C307,index!$T:$AF,13,0))</f>
        <v>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0</v>
      </c>
      <c r="S307" s="1">
        <f t="shared" si="103"/>
        <v>88</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88</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88</v>
      </c>
      <c r="F308" s="59">
        <f>IF(C308&lt;C$6,0,VLOOKUP(C308,index!$T:$AF,13,0))</f>
        <v>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0</v>
      </c>
      <c r="S308" s="1">
        <f t="shared" si="103"/>
        <v>88</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88</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88</v>
      </c>
      <c r="F309" s="59">
        <f>IF(C309&lt;C$6,0,VLOOKUP(C309,index!$T:$AF,13,0))</f>
        <v>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0</v>
      </c>
      <c r="S309" s="1">
        <f t="shared" si="103"/>
        <v>88</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88</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88</v>
      </c>
      <c r="F310" s="59">
        <f>IF(C310&lt;C$6,0,VLOOKUP(C310,index!$T:$AF,13,0))</f>
        <v>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0</v>
      </c>
      <c r="S310" s="1">
        <f t="shared" si="103"/>
        <v>88</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88</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88</v>
      </c>
      <c r="F311" s="59">
        <f>IF(C311&lt;C$6,0,VLOOKUP(C311,index!$T:$AF,13,0))</f>
        <v>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0</v>
      </c>
      <c r="S311" s="1">
        <f t="shared" si="103"/>
        <v>88</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88</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88</v>
      </c>
      <c r="F312" s="59">
        <f>IF(C312&lt;C$6,0,VLOOKUP(C312,index!$T:$AF,13,0))</f>
        <v>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0</v>
      </c>
      <c r="S312" s="1">
        <f t="shared" si="103"/>
        <v>88</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88</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88</v>
      </c>
      <c r="F313" s="59">
        <f>IF(C313&lt;C$6,0,VLOOKUP(C313,index!$T:$AF,13,0))</f>
        <v>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0</v>
      </c>
      <c r="S313" s="1">
        <f t="shared" si="103"/>
        <v>88</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88</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88</v>
      </c>
      <c r="F314" s="59">
        <f>IF(C314&lt;C$6,0,VLOOKUP(C314,index!$T:$AF,13,0))</f>
        <v>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0</v>
      </c>
      <c r="S314" s="1">
        <f t="shared" si="103"/>
        <v>88</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88</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88</v>
      </c>
      <c r="F315" s="59">
        <f>IF(C315&lt;C$6,0,VLOOKUP(C315,index!$T:$AF,13,0))</f>
        <v>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0</v>
      </c>
      <c r="S315" s="1">
        <f t="shared" si="103"/>
        <v>88</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88</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88</v>
      </c>
      <c r="F316" s="59">
        <f>IF(C316&lt;C$6,0,VLOOKUP(C316,index!$T:$AF,13,0))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0</v>
      </c>
      <c r="S316" s="1">
        <f t="shared" si="103"/>
        <v>88</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88</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88</v>
      </c>
      <c r="F317" s="59">
        <f>IF(C317&lt;C$6,0,VLOOKUP(C317,index!$T:$AF,13,0))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0</v>
      </c>
      <c r="S317" s="1">
        <f t="shared" si="103"/>
        <v>88</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88</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88</v>
      </c>
      <c r="F318" s="59">
        <f>IF(C318&lt;C$6,0,VLOOKUP(C318,index!$T:$AF,13,0))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0</v>
      </c>
      <c r="S318" s="1">
        <f t="shared" si="103"/>
        <v>88</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88</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88</v>
      </c>
      <c r="F319" s="59">
        <f>IF(C319&lt;C$6,0,VLOOKUP(C319,index!$T:$AF,13,0))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0</v>
      </c>
      <c r="S319" s="1">
        <f t="shared" si="103"/>
        <v>88</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88</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88</v>
      </c>
      <c r="F320" s="59">
        <f>IF(C320&lt;C$6,0,VLOOKUP(C320,index!$T:$AF,13,0))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0</v>
      </c>
      <c r="S320" s="1">
        <f t="shared" si="103"/>
        <v>88</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88</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88</v>
      </c>
      <c r="F321" s="59">
        <f>IF(C321&lt;C$6,0,VLOOKUP(C321,index!$T:$AF,13,0))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0</v>
      </c>
      <c r="S321" s="1">
        <f t="shared" si="103"/>
        <v>88</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88</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88</v>
      </c>
      <c r="F322" s="59">
        <f>IF(C322&lt;C$6,0,VLOOKUP(C322,index!$T:$AF,13,0))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0</v>
      </c>
      <c r="S322" s="1">
        <f t="shared" si="103"/>
        <v>88</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88</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88</v>
      </c>
      <c r="F323" s="59">
        <f>IF(C323&lt;C$6,0,VLOOKUP(C323,index!$T:$AF,13,0))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0</v>
      </c>
      <c r="S323" s="1">
        <f t="shared" si="103"/>
        <v>88</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88</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88</v>
      </c>
      <c r="F324" s="59">
        <f>IF(C324&lt;C$6,0,VLOOKUP(C324,index!$T:$AF,13,0))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0</v>
      </c>
      <c r="S324" s="1">
        <f t="shared" si="103"/>
        <v>88</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88</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88</v>
      </c>
      <c r="F325" s="59">
        <f>IF(C325&lt;C$6,0,VLOOKUP(C325,index!$T:$AF,13,0))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0</v>
      </c>
      <c r="S325" s="1">
        <f t="shared" si="103"/>
        <v>88</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88</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88</v>
      </c>
      <c r="F326" s="59">
        <f>IF(C326&lt;C$6,0,VLOOKUP(C326,index!$T:$AF,13,0))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0</v>
      </c>
      <c r="S326" s="1">
        <f t="shared" si="103"/>
        <v>88</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88</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88</v>
      </c>
      <c r="F327" s="59">
        <f>IF(C327&lt;C$6,0,VLOOKUP(C327,index!$T:$AF,13,0))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0</v>
      </c>
      <c r="S327" s="1">
        <f t="shared" si="103"/>
        <v>88</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88</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88</v>
      </c>
      <c r="F328" s="59">
        <f>IF(C328&lt;C$6,0,VLOOKUP(C328,index!$T:$AF,13,0))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0</v>
      </c>
      <c r="S328" s="1">
        <f t="shared" si="103"/>
        <v>88</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88</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88</v>
      </c>
      <c r="F329" s="59">
        <f>IF(C329&lt;C$6,0,VLOOKUP(C329,index!$T:$AF,13,0))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0</v>
      </c>
      <c r="S329" s="1">
        <f t="shared" si="103"/>
        <v>88</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88</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88</v>
      </c>
      <c r="F330" s="59">
        <f>IF(C330&lt;C$6,0,VLOOKUP(C330,index!$T:$AF,13,0))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0</v>
      </c>
      <c r="S330" s="1">
        <f t="shared" ref="S330:S393" si="120">C330</f>
        <v>88</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88</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88</v>
      </c>
      <c r="F331" s="59">
        <f>IF(C331&lt;C$6,0,VLOOKUP(C331,index!$T:$AF,13,0))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0</v>
      </c>
      <c r="S331" s="1">
        <f t="shared" si="120"/>
        <v>88</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88</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88</v>
      </c>
      <c r="F332" s="59">
        <f>IF(C332&lt;C$6,0,VLOOKUP(C332,index!$T:$AF,13,0))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0</v>
      </c>
      <c r="S332" s="1">
        <f t="shared" si="120"/>
        <v>88</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88</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88</v>
      </c>
      <c r="F333" s="59">
        <f>IF(C333&lt;C$6,0,VLOOKUP(C333,index!$T:$AF,13,0))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0</v>
      </c>
      <c r="S333" s="1">
        <f t="shared" si="120"/>
        <v>88</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88</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88</v>
      </c>
      <c r="F334" s="59">
        <f>IF(C334&lt;C$6,0,VLOOKUP(C334,index!$T:$AF,13,0))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0</v>
      </c>
      <c r="S334" s="1">
        <f t="shared" si="120"/>
        <v>88</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88</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88</v>
      </c>
      <c r="F335" s="59">
        <f>IF(C335&lt;C$6,0,VLOOKUP(C335,index!$T:$AF,13,0))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0</v>
      </c>
      <c r="S335" s="1">
        <f t="shared" si="120"/>
        <v>88</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88</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88</v>
      </c>
      <c r="F336" s="59">
        <f>IF(C336&lt;C$6,0,VLOOKUP(C336,index!$T:$AF,13,0))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0</v>
      </c>
      <c r="S336" s="1">
        <f t="shared" si="120"/>
        <v>88</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88</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88</v>
      </c>
      <c r="F337" s="59">
        <f>IF(C337&lt;C$6,0,VLOOKUP(C337,index!$T:$AF,13,0))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0</v>
      </c>
      <c r="S337" s="1">
        <f t="shared" si="120"/>
        <v>88</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88</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88</v>
      </c>
      <c r="F338" s="59">
        <f>IF(C338&lt;C$6,0,VLOOKUP(C338,index!$T:$AF,13,0))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0</v>
      </c>
      <c r="S338" s="1">
        <f t="shared" si="120"/>
        <v>88</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88</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88</v>
      </c>
      <c r="F339" s="59">
        <f>IF(C339&lt;C$6,0,VLOOKUP(C339,index!$T:$AF,13,0))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0</v>
      </c>
      <c r="S339" s="1">
        <f t="shared" si="120"/>
        <v>88</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88</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88</v>
      </c>
      <c r="F340" s="59">
        <f>IF(C340&lt;C$6,0,VLOOKUP(C340,index!$T:$AF,13,0))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0</v>
      </c>
      <c r="S340" s="1">
        <f t="shared" si="120"/>
        <v>88</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88</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88</v>
      </c>
      <c r="F341" s="59">
        <f>IF(C341&lt;C$6,0,VLOOKUP(C341,index!$T:$AF,13,0))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0</v>
      </c>
      <c r="S341" s="1">
        <f t="shared" si="120"/>
        <v>88</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88</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88</v>
      </c>
      <c r="F342" s="59">
        <f>IF(C342&lt;C$6,0,VLOOKUP(C342,index!$T:$AF,13,0))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0</v>
      </c>
      <c r="S342" s="1">
        <f t="shared" si="120"/>
        <v>88</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88</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88</v>
      </c>
      <c r="F343" s="59">
        <f>IF(C343&lt;C$6,0,VLOOKUP(C343,index!$T:$AF,13,0))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0</v>
      </c>
      <c r="S343" s="1">
        <f t="shared" si="120"/>
        <v>88</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88</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88</v>
      </c>
      <c r="F344" s="59">
        <f>IF(C344&lt;C$6,0,VLOOKUP(C344,index!$T:$AF,13,0))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0</v>
      </c>
      <c r="S344" s="1">
        <f t="shared" si="120"/>
        <v>88</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88</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88</v>
      </c>
      <c r="F345" s="59">
        <f>IF(C345&lt;C$6,0,VLOOKUP(C345,index!$T:$AF,13,0))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0</v>
      </c>
      <c r="S345" s="1">
        <f t="shared" si="120"/>
        <v>88</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88</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88</v>
      </c>
      <c r="F346" s="59">
        <f>IF(C346&lt;C$6,0,VLOOKUP(C346,index!$T:$AF,13,0))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0</v>
      </c>
      <c r="S346" s="1">
        <f t="shared" si="120"/>
        <v>88</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88</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88</v>
      </c>
      <c r="F347" s="59">
        <f>IF(C347&lt;C$6,0,VLOOKUP(C347,index!$T:$AF,13,0))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0</v>
      </c>
      <c r="S347" s="1">
        <f t="shared" si="120"/>
        <v>88</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88</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88</v>
      </c>
      <c r="F348" s="59">
        <f>IF(C348&lt;C$6,0,VLOOKUP(C348,index!$T:$AF,13,0))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88</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88</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88</v>
      </c>
      <c r="F349" s="59">
        <f>IF(C349&lt;C$6,0,VLOOKUP(C349,index!$T:$AF,13,0))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88</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88</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88</v>
      </c>
      <c r="F350" s="59">
        <f>IF(C350&lt;C$6,0,VLOOKUP(C350,index!$T:$AF,13,0))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88</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88</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88</v>
      </c>
      <c r="F351" s="59">
        <f>IF(C351&lt;C$6,0,VLOOKUP(C351,index!$T:$AF,13,0))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88</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88</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88</v>
      </c>
      <c r="F352" s="59">
        <f>IF(C352&lt;C$6,0,VLOOKUP(C352,index!$T:$AF,13,0))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88</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88</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88</v>
      </c>
      <c r="F353" s="59">
        <f>IF(C353&lt;C$6,0,VLOOKUP(C353,index!$T:$AF,13,0))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88</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88</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88</v>
      </c>
      <c r="F354" s="59">
        <f>IF(C354&lt;C$6,0,VLOOKUP(C354,index!$T:$AF,13,0))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88</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88</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88</v>
      </c>
      <c r="F355" s="59">
        <f>IF(C355&lt;C$6,0,VLOOKUP(C355,index!$T:$AF,13,0))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88</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88</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88</v>
      </c>
      <c r="F356" s="59">
        <f>IF(C356&lt;C$6,0,VLOOKUP(C356,index!$T:$AF,13,0))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88</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88</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88</v>
      </c>
      <c r="F357" s="59">
        <f>IF(C357&lt;C$6,0,VLOOKUP(C357,index!$T:$AF,13,0))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88</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88</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88</v>
      </c>
      <c r="F358" s="59">
        <f>IF(C358&lt;C$6,0,VLOOKUP(C358,index!$T:$AF,13,0))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88</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88</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88</v>
      </c>
      <c r="F359" s="59">
        <f>IF(C359&lt;C$6,0,VLOOKUP(C359,index!$T:$AF,13,0))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88</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88</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88</v>
      </c>
      <c r="F360" s="59">
        <f>IF(C360&lt;C$6,0,VLOOKUP(C360,index!$T:$AF,13,0))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88</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88</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88</v>
      </c>
      <c r="F361" s="59">
        <f>IF(C361&lt;C$6,0,VLOOKUP(C361,index!$T:$AF,13,0))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88</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88</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88</v>
      </c>
      <c r="F362" s="59">
        <f>IF(C362&lt;C$6,0,VLOOKUP(C362,index!$T:$AF,13,0))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88</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88</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88</v>
      </c>
      <c r="F363" s="59">
        <f>IF(C363&lt;C$6,0,VLOOKUP(C363,index!$T:$AF,13,0))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88</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88</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88</v>
      </c>
      <c r="F364" s="59">
        <f>IF(C364&lt;C$6,0,VLOOKUP(C364,index!$T:$AF,13,0))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88</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88</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88</v>
      </c>
      <c r="F365" s="59">
        <f>IF(C365&lt;C$6,0,VLOOKUP(C365,index!$T:$AF,13,0))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88</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88</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88</v>
      </c>
      <c r="F366" s="59">
        <f>IF(C366&lt;C$6,0,VLOOKUP(C366,index!$T:$AF,13,0))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88</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88</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88</v>
      </c>
      <c r="F367" s="59">
        <f>IF(C367&lt;C$6,0,VLOOKUP(C367,index!$T:$AF,13,0))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88</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88</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88</v>
      </c>
      <c r="F368" s="59">
        <f>IF(C368&lt;C$6,0,VLOOKUP(C368,index!$T:$AF,13,0))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88</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88</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88</v>
      </c>
      <c r="F369" s="59">
        <f>IF(C369&lt;C$6,0,VLOOKUP(C369,index!$T:$AF,13,0))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88</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88</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88</v>
      </c>
      <c r="F370" s="59">
        <f>IF(C370&lt;C$6,0,VLOOKUP(C370,index!$T:$AF,13,0))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88</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88</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88</v>
      </c>
      <c r="F371" s="59">
        <f>IF(C371&lt;C$6,0,VLOOKUP(C371,index!$T:$AF,13,0))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88</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88</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88</v>
      </c>
      <c r="F372" s="59">
        <f>IF(C372&lt;C$6,0,VLOOKUP(C372,index!$T:$AF,13,0))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88</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88</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88</v>
      </c>
      <c r="F373" s="59">
        <f>IF(C373&lt;C$6,0,VLOOKUP(C373,index!$T:$AF,13,0))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88</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88</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88</v>
      </c>
      <c r="F374" s="59">
        <f>IF(C374&lt;C$6,0,VLOOKUP(C374,index!$T:$AF,13,0))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88</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88</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88</v>
      </c>
      <c r="F375" s="59">
        <f>IF(C375&lt;C$6,0,VLOOKUP(C375,index!$T:$AF,13,0))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88</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88</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88</v>
      </c>
      <c r="F376" s="59">
        <f>IF(C376&lt;C$6,0,VLOOKUP(C376,index!$T:$AF,13,0))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88</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88</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88</v>
      </c>
      <c r="F377" s="59">
        <f>IF(C377&lt;C$6,0,VLOOKUP(C377,index!$T:$AF,13,0))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88</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88</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88</v>
      </c>
      <c r="F378" s="59">
        <f>IF(C378&lt;C$6,0,VLOOKUP(C378,index!$T:$AF,13,0))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88</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88</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88</v>
      </c>
      <c r="F379" s="59">
        <f>IF(C379&lt;C$6,0,VLOOKUP(C379,index!$T:$AF,13,0))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88</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88</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88</v>
      </c>
      <c r="F380" s="59">
        <f>IF(C380&lt;C$6,0,VLOOKUP(C380,index!$T:$AF,13,0))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88</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88</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88</v>
      </c>
      <c r="F381" s="59">
        <f>IF(C381&lt;C$6,0,VLOOKUP(C381,index!$T:$AF,13,0))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88</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88</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88</v>
      </c>
      <c r="F382" s="59">
        <f>IF(C382&lt;C$6,0,VLOOKUP(C382,index!$T:$AF,13,0))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88</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88</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88</v>
      </c>
      <c r="F383" s="59">
        <f>IF(C383&lt;C$6,0,VLOOKUP(C383,index!$T:$AF,13,0))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88</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88</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88</v>
      </c>
      <c r="F384" s="59">
        <f>IF(C384&lt;C$6,0,VLOOKUP(C384,index!$T:$AF,13,0))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88</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88</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88</v>
      </c>
      <c r="F385" s="59">
        <f>IF(C385&lt;C$6,0,VLOOKUP(C385,index!$T:$AF,13,0))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88</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88</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88</v>
      </c>
      <c r="F386" s="59">
        <f>IF(C386&lt;C$6,0,VLOOKUP(C386,index!$T:$AF,13,0))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88</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88</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88</v>
      </c>
      <c r="F387" s="59">
        <f>IF(C387&lt;C$6,0,VLOOKUP(C387,index!$T:$AF,13,0))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88</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88</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88</v>
      </c>
      <c r="F388" s="59">
        <f>IF(C388&lt;C$6,0,VLOOKUP(C388,index!$T:$AF,13,0))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88</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88</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88</v>
      </c>
      <c r="F389" s="59">
        <f>IF(C389&lt;C$6,0,VLOOKUP(C389,index!$T:$AF,13,0))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88</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88</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88</v>
      </c>
      <c r="F390" s="59">
        <f>IF(C390&lt;C$6,0,VLOOKUP(C390,index!$T:$AF,13,0))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88</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88</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88</v>
      </c>
      <c r="F391" s="59">
        <f>IF(C391&lt;C$6,0,VLOOKUP(C391,index!$T:$AF,13,0))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88</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88</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88</v>
      </c>
      <c r="F392" s="59">
        <f>IF(C392&lt;C$6,0,VLOOKUP(C392,index!$T:$AF,13,0))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88</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88</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88</v>
      </c>
      <c r="F393" s="59">
        <f>IF(C393&lt;C$6,0,VLOOKUP(C393,index!$T:$AF,13,0))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88</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88</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88</v>
      </c>
      <c r="F394" s="59">
        <f>IF(C394&lt;C$6,0,VLOOKUP(C394,index!$T:$AF,13,0))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88</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88</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88</v>
      </c>
      <c r="F395" s="59">
        <f>IF(C395&lt;C$6,0,VLOOKUP(C395,index!$T:$AF,13,0))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88</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88</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88</v>
      </c>
      <c r="F396" s="59">
        <f>IF(C396&lt;C$6,0,VLOOKUP(C396,index!$T:$AF,13,0))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88</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88</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88</v>
      </c>
      <c r="F397" s="59">
        <f>IF(C397&lt;C$6,0,VLOOKUP(C397,index!$T:$AF,13,0))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88</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88</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88</v>
      </c>
      <c r="F398" s="59">
        <f>IF(C398&lt;C$6,0,VLOOKUP(C398,index!$T:$AF,13,0))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88</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88</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88</v>
      </c>
      <c r="F399" s="59">
        <f>IF(C399&lt;C$6,0,VLOOKUP(C399,index!$T:$AF,13,0))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88</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88</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88</v>
      </c>
      <c r="F400" s="59">
        <f>IF(C400&lt;C$6,0,VLOOKUP(C400,index!$T:$AF,13,0))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88</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88</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88</v>
      </c>
      <c r="F401" s="59">
        <f>IF(C401&lt;C$6,0,VLOOKUP(C401,index!$T:$AF,13,0))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88</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88</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88</v>
      </c>
      <c r="F402" s="59">
        <f>IF(C402&lt;C$6,0,VLOOKUP(C402,index!$T:$AF,13,0))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88</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88</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88</v>
      </c>
      <c r="F403" s="59">
        <f>IF(C403&lt;C$6,0,VLOOKUP(C403,index!$T:$AF,13,0))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88</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88</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88</v>
      </c>
      <c r="F404" s="59">
        <f>IF(C404&lt;C$6,0,VLOOKUP(C404,index!$T:$AF,13,0))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88</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88</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88</v>
      </c>
      <c r="F405" s="59">
        <f>IF(C405&lt;C$6,0,VLOOKUP(C405,index!$T:$AF,13,0))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88</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88</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88</v>
      </c>
      <c r="F406" s="59">
        <f>IF(C406&lt;C$6,0,VLOOKUP(C406,index!$T:$AF,13,0))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88</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88</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88</v>
      </c>
      <c r="F407" s="59">
        <f>IF(C407&lt;C$6,0,VLOOKUP(C407,index!$T:$AF,13,0))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88</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88</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88</v>
      </c>
      <c r="F408" s="59">
        <f>IF(C408&lt;C$6,0,VLOOKUP(C408,index!$T:$AF,13,0))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88</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88</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88</v>
      </c>
      <c r="F409" s="59">
        <f>IF(C409&lt;C$6,0,VLOOKUP(C409,index!$T:$AF,13,0))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88</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88</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88</v>
      </c>
      <c r="F410" s="59">
        <f>IF(C410&lt;C$6,0,VLOOKUP(C410,index!$T:$AF,13,0))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88</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88</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88</v>
      </c>
      <c r="F411" s="59">
        <f>IF(C411&lt;C$6,0,VLOOKUP(C411,index!$T:$AF,13,0))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88</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88</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88</v>
      </c>
      <c r="F412" s="59">
        <f>IF(C412&lt;C$6,0,VLOOKUP(C412,index!$T:$AF,13,0))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88</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88</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88</v>
      </c>
      <c r="F413" s="59">
        <f>IF(C413&lt;C$6,0,VLOOKUP(C413,index!$T:$AF,13,0))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88</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88</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88</v>
      </c>
      <c r="F414" s="59">
        <f>IF(C414&lt;C$6,0,VLOOKUP(C414,index!$T:$AF,13,0))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88</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88</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88</v>
      </c>
      <c r="F415" s="59">
        <f>IF(C415&lt;C$6,0,VLOOKUP(C415,index!$T:$AF,13,0))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88</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88</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88</v>
      </c>
      <c r="F416" s="59">
        <f>IF(C416&lt;C$6,0,VLOOKUP(C416,index!$T:$AF,13,0))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88</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88</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88</v>
      </c>
      <c r="F417" s="59">
        <f>IF(C417&lt;C$6,0,VLOOKUP(C417,index!$T:$AF,13,0))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88</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88</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88</v>
      </c>
      <c r="F418" s="59">
        <f>IF(C418&lt;C$6,0,VLOOKUP(C418,index!$T:$AF,13,0))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88</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88</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88</v>
      </c>
      <c r="F419" s="59">
        <f>IF(C419&lt;C$6,0,VLOOKUP(C419,index!$T:$AF,13,0))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88</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88</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88</v>
      </c>
      <c r="F420" s="59">
        <f>IF(C420&lt;C$6,0,VLOOKUP(C420,index!$T:$AF,13,0))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88</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88</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88</v>
      </c>
      <c r="F421" s="59">
        <f>IF(C421&lt;C$6,0,VLOOKUP(C421,index!$T:$AF,13,0))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88</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88</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88</v>
      </c>
      <c r="F422" s="59">
        <f>IF(C422&lt;C$6,0,VLOOKUP(C422,index!$T:$AF,13,0))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88</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88</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88</v>
      </c>
      <c r="F423" s="59">
        <f>IF(C423&lt;C$6,0,VLOOKUP(C423,index!$T:$AF,13,0))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88</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88</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88</v>
      </c>
      <c r="F424" s="59">
        <f>IF(C424&lt;C$6,0,VLOOKUP(C424,index!$T:$AF,13,0))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88</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88</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88</v>
      </c>
      <c r="F425" s="59">
        <f>IF(C425&lt;C$6,0,VLOOKUP(C425,index!$T:$AF,13,0))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88</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88</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88</v>
      </c>
      <c r="F426" s="59">
        <f>IF(C426&lt;C$6,0,VLOOKUP(C426,index!$T:$AF,13,0))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88</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88</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88</v>
      </c>
      <c r="F427" s="59">
        <f>IF(C427&lt;C$6,0,VLOOKUP(C427,index!$T:$AF,13,0))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88</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88</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88</v>
      </c>
      <c r="F428" s="59">
        <f>IF(C428&lt;C$6,0,VLOOKUP(C428,index!$T:$AF,13,0))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88</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88</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88</v>
      </c>
      <c r="F429" s="59">
        <f>IF(C429&lt;C$6,0,VLOOKUP(C429,index!$T:$AF,13,0))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88</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88</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88</v>
      </c>
      <c r="F430" s="59">
        <f>IF(C430&lt;C$6,0,VLOOKUP(C430,index!$T:$AF,13,0))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88</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88</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88</v>
      </c>
      <c r="F431" s="59">
        <f>IF(C431&lt;C$6,0,VLOOKUP(C431,index!$T:$AF,13,0))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88</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88</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88</v>
      </c>
      <c r="F432" s="59">
        <f>IF(C432&lt;C$6,0,VLOOKUP(C432,index!$T:$AF,13,0))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88</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88</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88</v>
      </c>
      <c r="F433" s="59">
        <f>IF(C433&lt;C$6,0,VLOOKUP(C433,index!$T:$AF,13,0))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88</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88</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88</v>
      </c>
      <c r="F434" s="59">
        <f>IF(C434&lt;C$6,0,VLOOKUP(C434,index!$T:$AF,13,0))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88</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88</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88</v>
      </c>
      <c r="F435" s="59">
        <f>IF(C435&lt;C$6,0,VLOOKUP(C435,index!$T:$AF,13,0))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88</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88</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88</v>
      </c>
      <c r="F436" s="59">
        <f>IF(C436&lt;C$6,0,VLOOKUP(C436,index!$T:$AF,13,0))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88</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88</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88</v>
      </c>
      <c r="F437" s="59">
        <f>IF(C437&lt;C$6,0,VLOOKUP(C437,index!$T:$AF,13,0))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88</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88</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88</v>
      </c>
      <c r="F438" s="59">
        <f>IF(C438&lt;C$6,0,VLOOKUP(C438,index!$T:$AF,13,0))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88</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88</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88</v>
      </c>
      <c r="F439" s="59">
        <f>IF(C439&lt;C$6,0,VLOOKUP(C439,index!$T:$AF,13,0))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88</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88</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88</v>
      </c>
      <c r="F440" s="59">
        <f>IF(C440&lt;C$6,0,VLOOKUP(C440,index!$T:$AF,13,0))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88</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88</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88</v>
      </c>
      <c r="F441" s="59">
        <f>IF(C441&lt;C$6,0,VLOOKUP(C441,index!$T:$AF,13,0))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88</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88</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88</v>
      </c>
      <c r="F442" s="59">
        <f>IF(C442&lt;C$6,0,VLOOKUP(C442,index!$T:$AF,13,0))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88</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88</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88</v>
      </c>
      <c r="F443" s="59">
        <f>IF(C443&lt;C$6,0,VLOOKUP(C443,index!$T:$AF,13,0))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88</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88</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88</v>
      </c>
      <c r="F444" s="59">
        <f>IF(C444&lt;C$6,0,VLOOKUP(C444,index!$T:$AF,13,0))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88</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88</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88</v>
      </c>
      <c r="F445" s="59">
        <f>IF(C445&lt;C$6,0,VLOOKUP(C445,index!$T:$AF,13,0))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88</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88</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88</v>
      </c>
      <c r="F446" s="59">
        <f>IF(C446&lt;C$6,0,VLOOKUP(C446,index!$T:$AF,13,0))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88</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88</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88</v>
      </c>
      <c r="F447" s="59">
        <f>IF(C447&lt;C$6,0,VLOOKUP(C447,index!$T:$AF,13,0))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88</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88</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88</v>
      </c>
      <c r="F448" s="59">
        <f>IF(C448&lt;C$6,0,VLOOKUP(C448,index!$T:$AF,13,0))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88</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88</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88</v>
      </c>
      <c r="F449" s="59">
        <f>IF(C449&lt;C$6,0,VLOOKUP(C449,index!$T:$AF,13,0))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88</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88</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88</v>
      </c>
      <c r="F450" s="59">
        <f>IF(C450&lt;C$6,0,VLOOKUP(C450,index!$T:$AF,13,0))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88</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88</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88</v>
      </c>
      <c r="F451" s="59">
        <f>IF(C451&lt;C$6,0,VLOOKUP(C451,index!$T:$AF,13,0))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88</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88</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88</v>
      </c>
      <c r="F452" s="59">
        <f>IF(C452&lt;C$6,0,VLOOKUP(C452,index!$T:$AF,13,0))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88</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88</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88</v>
      </c>
      <c r="F453" s="59">
        <f>IF(C453&lt;C$6,0,VLOOKUP(C453,index!$T:$AF,13,0))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88</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88</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88</v>
      </c>
      <c r="F454" s="59">
        <f>IF(C454&lt;C$6,0,VLOOKUP(C454,index!$T:$AF,13,0))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88</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88</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88</v>
      </c>
      <c r="F455" s="59">
        <f>IF(C455&lt;C$6,0,VLOOKUP(C455,index!$T:$AF,13,0))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88</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88</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88</v>
      </c>
      <c r="F456" s="59">
        <f>IF(C456&lt;C$6,0,VLOOKUP(C456,index!$T:$AF,13,0))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88</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88</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88</v>
      </c>
      <c r="F457" s="59">
        <f>IF(C457&lt;C$6,0,VLOOKUP(C457,index!$T:$AF,13,0))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88</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88</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88</v>
      </c>
      <c r="F458" s="59">
        <f>IF(C458&lt;C$6,0,VLOOKUP(C458,index!$T:$AF,13,0))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88</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88</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88</v>
      </c>
      <c r="F459" s="59">
        <f>IF(C459&lt;C$6,0,VLOOKUP(C459,index!$T:$AF,13,0))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88</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88</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88</v>
      </c>
      <c r="F460" s="59">
        <f>IF(C460&lt;C$6,0,VLOOKUP(C460,index!$T:$AF,13,0))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88</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88</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88</v>
      </c>
      <c r="F461" s="59">
        <f>IF(C461&lt;C$6,0,VLOOKUP(C461,index!$T:$AF,13,0))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88</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88</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88</v>
      </c>
      <c r="F462" s="59">
        <f>IF(C462&lt;C$6,0,VLOOKUP(C462,index!$T:$AF,13,0))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88</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88</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88</v>
      </c>
      <c r="F463" s="59">
        <f>IF(C463&lt;C$6,0,VLOOKUP(C463,index!$T:$AF,13,0))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88</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88</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88</v>
      </c>
      <c r="F464" s="59">
        <f>IF(C464&lt;C$6,0,VLOOKUP(C464,index!$T:$AF,13,0))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88</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88</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88</v>
      </c>
      <c r="F465" s="59">
        <f>IF(C465&lt;C$6,0,VLOOKUP(C465,index!$T:$AF,13,0))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88</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88</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88</v>
      </c>
      <c r="F466" s="59">
        <f>IF(C466&lt;C$6,0,VLOOKUP(C466,index!$T:$AF,13,0))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88</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88</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88</v>
      </c>
      <c r="F467" s="59">
        <f>IF(C467&lt;C$6,0,VLOOKUP(C467,index!$T:$AF,13,0))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88</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88</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88</v>
      </c>
      <c r="F468" s="59">
        <f>IF(C468&lt;C$6,0,VLOOKUP(C468,index!$T:$AF,13,0))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88</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88</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88</v>
      </c>
      <c r="F469" s="59">
        <f>IF(C469&lt;C$6,0,VLOOKUP(C469,index!$T:$AF,13,0))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88</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88</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88</v>
      </c>
      <c r="F470" s="59">
        <f>IF(C470&lt;C$6,0,VLOOKUP(C470,index!$T:$AF,13,0))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88</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88</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88</v>
      </c>
      <c r="F471" s="59">
        <f>IF(C471&lt;C$6,0,VLOOKUP(C471,index!$T:$AF,13,0))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88</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88</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88</v>
      </c>
      <c r="F472" s="59">
        <f>IF(C472&lt;C$6,0,VLOOKUP(C472,index!$T:$AF,13,0))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88</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88</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88</v>
      </c>
      <c r="F473" s="59">
        <f>IF(C473&lt;C$6,0,VLOOKUP(C473,index!$T:$AF,13,0))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88</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88</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88</v>
      </c>
      <c r="F474" s="59">
        <f>IF(C474&lt;C$6,0,VLOOKUP(C474,index!$T:$AF,13,0))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88</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88</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88</v>
      </c>
      <c r="F475" s="59">
        <f>IF(C475&lt;C$6,0,VLOOKUP(C475,index!$T:$AF,13,0))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88</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88</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88</v>
      </c>
      <c r="F476" s="59">
        <f>IF(C476&lt;C$6,0,VLOOKUP(C476,index!$T:$AF,13,0))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88</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88</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88</v>
      </c>
      <c r="F477" s="59">
        <f>IF(C477&lt;C$6,0,VLOOKUP(C477,index!$T:$AF,13,0))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88</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88</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88</v>
      </c>
      <c r="F478" s="59">
        <f>IF(C478&lt;C$6,0,VLOOKUP(C478,index!$T:$AF,13,0))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88</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88</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88</v>
      </c>
      <c r="F479" s="59">
        <f>IF(C479&lt;C$6,0,VLOOKUP(C479,index!$T:$AF,13,0))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88</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88</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88</v>
      </c>
      <c r="F480" s="59">
        <f>IF(C480&lt;C$6,0,VLOOKUP(C480,index!$T:$AF,13,0))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88</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88</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88</v>
      </c>
      <c r="F481" s="59">
        <f>IF(C481&lt;C$6,0,VLOOKUP(C481,index!$T:$AF,13,0))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88</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88</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88</v>
      </c>
      <c r="F482" s="59">
        <f>IF(C482&lt;C$6,0,VLOOKUP(C482,index!$T:$AF,13,0))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88</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88</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88</v>
      </c>
      <c r="F483" s="59">
        <f>IF(C483&lt;C$6,0,VLOOKUP(C483,index!$T:$AF,13,0))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88</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88</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88</v>
      </c>
      <c r="F484" s="59">
        <f>IF(C484&lt;C$6,0,VLOOKUP(C484,index!$T:$AF,13,0))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88</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88</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88</v>
      </c>
      <c r="F485" s="59">
        <f>IF(C485&lt;C$6,0,VLOOKUP(C485,index!$T:$AF,13,0))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88</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88</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88</v>
      </c>
      <c r="F486" s="59">
        <f>IF(C486&lt;C$6,0,VLOOKUP(C486,index!$T:$AF,13,0))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88</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88</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88</v>
      </c>
      <c r="F487" s="59">
        <f>IF(C487&lt;C$6,0,VLOOKUP(C487,index!$T:$AF,13,0))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88</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88</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88</v>
      </c>
      <c r="F488" s="59">
        <f>IF(C488&lt;C$6,0,VLOOKUP(C488,index!$T:$AF,13,0))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88</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88</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88</v>
      </c>
      <c r="F489" s="59">
        <f>IF(C489&lt;C$6,0,VLOOKUP(C489,index!$T:$AF,13,0))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88</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88</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88</v>
      </c>
      <c r="F490" s="59">
        <f>IF(C490&lt;C$6,0,VLOOKUP(C490,index!$T:$AF,13,0))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88</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88</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88</v>
      </c>
      <c r="F491" s="59">
        <f>IF(C491&lt;C$6,0,VLOOKUP(C491,index!$T:$AF,13,0))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88</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88</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88</v>
      </c>
      <c r="F492" s="59">
        <f>IF(C492&lt;C$6,0,VLOOKUP(C492,index!$T:$AF,13,0))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88</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88</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88</v>
      </c>
      <c r="F493" s="59">
        <f>IF(C493&lt;C$6,0,VLOOKUP(C493,index!$T:$AF,13,0))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88</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88</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88</v>
      </c>
      <c r="F494" s="59">
        <f>IF(C494&lt;C$6,0,VLOOKUP(C494,index!$T:$AF,13,0))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88</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88</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88</v>
      </c>
      <c r="F495" s="59">
        <f>IF(C495&lt;C$6,0,VLOOKUP(C495,index!$T:$AF,13,0))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88</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88</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88</v>
      </c>
      <c r="F496" s="59">
        <f>IF(C496&lt;C$6,0,VLOOKUP(C496,index!$T:$AF,13,0))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88</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88</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88</v>
      </c>
      <c r="F497" s="59">
        <f>IF(C497&lt;C$6,0,VLOOKUP(C497,index!$T:$AF,13,0))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88</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88</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88</v>
      </c>
      <c r="F498" s="59">
        <f>IF(C498&lt;C$6,0,VLOOKUP(C498,index!$T:$AF,13,0))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88</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88</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88</v>
      </c>
      <c r="F499" s="59">
        <f>IF(C499&lt;C$6,0,VLOOKUP(C499,index!$T:$AF,13,0))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88</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88</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88</v>
      </c>
      <c r="F500" s="59">
        <f>IF(C500&lt;C$6,0,VLOOKUP(C500,index!$T:$AF,13,0))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88</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88</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07" priority="12" stopIfTrue="1" operator="lessThanOrEqual">
      <formula>0</formula>
    </cfRule>
  </conditionalFormatting>
  <conditionalFormatting sqref="AT18:AV22 AT26:AV30">
    <cfRule type="cellIs" dxfId="206" priority="13" stopIfTrue="1" operator="lessThanOrEqual">
      <formula>0</formula>
    </cfRule>
  </conditionalFormatting>
  <conditionalFormatting sqref="AY18:BB22 AY26:BB30">
    <cfRule type="cellIs" dxfId="205" priority="14" stopIfTrue="1" operator="lessThanOrEqual">
      <formula>0</formula>
    </cfRule>
  </conditionalFormatting>
  <conditionalFormatting sqref="AR32">
    <cfRule type="cellIs" dxfId="204" priority="11" operator="equal">
      <formula>0</formula>
    </cfRule>
  </conditionalFormatting>
  <conditionalFormatting sqref="AQ33">
    <cfRule type="containsErrors" dxfId="203" priority="15">
      <formula>ISERROR(AQ33)</formula>
    </cfRule>
  </conditionalFormatting>
  <conditionalFormatting sqref="L8:M500">
    <cfRule type="expression" dxfId="202" priority="5">
      <formula>$C8&gt;$C$6-1</formula>
    </cfRule>
    <cfRule type="expression" dxfId="201" priority="18" stopIfTrue="1">
      <formula>SUM($U8:$X8)&gt;1</formula>
    </cfRule>
  </conditionalFormatting>
  <conditionalFormatting sqref="B8:B500">
    <cfRule type="expression" dxfId="200" priority="19">
      <formula>$B8&gt;0</formula>
    </cfRule>
  </conditionalFormatting>
  <conditionalFormatting sqref="N8:P500">
    <cfRule type="expression" dxfId="199" priority="20" stopIfTrue="1">
      <formula>OR($O8="Plus",$O8="Basis",$O8="Breedte")</formula>
    </cfRule>
  </conditionalFormatting>
  <conditionalFormatting sqref="A8:A500">
    <cfRule type="expression" dxfId="198" priority="10">
      <formula>$A8&gt;0</formula>
    </cfRule>
  </conditionalFormatting>
  <conditionalFormatting sqref="G8:H500">
    <cfRule type="expression" dxfId="197" priority="22">
      <formula>$B8&gt;0</formula>
    </cfRule>
  </conditionalFormatting>
  <conditionalFormatting sqref="I8:J500">
    <cfRule type="expression" dxfId="196" priority="23">
      <formula>$A8&gt;0</formula>
    </cfRule>
  </conditionalFormatting>
  <conditionalFormatting sqref="F8:F500">
    <cfRule type="expression" dxfId="195" priority="7">
      <formula>$D8&gt;0</formula>
    </cfRule>
    <cfRule type="expression" dxfId="194" priority="8">
      <formula>$C8&gt;$C$6-1</formula>
    </cfRule>
  </conditionalFormatting>
  <conditionalFormatting sqref="A8:B500">
    <cfRule type="expression" dxfId="193" priority="21">
      <formula>$C8&gt;$C$6-1</formula>
    </cfRule>
  </conditionalFormatting>
  <conditionalFormatting sqref="C8:C500">
    <cfRule type="expression" dxfId="192" priority="3">
      <formula>$B8&gt;0</formula>
    </cfRule>
    <cfRule type="expression" dxfId="191" priority="9">
      <formula>$C8&gt;$C$6-1</formula>
    </cfRule>
  </conditionalFormatting>
  <conditionalFormatting sqref="K8:K500">
    <cfRule type="expression" dxfId="190" priority="16" stopIfTrue="1">
      <formula>SUM($U8:$X8)&gt;0</formula>
    </cfRule>
    <cfRule type="expression" dxfId="189" priority="17" stopIfTrue="1">
      <formula>$D8=0</formula>
    </cfRule>
  </conditionalFormatting>
  <conditionalFormatting sqref="D8:E500">
    <cfRule type="expression" dxfId="188" priority="6">
      <formula>$C8&gt;$C$6-1</formula>
    </cfRule>
  </conditionalFormatting>
  <conditionalFormatting sqref="G8:J500">
    <cfRule type="expression" dxfId="187" priority="24">
      <formula>$C8&gt;$C$6-1</formula>
    </cfRule>
  </conditionalFormatting>
  <conditionalFormatting sqref="O8:P500">
    <cfRule type="expression" dxfId="186" priority="4">
      <formula>$C8&gt;$C$6-1</formula>
    </cfRule>
  </conditionalFormatting>
  <conditionalFormatting sqref="AQ36">
    <cfRule type="containsErrors" dxfId="185" priority="2">
      <formula>ISERROR(AQ36)</formula>
    </cfRule>
  </conditionalFormatting>
  <conditionalFormatting sqref="AQ40">
    <cfRule type="containsErrors" dxfId="184"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83"/>
  <sheetViews>
    <sheetView workbookViewId="0">
      <selection activeCell="C9" sqref="C9"/>
    </sheetView>
  </sheetViews>
  <sheetFormatPr defaultColWidth="9.140625" defaultRowHeight="10.5" x14ac:dyDescent="0.15"/>
  <cols>
    <col min="1" max="1" width="24.5703125" style="16" customWidth="1"/>
    <col min="2" max="2" width="6.42578125" style="15" hidden="1" customWidth="1"/>
    <col min="3" max="3" width="5.140625" style="15" customWidth="1"/>
    <col min="4" max="4" width="1.42578125" style="15" customWidth="1"/>
    <col min="5" max="5" width="5.140625" style="15" customWidth="1"/>
    <col min="6" max="6" width="5.140625" style="16" customWidth="1"/>
    <col min="7" max="7" width="1.42578125" style="16" customWidth="1"/>
    <col min="8" max="9" width="5.140625" style="16" customWidth="1"/>
    <col min="10" max="10" width="1.42578125" style="16" customWidth="1"/>
    <col min="11" max="12" width="5.140625" style="16" customWidth="1"/>
    <col min="13" max="13" width="1.42578125" style="16" customWidth="1"/>
    <col min="14" max="15" width="5.140625" style="16" customWidth="1"/>
    <col min="16" max="16" width="6.42578125" style="16" hidden="1" customWidth="1"/>
    <col min="17" max="17" width="1.42578125" style="16" customWidth="1"/>
    <col min="18" max="18" width="5.140625" style="16" customWidth="1"/>
    <col min="19" max="19" width="6.42578125" style="16" hidden="1" customWidth="1"/>
    <col min="20" max="20" width="5.140625" style="16" customWidth="1"/>
    <col min="21" max="21" width="1.42578125" style="16" customWidth="1"/>
    <col min="22" max="23" width="5.140625" style="16" customWidth="1"/>
    <col min="24" max="24" width="6.42578125" style="16" hidden="1" customWidth="1"/>
    <col min="25" max="25" width="1.42578125" style="16" customWidth="1"/>
    <col min="26" max="26" width="5.140625" style="16" customWidth="1"/>
    <col min="27" max="27" width="6.42578125" style="16" hidden="1" customWidth="1"/>
    <col min="28" max="28" width="5.140625" style="16" customWidth="1"/>
    <col min="29" max="29" width="1.42578125" style="16" customWidth="1"/>
    <col min="30" max="31" width="5.140625" style="16" customWidth="1"/>
    <col min="32" max="32" width="6.42578125" style="16" hidden="1" customWidth="1"/>
    <col min="33" max="33" width="1.42578125" style="16" customWidth="1"/>
    <col min="34" max="35" width="5.140625" style="16" customWidth="1"/>
    <col min="36" max="36" width="1.42578125" style="16" customWidth="1"/>
    <col min="37" max="38" width="5.140625" style="16" customWidth="1"/>
    <col min="39" max="39" width="1.42578125" style="16" customWidth="1"/>
    <col min="40" max="40" width="5.140625" style="16" customWidth="1"/>
    <col min="41" max="41" width="1.85546875" style="16" customWidth="1"/>
    <col min="42" max="42" width="6.85546875" style="16" customWidth="1"/>
    <col min="43" max="43" width="6.42578125" style="16" customWidth="1"/>
    <col min="44" max="44" width="6.85546875" style="16" customWidth="1"/>
    <col min="45" max="45" width="6.42578125" style="16" customWidth="1"/>
    <col min="46" max="46" width="6.85546875" style="16" customWidth="1"/>
    <col min="47" max="47" width="6.42578125" style="16" customWidth="1"/>
    <col min="48" max="16384" width="9.140625" style="16"/>
  </cols>
  <sheetData>
    <row r="1" spans="1:58" ht="15" x14ac:dyDescent="0.15">
      <c r="A1" s="34" t="s">
        <v>50</v>
      </c>
      <c r="B1" s="35"/>
      <c r="C1" s="35"/>
      <c r="D1" s="35"/>
      <c r="E1" s="35"/>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43"/>
      <c r="AO1" s="36"/>
      <c r="AP1" s="36"/>
      <c r="AQ1" s="36"/>
      <c r="AR1" s="36"/>
      <c r="AS1" s="36"/>
      <c r="AT1" s="36"/>
      <c r="AU1" s="36"/>
      <c r="AV1" s="36"/>
      <c r="AW1" s="36"/>
      <c r="AX1" s="36"/>
      <c r="AY1" s="36"/>
      <c r="AZ1" s="36"/>
      <c r="BA1" s="36"/>
      <c r="BB1" s="36"/>
      <c r="BC1" s="36"/>
      <c r="BD1" s="36"/>
      <c r="BE1" s="36"/>
      <c r="BF1" s="36"/>
    </row>
    <row r="2" spans="1:58" ht="58.5" customHeight="1" x14ac:dyDescent="0.15">
      <c r="A2" s="210" t="s">
        <v>51</v>
      </c>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37"/>
      <c r="AN2" s="44"/>
      <c r="AO2" s="47"/>
      <c r="AP2" s="47"/>
      <c r="AQ2" s="47"/>
      <c r="AR2" s="47"/>
      <c r="AS2" s="47"/>
      <c r="AT2" s="47"/>
      <c r="AU2" s="47"/>
      <c r="AV2" s="47"/>
      <c r="AW2" s="47"/>
      <c r="AX2" s="47"/>
      <c r="AY2" s="47"/>
      <c r="AZ2" s="47"/>
      <c r="BA2" s="47"/>
      <c r="BB2" s="47"/>
      <c r="BC2" s="47"/>
      <c r="BD2" s="47"/>
      <c r="BE2" s="47"/>
      <c r="BF2" s="47"/>
    </row>
    <row r="3" spans="1:58" ht="15" x14ac:dyDescent="0.15">
      <c r="A3" s="40"/>
      <c r="B3" s="41"/>
      <c r="C3" s="41"/>
      <c r="D3" s="41"/>
      <c r="E3" s="41"/>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5"/>
      <c r="AO3" s="36"/>
      <c r="AP3" s="36"/>
      <c r="AQ3" s="36"/>
      <c r="AR3" s="36"/>
      <c r="AS3" s="36"/>
      <c r="AT3" s="36"/>
      <c r="AU3" s="36"/>
      <c r="AV3" s="36"/>
      <c r="AW3" s="36"/>
      <c r="AX3" s="36"/>
      <c r="AY3" s="36"/>
      <c r="AZ3" s="36"/>
      <c r="BA3" s="36"/>
      <c r="BB3" s="36"/>
      <c r="BC3" s="36"/>
      <c r="BD3" s="36"/>
      <c r="BE3" s="36"/>
      <c r="BF3" s="36"/>
    </row>
    <row r="4" spans="1:58" ht="20.100000000000001" customHeight="1" x14ac:dyDescent="0.15">
      <c r="A4" s="17" t="s">
        <v>73</v>
      </c>
      <c r="B4" s="18" t="s">
        <v>33</v>
      </c>
      <c r="C4" s="211" t="s">
        <v>33</v>
      </c>
      <c r="D4" s="212"/>
      <c r="E4" s="213"/>
      <c r="F4" s="211" t="s">
        <v>43</v>
      </c>
      <c r="G4" s="212"/>
      <c r="H4" s="213"/>
      <c r="I4" s="211" t="s">
        <v>34</v>
      </c>
      <c r="J4" s="212"/>
      <c r="K4" s="213"/>
      <c r="L4" s="211" t="s">
        <v>44</v>
      </c>
      <c r="M4" s="212"/>
      <c r="N4" s="213"/>
      <c r="O4" s="211" t="s">
        <v>35</v>
      </c>
      <c r="P4" s="212"/>
      <c r="Q4" s="212"/>
      <c r="R4" s="213"/>
      <c r="S4" s="30"/>
      <c r="T4" s="212" t="s">
        <v>45</v>
      </c>
      <c r="U4" s="212"/>
      <c r="V4" s="213"/>
      <c r="W4" s="211" t="s">
        <v>36</v>
      </c>
      <c r="X4" s="212"/>
      <c r="Y4" s="212"/>
      <c r="Z4" s="213"/>
      <c r="AA4" s="30"/>
      <c r="AB4" s="212" t="s">
        <v>46</v>
      </c>
      <c r="AC4" s="212"/>
      <c r="AD4" s="213"/>
      <c r="AE4" s="211" t="s">
        <v>37</v>
      </c>
      <c r="AF4" s="212"/>
      <c r="AG4" s="212"/>
      <c r="AH4" s="213"/>
      <c r="AI4" s="211" t="s">
        <v>47</v>
      </c>
      <c r="AJ4" s="212"/>
      <c r="AK4" s="213"/>
      <c r="AL4" s="214" t="s">
        <v>38</v>
      </c>
      <c r="AM4" s="214"/>
      <c r="AN4" s="214"/>
      <c r="AO4" s="49"/>
      <c r="AP4" s="36"/>
      <c r="AQ4" s="36"/>
      <c r="AR4" s="36"/>
      <c r="AS4" s="36"/>
      <c r="AT4" s="36"/>
      <c r="AU4" s="36"/>
      <c r="AV4" s="36"/>
      <c r="AW4" s="36"/>
      <c r="AX4" s="36"/>
      <c r="AY4" s="36"/>
      <c r="AZ4" s="36"/>
      <c r="BA4" s="36"/>
      <c r="BB4" s="36"/>
      <c r="BC4" s="36"/>
      <c r="BD4" s="36"/>
      <c r="BE4" s="36"/>
      <c r="BF4" s="36"/>
    </row>
    <row r="5" spans="1:58" ht="20.100000000000001" customHeight="1" x14ac:dyDescent="0.15">
      <c r="A5" s="19" t="s">
        <v>53</v>
      </c>
      <c r="B5" s="20">
        <v>0</v>
      </c>
      <c r="C5" s="21">
        <f>Schooloverzicht!B7</f>
        <v>113</v>
      </c>
      <c r="D5" s="22" t="s">
        <v>54</v>
      </c>
      <c r="E5" s="23">
        <f>Schooloverzicht!B6</f>
        <v>189</v>
      </c>
      <c r="F5" s="21">
        <f>Schooloverzicht!J7</f>
        <v>165</v>
      </c>
      <c r="G5" s="22" t="s">
        <v>54</v>
      </c>
      <c r="H5" s="23">
        <f>Schooloverzicht!J6</f>
        <v>235</v>
      </c>
      <c r="I5" s="21">
        <f>Schooloverzicht!B12</f>
        <v>202</v>
      </c>
      <c r="J5" s="22" t="s">
        <v>54</v>
      </c>
      <c r="K5" s="23">
        <f>Schooloverzicht!B11</f>
        <v>273</v>
      </c>
      <c r="L5" s="21">
        <f>Schooloverzicht!J12</f>
        <v>231</v>
      </c>
      <c r="M5" s="22" t="s">
        <v>54</v>
      </c>
      <c r="N5" s="22">
        <f>Schooloverzicht!J11</f>
        <v>295</v>
      </c>
      <c r="O5" s="21">
        <f>Schooloverzicht!B17</f>
        <v>261</v>
      </c>
      <c r="P5" s="22"/>
      <c r="Q5" s="22" t="s">
        <v>54</v>
      </c>
      <c r="R5" s="22">
        <f>Schooloverzicht!B16</f>
        <v>329</v>
      </c>
      <c r="S5" s="22"/>
      <c r="T5" s="21">
        <f>Schooloverzicht!J17</f>
        <v>277</v>
      </c>
      <c r="U5" s="22" t="s">
        <v>54</v>
      </c>
      <c r="V5" s="23">
        <f>Schooloverzicht!J16</f>
        <v>343</v>
      </c>
      <c r="W5" s="21">
        <f>Schooloverzicht!B22</f>
        <v>291</v>
      </c>
      <c r="X5" s="22"/>
      <c r="Y5" s="22" t="s">
        <v>54</v>
      </c>
      <c r="Z5" s="22">
        <f>Schooloverzicht!B21</f>
        <v>347</v>
      </c>
      <c r="AA5" s="22"/>
      <c r="AB5" s="21">
        <f>Schooloverzicht!J22</f>
        <v>306</v>
      </c>
      <c r="AC5" s="22" t="s">
        <v>54</v>
      </c>
      <c r="AD5" s="23">
        <f>Schooloverzicht!J21</f>
        <v>361</v>
      </c>
      <c r="AE5" s="21">
        <f>Schooloverzicht!B27</f>
        <v>323</v>
      </c>
      <c r="AF5" s="22"/>
      <c r="AG5" s="22" t="s">
        <v>54</v>
      </c>
      <c r="AH5" s="23">
        <f>Schooloverzicht!B26</f>
        <v>376</v>
      </c>
      <c r="AI5" s="22">
        <f>Schooloverzicht!J27</f>
        <v>333</v>
      </c>
      <c r="AJ5" s="22" t="s">
        <v>54</v>
      </c>
      <c r="AK5" s="22">
        <f>Schooloverzicht!J26</f>
        <v>381</v>
      </c>
      <c r="AL5" s="21">
        <f>Schooloverzicht!B32</f>
        <v>138</v>
      </c>
      <c r="AM5" s="22" t="s">
        <v>54</v>
      </c>
      <c r="AN5" s="23">
        <f>Schooloverzicht!B31</f>
        <v>149</v>
      </c>
      <c r="AO5" s="49"/>
      <c r="AP5" s="36"/>
      <c r="AQ5" s="36"/>
      <c r="AR5" s="36"/>
      <c r="AS5" s="36"/>
      <c r="AT5" s="36"/>
      <c r="AU5" s="36"/>
      <c r="AV5" s="36"/>
      <c r="AW5" s="36"/>
      <c r="AX5" s="36"/>
      <c r="AY5" s="36"/>
      <c r="AZ5" s="36"/>
      <c r="BA5" s="36"/>
      <c r="BB5" s="36"/>
      <c r="BC5" s="36"/>
      <c r="BD5" s="36"/>
      <c r="BE5" s="36"/>
      <c r="BF5" s="36"/>
    </row>
    <row r="6" spans="1:58" ht="20.100000000000001" customHeight="1" x14ac:dyDescent="0.15">
      <c r="A6" s="19" t="s">
        <v>52</v>
      </c>
      <c r="B6" s="20">
        <v>0</v>
      </c>
      <c r="C6" s="21">
        <f>Schooloverzicht!D7</f>
        <v>0</v>
      </c>
      <c r="D6" s="22" t="s">
        <v>54</v>
      </c>
      <c r="E6" s="23">
        <f>Schooloverzicht!D6</f>
        <v>0</v>
      </c>
      <c r="F6" s="21">
        <f>Schooloverzicht!$L7</f>
        <v>0</v>
      </c>
      <c r="G6" s="22" t="s">
        <v>54</v>
      </c>
      <c r="H6" s="23">
        <f>Schooloverzicht!$L6</f>
        <v>0</v>
      </c>
      <c r="I6" s="21">
        <f>Schooloverzicht!D12</f>
        <v>0</v>
      </c>
      <c r="J6" s="22" t="s">
        <v>54</v>
      </c>
      <c r="K6" s="23">
        <f>Schooloverzicht!D11</f>
        <v>0</v>
      </c>
      <c r="L6" s="21">
        <f>Schooloverzicht!$L12</f>
        <v>0</v>
      </c>
      <c r="M6" s="22" t="s">
        <v>54</v>
      </c>
      <c r="N6" s="22">
        <f>Schooloverzicht!$L11</f>
        <v>0</v>
      </c>
      <c r="O6" s="21">
        <f>Schooloverzicht!D17</f>
        <v>0</v>
      </c>
      <c r="P6" s="22"/>
      <c r="Q6" s="22" t="s">
        <v>54</v>
      </c>
      <c r="R6" s="22">
        <f>Schooloverzicht!D16</f>
        <v>0</v>
      </c>
      <c r="S6" s="22"/>
      <c r="T6" s="21">
        <f>Schooloverzicht!$L17</f>
        <v>0</v>
      </c>
      <c r="U6" s="22" t="s">
        <v>54</v>
      </c>
      <c r="V6" s="23">
        <f>Schooloverzicht!$L16</f>
        <v>0</v>
      </c>
      <c r="W6" s="21">
        <f>Schooloverzicht!D22</f>
        <v>0</v>
      </c>
      <c r="X6" s="22"/>
      <c r="Y6" s="22" t="s">
        <v>54</v>
      </c>
      <c r="Z6" s="22">
        <f>Schooloverzicht!D21</f>
        <v>0</v>
      </c>
      <c r="AA6" s="22"/>
      <c r="AB6" s="21">
        <f>Schooloverzicht!$L22</f>
        <v>0</v>
      </c>
      <c r="AC6" s="22" t="s">
        <v>54</v>
      </c>
      <c r="AD6" s="23">
        <f>Schooloverzicht!$L21</f>
        <v>0</v>
      </c>
      <c r="AE6" s="21">
        <f>Schooloverzicht!D27</f>
        <v>0</v>
      </c>
      <c r="AF6" s="22"/>
      <c r="AG6" s="22" t="s">
        <v>54</v>
      </c>
      <c r="AH6" s="23">
        <f>Schooloverzicht!D26</f>
        <v>0</v>
      </c>
      <c r="AI6" s="22">
        <f>Schooloverzicht!$L27</f>
        <v>0</v>
      </c>
      <c r="AJ6" s="22" t="s">
        <v>54</v>
      </c>
      <c r="AK6" s="22">
        <f>Schooloverzicht!$L26</f>
        <v>0</v>
      </c>
      <c r="AL6" s="21">
        <f>Schooloverzicht!D32</f>
        <v>0</v>
      </c>
      <c r="AM6" s="22" t="s">
        <v>54</v>
      </c>
      <c r="AN6" s="23">
        <f>Schooloverzicht!D31</f>
        <v>0</v>
      </c>
      <c r="AO6" s="49"/>
      <c r="AP6" s="36"/>
      <c r="AQ6" s="36"/>
      <c r="AR6" s="36"/>
      <c r="AS6" s="36"/>
      <c r="AT6" s="36"/>
      <c r="AU6" s="36"/>
      <c r="AV6" s="36"/>
      <c r="AW6" s="36"/>
      <c r="AX6" s="36"/>
      <c r="AY6" s="36"/>
      <c r="AZ6" s="36"/>
      <c r="BA6" s="36"/>
      <c r="BB6" s="36"/>
      <c r="BC6" s="36"/>
      <c r="BD6" s="36"/>
      <c r="BE6" s="36"/>
      <c r="BF6" s="36"/>
    </row>
    <row r="7" spans="1:58" ht="20.100000000000001" customHeight="1" x14ac:dyDescent="0.15">
      <c r="A7" s="19" t="s">
        <v>55</v>
      </c>
      <c r="B7" s="21">
        <v>213</v>
      </c>
      <c r="C7" s="31"/>
      <c r="D7" s="25"/>
      <c r="E7" s="33"/>
      <c r="F7" s="206">
        <v>187</v>
      </c>
      <c r="G7" s="207"/>
      <c r="H7" s="207"/>
      <c r="I7" s="207"/>
      <c r="J7" s="207"/>
      <c r="K7" s="207"/>
      <c r="L7" s="207"/>
      <c r="M7" s="207"/>
      <c r="N7" s="207"/>
      <c r="O7" s="207"/>
      <c r="P7" s="24"/>
      <c r="Q7" s="25" t="s">
        <v>54</v>
      </c>
      <c r="R7" s="208">
        <v>213</v>
      </c>
      <c r="S7" s="208"/>
      <c r="T7" s="208"/>
      <c r="U7" s="208"/>
      <c r="V7" s="208"/>
      <c r="W7" s="208"/>
      <c r="X7" s="208"/>
      <c r="Y7" s="208"/>
      <c r="Z7" s="208"/>
      <c r="AA7" s="208"/>
      <c r="AB7" s="208"/>
      <c r="AC7" s="208"/>
      <c r="AD7" s="208"/>
      <c r="AE7" s="208"/>
      <c r="AF7" s="208"/>
      <c r="AG7" s="208"/>
      <c r="AH7" s="208"/>
      <c r="AI7" s="208"/>
      <c r="AJ7" s="208"/>
      <c r="AK7" s="208"/>
      <c r="AL7" s="208"/>
      <c r="AM7" s="208"/>
      <c r="AN7" s="209"/>
      <c r="AO7" s="49"/>
      <c r="AP7" s="36"/>
      <c r="AQ7" s="36"/>
      <c r="AR7" s="36"/>
      <c r="AS7" s="36"/>
      <c r="AT7" s="36"/>
      <c r="AU7" s="36"/>
      <c r="AV7" s="36"/>
      <c r="AW7" s="36"/>
      <c r="AX7" s="36"/>
      <c r="AY7" s="36"/>
      <c r="AZ7" s="36"/>
      <c r="BA7" s="36"/>
      <c r="BB7" s="36"/>
      <c r="BC7" s="36"/>
      <c r="BD7" s="36"/>
      <c r="BE7" s="36"/>
      <c r="BF7" s="36"/>
    </row>
    <row r="8" spans="1:58" ht="20.100000000000001" customHeight="1" x14ac:dyDescent="0.15">
      <c r="A8" s="19" t="s">
        <v>56</v>
      </c>
      <c r="B8" s="20">
        <v>0</v>
      </c>
      <c r="C8" s="21" t="e">
        <f>IF('Schooloverzicht OC'!$D7&gt;0,'Schooloverzicht OC'!$D7,NA())</f>
        <v>#N/A</v>
      </c>
      <c r="D8" s="22" t="s">
        <v>54</v>
      </c>
      <c r="E8" s="23" t="e">
        <f>IF('Schooloverzicht OC'!$D6&gt;0,'Schooloverzicht OC'!$D6,NA())</f>
        <v>#N/A</v>
      </c>
      <c r="F8" s="21" t="e">
        <f>IF('Schooloverzicht OC'!$L7&gt;0,'Schooloverzicht OC'!$L7,NA())</f>
        <v>#N/A</v>
      </c>
      <c r="G8" s="22" t="s">
        <v>54</v>
      </c>
      <c r="H8" s="23" t="e">
        <f>IF('Schooloverzicht OC'!$L6&gt;0,'Schooloverzicht OC'!$L6,NA())</f>
        <v>#N/A</v>
      </c>
      <c r="I8" s="21" t="e">
        <f>IF('Schooloverzicht OC'!$D12&gt;0,'Schooloverzicht OC'!$D12,NA())</f>
        <v>#N/A</v>
      </c>
      <c r="J8" s="22" t="s">
        <v>54</v>
      </c>
      <c r="K8" s="23" t="e">
        <f>IF('Schooloverzicht OC'!$D11&gt;0,'Schooloverzicht OC'!$D11,NA())</f>
        <v>#N/A</v>
      </c>
      <c r="L8" s="21" t="e">
        <f>IF('Schooloverzicht OC'!$L12&gt;0,'Schooloverzicht OC'!$L12,NA())</f>
        <v>#N/A</v>
      </c>
      <c r="M8" s="22" t="s">
        <v>54</v>
      </c>
      <c r="N8" s="22" t="e">
        <f>IF('Schooloverzicht OC'!$L11&gt;0,'Schooloverzicht OC'!$L11,NA())</f>
        <v>#N/A</v>
      </c>
      <c r="O8" s="21" t="e">
        <f>IF('Schooloverzicht OC'!$D17&gt;0,'Schooloverzicht OC'!$D17,NA())</f>
        <v>#N/A</v>
      </c>
      <c r="P8" s="22"/>
      <c r="Q8" s="22" t="s">
        <v>54</v>
      </c>
      <c r="R8" s="22" t="e">
        <f>IF('Schooloverzicht OC'!$D16&gt;0,'Schooloverzicht OC'!$D16,NA())</f>
        <v>#N/A</v>
      </c>
      <c r="S8" s="22"/>
      <c r="T8" s="21" t="e">
        <f>IF('Schooloverzicht OC'!$L17&gt;0,'Schooloverzicht OC'!$L17,NA())</f>
        <v>#N/A</v>
      </c>
      <c r="U8" s="22" t="s">
        <v>54</v>
      </c>
      <c r="V8" s="23" t="e">
        <f>IF('Schooloverzicht OC'!$L16&gt;0,'Schooloverzicht OC'!$L16,NA())</f>
        <v>#N/A</v>
      </c>
      <c r="W8" s="21" t="e">
        <f>IF('Schooloverzicht OC'!$D22&gt;0,'Schooloverzicht OC'!$D22,NA())</f>
        <v>#N/A</v>
      </c>
      <c r="X8" s="22"/>
      <c r="Y8" s="22" t="s">
        <v>54</v>
      </c>
      <c r="Z8" s="22" t="e">
        <f>IF('Schooloverzicht OC'!$D21&gt;0,'Schooloverzicht OC'!$D21,NA())</f>
        <v>#N/A</v>
      </c>
      <c r="AA8" s="22"/>
      <c r="AB8" s="21" t="e">
        <f>IF('Schooloverzicht OC'!$L22&gt;0,'Schooloverzicht OC'!$L22,NA())</f>
        <v>#N/A</v>
      </c>
      <c r="AC8" s="22" t="s">
        <v>54</v>
      </c>
      <c r="AD8" s="23" t="e">
        <f>IF('Schooloverzicht OC'!$L21&gt;0,'Schooloverzicht OC'!$L21,NA())</f>
        <v>#N/A</v>
      </c>
      <c r="AE8" s="21" t="e">
        <f>IF('Schooloverzicht OC'!$D27&gt;0,'Schooloverzicht OC'!$D27,NA())</f>
        <v>#N/A</v>
      </c>
      <c r="AF8" s="22"/>
      <c r="AG8" s="22" t="s">
        <v>54</v>
      </c>
      <c r="AH8" s="23" t="e">
        <f>IF('Schooloverzicht OC'!$D26&gt;0,'Schooloverzicht OC'!$D26,NA())</f>
        <v>#N/A</v>
      </c>
      <c r="AI8" s="22" t="e">
        <f>IF('Schooloverzicht OC'!$L27&gt;0,'Schooloverzicht OC'!$L27,NA())</f>
        <v>#N/A</v>
      </c>
      <c r="AJ8" s="22" t="s">
        <v>54</v>
      </c>
      <c r="AK8" s="22" t="e">
        <f>IF('Schooloverzicht OC'!$L26&gt;0,'Schooloverzicht OC'!$L26,NA())</f>
        <v>#N/A</v>
      </c>
      <c r="AL8" s="21" t="e">
        <f>IF('Schooloverzicht OC'!$D32&gt;0,'Schooloverzicht OC'!$D32,NA())</f>
        <v>#N/A</v>
      </c>
      <c r="AM8" s="22" t="s">
        <v>54</v>
      </c>
      <c r="AN8" s="23" t="e">
        <f>IF('Schooloverzicht OC'!$D31&gt;0,'Schooloverzicht OC'!$D31,NA())</f>
        <v>#N/A</v>
      </c>
      <c r="AO8" s="49"/>
      <c r="AP8" s="36"/>
      <c r="AQ8" s="36"/>
      <c r="AR8" s="36"/>
      <c r="AS8" s="36"/>
      <c r="AT8" s="36"/>
      <c r="AU8" s="36"/>
      <c r="AV8" s="36"/>
      <c r="AW8" s="36"/>
      <c r="AX8" s="36"/>
      <c r="AY8" s="36"/>
      <c r="AZ8" s="36"/>
      <c r="BA8" s="36"/>
      <c r="BB8" s="36"/>
      <c r="BC8" s="36"/>
      <c r="BD8" s="36"/>
      <c r="BE8" s="36"/>
      <c r="BF8" s="36"/>
    </row>
    <row r="9" spans="1:58" ht="20.100000000000001" customHeight="1" x14ac:dyDescent="0.15">
      <c r="A9" s="26" t="s">
        <v>57</v>
      </c>
      <c r="B9" s="27"/>
      <c r="C9" s="29"/>
      <c r="D9" s="22" t="s">
        <v>54</v>
      </c>
      <c r="E9" s="32"/>
      <c r="F9" s="29"/>
      <c r="G9" s="22" t="s">
        <v>54</v>
      </c>
      <c r="H9" s="32"/>
      <c r="I9" s="29"/>
      <c r="J9" s="22" t="s">
        <v>54</v>
      </c>
      <c r="K9" s="32"/>
      <c r="L9" s="29"/>
      <c r="M9" s="22" t="s">
        <v>54</v>
      </c>
      <c r="N9" s="32"/>
      <c r="O9" s="29"/>
      <c r="P9" s="28"/>
      <c r="Q9" s="22" t="s">
        <v>54</v>
      </c>
      <c r="R9" s="32"/>
      <c r="S9" s="28"/>
      <c r="T9" s="29"/>
      <c r="U9" s="22" t="s">
        <v>54</v>
      </c>
      <c r="V9" s="32"/>
      <c r="W9" s="29"/>
      <c r="X9" s="28"/>
      <c r="Y9" s="22" t="s">
        <v>54</v>
      </c>
      <c r="Z9" s="32"/>
      <c r="AA9" s="28"/>
      <c r="AB9" s="29"/>
      <c r="AC9" s="22" t="s">
        <v>54</v>
      </c>
      <c r="AD9" s="32"/>
      <c r="AE9" s="29"/>
      <c r="AF9" s="28"/>
      <c r="AG9" s="22" t="s">
        <v>54</v>
      </c>
      <c r="AH9" s="32"/>
      <c r="AI9" s="29"/>
      <c r="AJ9" s="22" t="s">
        <v>54</v>
      </c>
      <c r="AK9" s="32"/>
      <c r="AL9" s="29"/>
      <c r="AM9" s="22" t="s">
        <v>54</v>
      </c>
      <c r="AN9" s="32"/>
      <c r="AO9" s="49"/>
      <c r="AP9" s="36"/>
      <c r="AQ9" s="36"/>
      <c r="AR9" s="36"/>
      <c r="AS9" s="36"/>
      <c r="AT9" s="36"/>
      <c r="AU9" s="36"/>
      <c r="AV9" s="36"/>
      <c r="AW9" s="36"/>
      <c r="AX9" s="36"/>
      <c r="AY9" s="36"/>
      <c r="AZ9" s="36"/>
      <c r="BA9" s="36"/>
      <c r="BB9" s="36"/>
      <c r="BC9" s="36"/>
      <c r="BD9" s="36"/>
      <c r="BE9" s="36"/>
      <c r="BF9" s="36"/>
    </row>
    <row r="10" spans="1:58" x14ac:dyDescent="0.15">
      <c r="A10" s="38"/>
      <c r="B10" s="39"/>
      <c r="C10" s="39"/>
      <c r="D10" s="39"/>
      <c r="E10" s="39"/>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46"/>
      <c r="AO10" s="36"/>
      <c r="AP10" s="54"/>
      <c r="AQ10" s="54"/>
      <c r="AR10" s="54"/>
      <c r="AS10" s="54"/>
      <c r="AT10" s="54"/>
      <c r="AU10" s="54"/>
      <c r="AV10" s="54"/>
      <c r="AW10" s="54"/>
      <c r="AX10" s="36"/>
      <c r="AY10" s="36"/>
      <c r="AZ10" s="36"/>
      <c r="BA10" s="36"/>
      <c r="BB10" s="36"/>
      <c r="BC10" s="36"/>
      <c r="BD10" s="36"/>
      <c r="BE10" s="36"/>
      <c r="BF10" s="36"/>
    </row>
    <row r="11" spans="1:58" x14ac:dyDescent="0.15">
      <c r="A11" s="36"/>
      <c r="B11" s="35"/>
      <c r="C11" s="35"/>
      <c r="D11" s="35"/>
      <c r="E11" s="35"/>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52"/>
      <c r="AM11" s="52"/>
      <c r="AN11" s="53"/>
      <c r="AO11" s="52"/>
      <c r="AP11" s="48"/>
      <c r="AQ11" s="48" t="s">
        <v>33</v>
      </c>
      <c r="AR11" s="48">
        <v>187</v>
      </c>
      <c r="AS11" s="48">
        <v>213</v>
      </c>
      <c r="AT11" s="48"/>
      <c r="AU11" s="48"/>
      <c r="AV11" s="48"/>
      <c r="AW11" s="54"/>
      <c r="AX11" s="36"/>
      <c r="AY11" s="36"/>
      <c r="AZ11" s="36"/>
      <c r="BA11" s="36"/>
      <c r="BB11" s="36"/>
      <c r="BC11" s="36"/>
      <c r="BD11" s="36"/>
      <c r="BE11" s="36"/>
      <c r="BF11" s="36"/>
    </row>
    <row r="12" spans="1:58" x14ac:dyDescent="0.15">
      <c r="A12" s="36"/>
      <c r="B12" s="35"/>
      <c r="C12" s="35"/>
      <c r="D12" s="35"/>
      <c r="E12" s="35"/>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52"/>
      <c r="AM12" s="52"/>
      <c r="AN12" s="53"/>
      <c r="AO12" s="52"/>
      <c r="AP12" s="48"/>
      <c r="AQ12" s="48" t="s">
        <v>43</v>
      </c>
      <c r="AR12" s="48">
        <v>187</v>
      </c>
      <c r="AS12" s="48">
        <v>213</v>
      </c>
      <c r="AT12" s="48"/>
      <c r="AU12" s="48"/>
      <c r="AV12" s="48"/>
      <c r="AW12" s="54"/>
      <c r="AX12" s="36"/>
      <c r="AY12" s="36"/>
      <c r="AZ12" s="36"/>
      <c r="BA12" s="36"/>
      <c r="BB12" s="36"/>
      <c r="BC12" s="36"/>
      <c r="BD12" s="36"/>
      <c r="BE12" s="36"/>
      <c r="BF12" s="36"/>
    </row>
    <row r="13" spans="1:58" x14ac:dyDescent="0.15">
      <c r="A13" s="36"/>
      <c r="B13" s="35"/>
      <c r="C13" s="35"/>
      <c r="D13" s="35"/>
      <c r="E13" s="35"/>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52"/>
      <c r="AM13" s="52"/>
      <c r="AN13" s="53"/>
      <c r="AO13" s="52"/>
      <c r="AP13" s="48"/>
      <c r="AQ13" s="48" t="s">
        <v>34</v>
      </c>
      <c r="AR13" s="48">
        <v>187</v>
      </c>
      <c r="AS13" s="48">
        <v>213</v>
      </c>
      <c r="AT13" s="48"/>
      <c r="AU13" s="48"/>
      <c r="AV13" s="48"/>
      <c r="AW13" s="54"/>
      <c r="AX13" s="36"/>
      <c r="AY13" s="36"/>
      <c r="AZ13" s="36"/>
      <c r="BA13" s="36"/>
      <c r="BB13" s="36"/>
      <c r="BC13" s="36"/>
      <c r="BD13" s="36"/>
      <c r="BE13" s="36"/>
      <c r="BF13" s="36"/>
    </row>
    <row r="14" spans="1:58" x14ac:dyDescent="0.15">
      <c r="A14" s="36"/>
      <c r="B14" s="35"/>
      <c r="C14" s="35"/>
      <c r="D14" s="35"/>
      <c r="E14" s="35"/>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52"/>
      <c r="AM14" s="52"/>
      <c r="AN14" s="53"/>
      <c r="AO14" s="52"/>
      <c r="AP14" s="48"/>
      <c r="AQ14" s="48" t="s">
        <v>44</v>
      </c>
      <c r="AR14" s="48">
        <v>187</v>
      </c>
      <c r="AS14" s="48">
        <v>213</v>
      </c>
      <c r="AT14" s="48"/>
      <c r="AU14" s="48"/>
      <c r="AV14" s="48"/>
      <c r="AW14" s="54"/>
      <c r="AX14" s="36"/>
      <c r="AY14" s="36"/>
      <c r="AZ14" s="36"/>
      <c r="BA14" s="36"/>
      <c r="BB14" s="36"/>
      <c r="BC14" s="36"/>
      <c r="BD14" s="36"/>
      <c r="BE14" s="36"/>
      <c r="BF14" s="36"/>
    </row>
    <row r="15" spans="1:58" x14ac:dyDescent="0.15">
      <c r="A15" s="36"/>
      <c r="B15" s="35"/>
      <c r="C15" s="35"/>
      <c r="D15" s="35"/>
      <c r="E15" s="35"/>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52"/>
      <c r="AM15" s="52"/>
      <c r="AN15" s="53"/>
      <c r="AO15" s="52"/>
      <c r="AP15" s="48"/>
      <c r="AQ15" s="48" t="s">
        <v>35</v>
      </c>
      <c r="AR15" s="48">
        <v>187</v>
      </c>
      <c r="AS15" s="48">
        <v>213</v>
      </c>
      <c r="AT15" s="48"/>
      <c r="AU15" s="48"/>
      <c r="AV15" s="48"/>
      <c r="AW15" s="54"/>
      <c r="AX15" s="36"/>
      <c r="AY15" s="36"/>
      <c r="AZ15" s="36"/>
      <c r="BA15" s="36"/>
      <c r="BB15" s="36"/>
      <c r="BC15" s="36"/>
      <c r="BD15" s="36"/>
      <c r="BE15" s="36"/>
      <c r="BF15" s="36"/>
    </row>
    <row r="16" spans="1:58" x14ac:dyDescent="0.15">
      <c r="A16" s="36"/>
      <c r="B16" s="35"/>
      <c r="C16" s="35"/>
      <c r="D16" s="35"/>
      <c r="E16" s="35"/>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52"/>
      <c r="AM16" s="52"/>
      <c r="AN16" s="53"/>
      <c r="AO16" s="52"/>
      <c r="AP16" s="48"/>
      <c r="AQ16" s="48" t="s">
        <v>45</v>
      </c>
      <c r="AR16" s="48">
        <v>187</v>
      </c>
      <c r="AS16" s="48">
        <v>213</v>
      </c>
      <c r="AT16" s="48"/>
      <c r="AU16" s="48"/>
      <c r="AV16" s="48"/>
      <c r="AW16" s="54"/>
      <c r="AX16" s="36"/>
      <c r="AY16" s="36"/>
      <c r="AZ16" s="36"/>
      <c r="BA16" s="36"/>
      <c r="BB16" s="36"/>
      <c r="BC16" s="36"/>
      <c r="BD16" s="36"/>
      <c r="BE16" s="36"/>
      <c r="BF16" s="36"/>
    </row>
    <row r="17" spans="1:58" x14ac:dyDescent="0.15">
      <c r="A17" s="36"/>
      <c r="B17" s="35"/>
      <c r="C17" s="35"/>
      <c r="D17" s="35"/>
      <c r="E17" s="35"/>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52"/>
      <c r="AM17" s="52"/>
      <c r="AN17" s="53"/>
      <c r="AO17" s="52"/>
      <c r="AP17" s="48"/>
      <c r="AQ17" s="48" t="s">
        <v>36</v>
      </c>
      <c r="AR17" s="48">
        <v>187</v>
      </c>
      <c r="AS17" s="48">
        <v>213</v>
      </c>
      <c r="AT17" s="48"/>
      <c r="AU17" s="48"/>
      <c r="AV17" s="48"/>
      <c r="AW17" s="54"/>
      <c r="AX17" s="36"/>
      <c r="AY17" s="36"/>
      <c r="AZ17" s="36"/>
      <c r="BA17" s="36"/>
      <c r="BB17" s="36"/>
      <c r="BC17" s="36"/>
      <c r="BD17" s="36"/>
      <c r="BE17" s="36"/>
      <c r="BF17" s="36"/>
    </row>
    <row r="18" spans="1:58" x14ac:dyDescent="0.15">
      <c r="A18" s="36"/>
      <c r="B18" s="35"/>
      <c r="C18" s="35"/>
      <c r="D18" s="35"/>
      <c r="E18" s="35"/>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52"/>
      <c r="AM18" s="52"/>
      <c r="AN18" s="53"/>
      <c r="AO18" s="52"/>
      <c r="AP18" s="48"/>
      <c r="AQ18" s="48" t="s">
        <v>46</v>
      </c>
      <c r="AR18" s="48">
        <v>187</v>
      </c>
      <c r="AS18" s="48">
        <v>213</v>
      </c>
      <c r="AT18" s="48"/>
      <c r="AU18" s="48"/>
      <c r="AV18" s="48"/>
      <c r="AW18" s="54"/>
      <c r="AX18" s="36"/>
      <c r="AY18" s="36"/>
      <c r="AZ18" s="36"/>
      <c r="BA18" s="36"/>
      <c r="BB18" s="36"/>
      <c r="BC18" s="36"/>
      <c r="BD18" s="36"/>
      <c r="BE18" s="36"/>
      <c r="BF18" s="36"/>
    </row>
    <row r="19" spans="1:58" x14ac:dyDescent="0.15">
      <c r="A19" s="36"/>
      <c r="B19" s="35"/>
      <c r="C19" s="35"/>
      <c r="D19" s="35"/>
      <c r="E19" s="35"/>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52"/>
      <c r="AM19" s="52"/>
      <c r="AN19" s="53"/>
      <c r="AO19" s="52"/>
      <c r="AP19" s="48"/>
      <c r="AQ19" s="48" t="s">
        <v>37</v>
      </c>
      <c r="AR19" s="48">
        <v>187</v>
      </c>
      <c r="AS19" s="48">
        <v>213</v>
      </c>
      <c r="AT19" s="48"/>
      <c r="AU19" s="48"/>
      <c r="AV19" s="48"/>
      <c r="AW19" s="54"/>
      <c r="AX19" s="36"/>
      <c r="AY19" s="36"/>
      <c r="AZ19" s="36"/>
      <c r="BA19" s="36"/>
      <c r="BB19" s="36"/>
      <c r="BC19" s="36"/>
      <c r="BD19" s="36"/>
      <c r="BE19" s="36"/>
      <c r="BF19" s="36"/>
    </row>
    <row r="20" spans="1:58" x14ac:dyDescent="0.15">
      <c r="A20" s="36"/>
      <c r="B20" s="35"/>
      <c r="C20" s="35"/>
      <c r="D20" s="35"/>
      <c r="E20" s="35"/>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52"/>
      <c r="AM20" s="52"/>
      <c r="AN20" s="53"/>
      <c r="AO20" s="52"/>
      <c r="AP20" s="48"/>
      <c r="AQ20" s="48" t="s">
        <v>47</v>
      </c>
      <c r="AR20" s="48">
        <v>187</v>
      </c>
      <c r="AS20" s="48">
        <v>213</v>
      </c>
      <c r="AT20" s="48"/>
      <c r="AU20" s="48"/>
      <c r="AV20" s="48"/>
      <c r="AW20" s="54"/>
      <c r="AX20" s="36"/>
      <c r="AY20" s="36"/>
      <c r="AZ20" s="36"/>
      <c r="BA20" s="36"/>
      <c r="BB20" s="36"/>
      <c r="BC20" s="36"/>
      <c r="BD20" s="36"/>
      <c r="BE20" s="36"/>
      <c r="BF20" s="36"/>
    </row>
    <row r="21" spans="1:58" x14ac:dyDescent="0.15">
      <c r="A21" s="36"/>
      <c r="B21" s="35"/>
      <c r="C21" s="35"/>
      <c r="D21" s="35"/>
      <c r="E21" s="35"/>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52"/>
      <c r="AM21" s="52"/>
      <c r="AN21" s="53"/>
      <c r="AO21" s="52"/>
      <c r="AP21" s="48"/>
      <c r="AQ21" s="48" t="s">
        <v>38</v>
      </c>
      <c r="AR21" s="48">
        <v>187</v>
      </c>
      <c r="AS21" s="48">
        <v>213</v>
      </c>
      <c r="AT21" s="48"/>
      <c r="AU21" s="48"/>
      <c r="AV21" s="48"/>
      <c r="AW21" s="54"/>
      <c r="AX21" s="36"/>
      <c r="AY21" s="36"/>
      <c r="AZ21" s="36"/>
      <c r="BA21" s="36"/>
      <c r="BB21" s="36"/>
      <c r="BC21" s="36"/>
      <c r="BD21" s="36"/>
      <c r="BE21" s="36"/>
      <c r="BF21" s="36"/>
    </row>
    <row r="22" spans="1:58" x14ac:dyDescent="0.15">
      <c r="A22" s="36"/>
      <c r="B22" s="35"/>
      <c r="C22" s="35"/>
      <c r="D22" s="35"/>
      <c r="E22" s="35"/>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52"/>
      <c r="AM22" s="52"/>
      <c r="AN22" s="53"/>
      <c r="AO22" s="52"/>
      <c r="AP22" s="48"/>
      <c r="AQ22" s="48"/>
      <c r="AR22" s="48"/>
      <c r="AS22" s="48"/>
      <c r="AT22" s="48"/>
      <c r="AU22" s="48"/>
      <c r="AV22" s="48"/>
      <c r="AW22" s="54"/>
      <c r="AX22" s="36"/>
      <c r="AY22" s="36"/>
      <c r="AZ22" s="36"/>
      <c r="BA22" s="36"/>
      <c r="BB22" s="36"/>
      <c r="BC22" s="36"/>
      <c r="BD22" s="36"/>
      <c r="BE22" s="36"/>
      <c r="BF22" s="36"/>
    </row>
    <row r="23" spans="1:58" x14ac:dyDescent="0.15">
      <c r="A23" s="36"/>
      <c r="B23" s="35"/>
      <c r="C23" s="35"/>
      <c r="D23" s="35"/>
      <c r="E23" s="35"/>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52"/>
      <c r="AM23" s="52"/>
      <c r="AN23" s="53"/>
      <c r="AO23" s="52"/>
      <c r="AP23" s="48"/>
      <c r="AQ23" s="48"/>
      <c r="AR23" s="48"/>
      <c r="AS23" s="48"/>
      <c r="AT23" s="48"/>
      <c r="AU23" s="48"/>
      <c r="AV23" s="48"/>
      <c r="AW23" s="54"/>
      <c r="AX23" s="36"/>
      <c r="AY23" s="36"/>
      <c r="AZ23" s="36"/>
      <c r="BA23" s="36"/>
      <c r="BB23" s="36"/>
      <c r="BC23" s="36"/>
      <c r="BD23" s="36"/>
      <c r="BE23" s="36"/>
      <c r="BF23" s="36"/>
    </row>
    <row r="24" spans="1:58" x14ac:dyDescent="0.15">
      <c r="A24" s="36"/>
      <c r="B24" s="35"/>
      <c r="C24" s="35"/>
      <c r="D24" s="35"/>
      <c r="E24" s="35"/>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52"/>
      <c r="AM24" s="52"/>
      <c r="AN24" s="53"/>
      <c r="AO24" s="52"/>
      <c r="AP24" s="48"/>
      <c r="AQ24" s="48"/>
      <c r="AR24" s="48"/>
      <c r="AS24" s="48"/>
      <c r="AT24" s="48"/>
      <c r="AU24" s="48"/>
      <c r="AV24" s="48"/>
      <c r="AW24" s="54"/>
      <c r="AX24" s="36"/>
      <c r="AY24" s="36"/>
      <c r="AZ24" s="36"/>
      <c r="BA24" s="36"/>
      <c r="BB24" s="36"/>
      <c r="BC24" s="36"/>
      <c r="BD24" s="36"/>
      <c r="BE24" s="36"/>
      <c r="BF24" s="36"/>
    </row>
    <row r="25" spans="1:58" x14ac:dyDescent="0.15">
      <c r="A25" s="36"/>
      <c r="B25" s="35"/>
      <c r="C25" s="35"/>
      <c r="D25" s="35"/>
      <c r="E25" s="35"/>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52"/>
      <c r="AM25" s="52"/>
      <c r="AN25" s="53"/>
      <c r="AO25" s="52"/>
      <c r="AP25" s="48"/>
      <c r="AQ25" s="48"/>
      <c r="AR25" s="48"/>
      <c r="AS25" s="48"/>
      <c r="AT25" s="48"/>
      <c r="AU25" s="48"/>
      <c r="AV25" s="48"/>
      <c r="AW25" s="54"/>
      <c r="AX25" s="36"/>
      <c r="AY25" s="36"/>
      <c r="AZ25" s="36"/>
      <c r="BA25" s="36"/>
      <c r="BB25" s="36"/>
      <c r="BC25" s="36"/>
      <c r="BD25" s="36"/>
      <c r="BE25" s="36"/>
      <c r="BF25" s="36"/>
    </row>
    <row r="26" spans="1:58" x14ac:dyDescent="0.15">
      <c r="A26" s="36"/>
      <c r="B26" s="35"/>
      <c r="C26" s="35"/>
      <c r="D26" s="35"/>
      <c r="E26" s="35"/>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52"/>
      <c r="AM26" s="52"/>
      <c r="AN26" s="53"/>
      <c r="AO26" s="52"/>
      <c r="AP26" s="54"/>
      <c r="AQ26" s="54"/>
      <c r="AR26" s="54"/>
      <c r="AS26" s="54"/>
      <c r="AT26" s="54"/>
      <c r="AU26" s="54"/>
      <c r="AV26" s="54"/>
      <c r="AW26" s="54"/>
      <c r="AX26" s="36"/>
      <c r="AY26" s="36"/>
      <c r="AZ26" s="36"/>
      <c r="BA26" s="36"/>
      <c r="BB26" s="36"/>
      <c r="BC26" s="36"/>
      <c r="BD26" s="36"/>
      <c r="BE26" s="36"/>
      <c r="BF26" s="36"/>
    </row>
    <row r="27" spans="1:58" x14ac:dyDescent="0.15">
      <c r="A27" s="36"/>
      <c r="B27" s="35"/>
      <c r="C27" s="35"/>
      <c r="D27" s="35"/>
      <c r="E27" s="35"/>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52"/>
      <c r="AM27" s="52"/>
      <c r="AN27" s="53"/>
      <c r="AO27" s="52"/>
      <c r="AP27" s="54"/>
      <c r="AQ27" s="54"/>
      <c r="AR27" s="54"/>
      <c r="AS27" s="54"/>
      <c r="AT27" s="54"/>
      <c r="AU27" s="54"/>
      <c r="AV27" s="54"/>
      <c r="AW27" s="54"/>
      <c r="AX27" s="36"/>
      <c r="AY27" s="36"/>
      <c r="AZ27" s="36"/>
      <c r="BA27" s="36"/>
      <c r="BB27" s="36"/>
      <c r="BC27" s="36"/>
      <c r="BD27" s="36"/>
      <c r="BE27" s="36"/>
      <c r="BF27" s="36"/>
    </row>
    <row r="28" spans="1:58" x14ac:dyDescent="0.15">
      <c r="A28" s="36"/>
      <c r="B28" s="35"/>
      <c r="C28" s="35"/>
      <c r="D28" s="35"/>
      <c r="E28" s="35"/>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52"/>
      <c r="AM28" s="52"/>
      <c r="AN28" s="53"/>
      <c r="AO28" s="52"/>
      <c r="AP28" s="54"/>
      <c r="AQ28" s="54"/>
      <c r="AR28" s="54"/>
      <c r="AS28" s="54"/>
      <c r="AT28" s="54"/>
      <c r="AU28" s="54"/>
      <c r="AV28" s="54"/>
      <c r="AW28" s="54"/>
      <c r="AX28" s="36"/>
      <c r="AY28" s="36"/>
      <c r="AZ28" s="36"/>
      <c r="BA28" s="36"/>
      <c r="BB28" s="36"/>
      <c r="BC28" s="36"/>
      <c r="BD28" s="36"/>
      <c r="BE28" s="36"/>
      <c r="BF28" s="36"/>
    </row>
    <row r="29" spans="1:58" x14ac:dyDescent="0.15">
      <c r="A29" s="36"/>
      <c r="B29" s="35"/>
      <c r="C29" s="35"/>
      <c r="D29" s="35"/>
      <c r="E29" s="35"/>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52"/>
      <c r="AM29" s="52"/>
      <c r="AN29" s="53"/>
      <c r="AO29" s="52"/>
      <c r="AP29" s="54"/>
      <c r="AQ29" s="54"/>
      <c r="AR29" s="54"/>
      <c r="AS29" s="54"/>
      <c r="AT29" s="54"/>
      <c r="AU29" s="54"/>
      <c r="AV29" s="54"/>
      <c r="AW29" s="54"/>
      <c r="AX29" s="36"/>
      <c r="AY29" s="36"/>
      <c r="AZ29" s="36"/>
      <c r="BA29" s="36"/>
      <c r="BB29" s="36"/>
      <c r="BC29" s="36"/>
      <c r="BD29" s="36"/>
      <c r="BE29" s="36"/>
      <c r="BF29" s="36"/>
    </row>
    <row r="30" spans="1:58" x14ac:dyDescent="0.15">
      <c r="A30" s="36"/>
      <c r="B30" s="35"/>
      <c r="C30" s="35"/>
      <c r="D30" s="35"/>
      <c r="E30" s="35"/>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52"/>
      <c r="AM30" s="52"/>
      <c r="AN30" s="53"/>
      <c r="AO30" s="52"/>
      <c r="AP30" s="54"/>
      <c r="AQ30" s="54"/>
      <c r="AR30" s="54"/>
      <c r="AS30" s="54"/>
      <c r="AT30" s="54"/>
      <c r="AU30" s="54"/>
      <c r="AV30" s="54"/>
      <c r="AW30" s="54"/>
      <c r="AX30" s="36"/>
      <c r="AY30" s="36"/>
      <c r="AZ30" s="36"/>
      <c r="BA30" s="36"/>
      <c r="BB30" s="36"/>
      <c r="BC30" s="36"/>
      <c r="BD30" s="36"/>
      <c r="BE30" s="36"/>
      <c r="BF30" s="36"/>
    </row>
    <row r="31" spans="1:58" x14ac:dyDescent="0.15">
      <c r="A31" s="36"/>
      <c r="B31" s="35"/>
      <c r="C31" s="35"/>
      <c r="D31" s="35"/>
      <c r="E31" s="35"/>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43"/>
      <c r="AO31" s="36"/>
      <c r="AP31" s="36"/>
      <c r="AQ31" s="36"/>
      <c r="AR31" s="36"/>
      <c r="AS31" s="36"/>
      <c r="AT31" s="36"/>
      <c r="AU31" s="36"/>
      <c r="AV31" s="36"/>
      <c r="AW31" s="36"/>
      <c r="AX31" s="36"/>
      <c r="AY31" s="36"/>
      <c r="AZ31" s="36"/>
      <c r="BA31" s="36"/>
      <c r="BB31" s="36"/>
      <c r="BC31" s="36"/>
      <c r="BD31" s="36"/>
      <c r="BE31" s="36"/>
      <c r="BF31" s="36"/>
    </row>
    <row r="32" spans="1:58" x14ac:dyDescent="0.15">
      <c r="A32" s="36"/>
      <c r="B32" s="35"/>
      <c r="C32" s="35"/>
      <c r="D32" s="35"/>
      <c r="E32" s="35"/>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43"/>
      <c r="AO32" s="36"/>
      <c r="AP32" s="36"/>
      <c r="AQ32" s="36"/>
      <c r="AR32" s="36"/>
      <c r="AS32" s="36"/>
      <c r="AT32" s="36"/>
      <c r="AU32" s="36"/>
      <c r="AV32" s="36"/>
      <c r="AW32" s="36"/>
      <c r="AX32" s="36"/>
      <c r="AY32" s="36"/>
      <c r="AZ32" s="36"/>
      <c r="BA32" s="36"/>
      <c r="BB32" s="36"/>
      <c r="BC32" s="36"/>
      <c r="BD32" s="36"/>
      <c r="BE32" s="36"/>
      <c r="BF32" s="36"/>
    </row>
    <row r="33" spans="1:61" x14ac:dyDescent="0.15">
      <c r="A33" s="36"/>
      <c r="B33" s="35"/>
      <c r="C33" s="35"/>
      <c r="D33" s="35"/>
      <c r="E33" s="35"/>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43"/>
      <c r="AO33" s="36"/>
      <c r="AP33" s="36"/>
      <c r="AQ33" s="36"/>
      <c r="AR33" s="36"/>
      <c r="AS33" s="36"/>
      <c r="AT33" s="36"/>
      <c r="AU33" s="36"/>
      <c r="AV33" s="36"/>
      <c r="AW33" s="36"/>
      <c r="AX33" s="36"/>
      <c r="AY33" s="36"/>
      <c r="AZ33" s="36"/>
      <c r="BA33" s="36"/>
      <c r="BB33" s="36"/>
      <c r="BC33" s="36"/>
      <c r="BD33" s="36"/>
      <c r="BE33" s="36"/>
      <c r="BF33" s="36"/>
    </row>
    <row r="34" spans="1:61" x14ac:dyDescent="0.15">
      <c r="A34" s="36"/>
      <c r="B34" s="35"/>
      <c r="C34" s="35"/>
      <c r="D34" s="35"/>
      <c r="E34" s="35"/>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43"/>
      <c r="AO34" s="36"/>
      <c r="AP34" s="36"/>
      <c r="AQ34" s="36"/>
      <c r="AR34" s="36"/>
      <c r="AS34" s="36"/>
      <c r="AT34" s="36"/>
      <c r="AU34" s="36"/>
      <c r="AV34" s="36"/>
      <c r="AW34" s="36"/>
      <c r="AX34" s="36"/>
      <c r="AY34" s="36"/>
      <c r="AZ34" s="36"/>
      <c r="BA34" s="36"/>
      <c r="BB34" s="36"/>
      <c r="BC34" s="36"/>
      <c r="BD34" s="36"/>
      <c r="BE34" s="36"/>
      <c r="BF34" s="36"/>
    </row>
    <row r="35" spans="1:61" x14ac:dyDescent="0.15">
      <c r="A35" s="42"/>
      <c r="B35" s="41"/>
      <c r="C35" s="41"/>
      <c r="D35" s="41"/>
      <c r="E35" s="41"/>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5"/>
      <c r="AO35" s="36"/>
      <c r="AP35" s="36"/>
      <c r="AQ35" s="36"/>
      <c r="AR35" s="36"/>
      <c r="AS35" s="36"/>
      <c r="AT35" s="36"/>
      <c r="AU35" s="36"/>
      <c r="AV35" s="36"/>
      <c r="AW35" s="36"/>
      <c r="AX35" s="36"/>
      <c r="AY35" s="36"/>
      <c r="AZ35" s="36"/>
      <c r="BA35" s="36"/>
      <c r="BB35" s="36"/>
      <c r="BC35" s="36"/>
      <c r="BD35" s="36"/>
      <c r="BE35" s="36"/>
      <c r="BF35" s="36"/>
    </row>
    <row r="36" spans="1:61" x14ac:dyDescent="0.1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1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1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1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1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1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1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1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1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row r="45" spans="1:61" x14ac:dyDescent="0.15">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row>
    <row r="46" spans="1:61" x14ac:dyDescent="0.15">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row>
    <row r="47" spans="1:61" x14ac:dyDescent="0.15">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row>
    <row r="48" spans="1:61" x14ac:dyDescent="0.15">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row>
    <row r="49" spans="1:61" x14ac:dyDescent="0.15">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row>
    <row r="50" spans="1:61" x14ac:dyDescent="0.15">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row>
    <row r="51" spans="1:61" x14ac:dyDescent="0.15">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row>
    <row r="52" spans="1:61" x14ac:dyDescent="0.15">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row>
    <row r="53" spans="1:61" x14ac:dyDescent="0.15">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row>
    <row r="54" spans="1:61" x14ac:dyDescent="0.15">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row>
    <row r="55" spans="1:61" x14ac:dyDescent="0.15">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row>
    <row r="56" spans="1:61" x14ac:dyDescent="0.15">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row>
    <row r="57" spans="1:61" x14ac:dyDescent="0.15">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row>
    <row r="58" spans="1:61" x14ac:dyDescent="0.15">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row>
    <row r="59" spans="1:61" x14ac:dyDescent="0.15">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row>
    <row r="60" spans="1:61" x14ac:dyDescent="0.15">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row>
    <row r="61" spans="1:61" x14ac:dyDescent="0.1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row>
    <row r="62" spans="1:61" x14ac:dyDescent="0.1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row>
    <row r="63" spans="1:61" x14ac:dyDescent="0.1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row>
    <row r="64" spans="1:61" x14ac:dyDescent="0.1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row>
    <row r="65" spans="1:61" x14ac:dyDescent="0.1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row>
    <row r="66" spans="1:61" x14ac:dyDescent="0.1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row>
    <row r="67" spans="1:61" x14ac:dyDescent="0.1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row>
    <row r="68" spans="1:61" x14ac:dyDescent="0.1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row>
    <row r="69" spans="1:61" x14ac:dyDescent="0.1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row>
    <row r="70" spans="1:61" x14ac:dyDescent="0.1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row>
    <row r="71" spans="1:61" x14ac:dyDescent="0.1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row>
    <row r="72" spans="1:61" x14ac:dyDescent="0.1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row>
    <row r="73" spans="1:61" x14ac:dyDescent="0.1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row>
    <row r="74" spans="1:61" x14ac:dyDescent="0.1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row>
    <row r="75" spans="1:61" x14ac:dyDescent="0.1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row>
    <row r="76" spans="1:61" x14ac:dyDescent="0.1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row>
    <row r="77" spans="1:61" x14ac:dyDescent="0.1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row>
    <row r="78" spans="1:61" x14ac:dyDescent="0.1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row>
    <row r="79" spans="1:61" x14ac:dyDescent="0.1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row>
    <row r="80" spans="1:61" x14ac:dyDescent="0.1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row>
    <row r="81" spans="1:61" x14ac:dyDescent="0.1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row>
    <row r="82" spans="1:61" x14ac:dyDescent="0.1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row>
    <row r="83" spans="1:61" x14ac:dyDescent="0.1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row>
  </sheetData>
  <sheetProtection sheet="1" objects="1" scenarios="1" selectLockedCells="1"/>
  <mergeCells count="14">
    <mergeCell ref="F7:O7"/>
    <mergeCell ref="R7:AN7"/>
    <mergeCell ref="A2:AL2"/>
    <mergeCell ref="F4:H4"/>
    <mergeCell ref="I4:K4"/>
    <mergeCell ref="L4:N4"/>
    <mergeCell ref="O4:R4"/>
    <mergeCell ref="W4:Z4"/>
    <mergeCell ref="AE4:AH4"/>
    <mergeCell ref="AL4:AN4"/>
    <mergeCell ref="C4:E4"/>
    <mergeCell ref="T4:V4"/>
    <mergeCell ref="AB4:AD4"/>
    <mergeCell ref="AI4:AK4"/>
  </mergeCells>
  <conditionalFormatting sqref="C8:AN8">
    <cfRule type="containsErrors" dxfId="183" priority="1">
      <formula>ISERROR(C8)</formula>
    </cfRule>
  </conditionalFormatting>
  <pageMargins left="0.39370078740157483" right="0.19685039370078741" top="0.74803149606299213" bottom="0.7480314960629921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election activeCell="U177" sqref="U177:AG199"/>
    </sheetView>
  </sheetViews>
  <sheetFormatPr defaultRowHeight="10.5" x14ac:dyDescent="0.15"/>
  <cols>
    <col min="1" max="1" width="10.7109375" customWidth="1"/>
    <col min="2" max="7" width="8.7109375" customWidth="1"/>
    <col min="8" max="8" width="2.7109375" customWidth="1"/>
    <col min="16" max="16" width="3.28515625" customWidth="1"/>
  </cols>
  <sheetData>
    <row r="1" spans="1:15" ht="12" thickTop="1" thickBot="1" x14ac:dyDescent="0.2">
      <c r="A1" t="s">
        <v>48</v>
      </c>
      <c r="B1" s="215"/>
      <c r="C1" s="216"/>
    </row>
    <row r="2" spans="1:15" ht="12" thickTop="1" thickBot="1" x14ac:dyDescent="0.2"/>
    <row r="3" spans="1:15" ht="11.25" thickTop="1" x14ac:dyDescent="0.15">
      <c r="A3" s="157" t="s">
        <v>73</v>
      </c>
      <c r="B3" s="158"/>
      <c r="C3" s="158"/>
      <c r="D3" s="158"/>
      <c r="E3" s="158"/>
      <c r="F3" s="158"/>
      <c r="G3" s="160"/>
      <c r="I3" s="157" t="s">
        <v>73</v>
      </c>
      <c r="J3" s="158"/>
      <c r="K3" s="158"/>
      <c r="L3" s="158"/>
      <c r="M3" s="158"/>
      <c r="N3" s="158"/>
      <c r="O3" s="160"/>
    </row>
    <row r="4" spans="1:15" x14ac:dyDescent="0.15">
      <c r="A4" s="105"/>
      <c r="B4" s="161" t="s">
        <v>40</v>
      </c>
      <c r="C4" s="161"/>
      <c r="D4" s="161" t="s">
        <v>41</v>
      </c>
      <c r="E4" s="164"/>
      <c r="F4" s="164" t="s">
        <v>9</v>
      </c>
      <c r="G4" s="165"/>
      <c r="I4" s="105"/>
      <c r="J4" s="161" t="s">
        <v>40</v>
      </c>
      <c r="K4" s="161"/>
      <c r="L4" s="161" t="s">
        <v>41</v>
      </c>
      <c r="M4" s="164"/>
      <c r="N4" s="164" t="s">
        <v>9</v>
      </c>
      <c r="O4" s="165"/>
    </row>
    <row r="5" spans="1:15" x14ac:dyDescent="0.15">
      <c r="A5" s="166" t="s">
        <v>33</v>
      </c>
      <c r="B5" s="55"/>
      <c r="C5" s="55"/>
      <c r="D5" s="55"/>
      <c r="E5" s="55"/>
      <c r="F5" s="55"/>
      <c r="G5" s="55"/>
      <c r="H5" s="4"/>
      <c r="I5" s="166" t="s">
        <v>43</v>
      </c>
      <c r="J5" s="55"/>
      <c r="K5" s="55"/>
      <c r="L5" s="55"/>
      <c r="M5" s="55"/>
      <c r="N5" s="55"/>
      <c r="O5" s="165"/>
    </row>
    <row r="6" spans="1:15" x14ac:dyDescent="0.15">
      <c r="A6" s="168" t="s">
        <v>24</v>
      </c>
      <c r="B6" s="183">
        <f>'M3'!$AS$10</f>
        <v>189</v>
      </c>
      <c r="C6" s="191" t="s">
        <v>42</v>
      </c>
      <c r="D6" s="171">
        <f>'M3'!$AS$18</f>
        <v>0</v>
      </c>
      <c r="E6" s="191" t="s">
        <v>42</v>
      </c>
      <c r="F6" s="183">
        <f>'M3'!$AY$18</f>
        <v>0</v>
      </c>
      <c r="G6" s="192" t="s">
        <v>42</v>
      </c>
      <c r="I6" s="168" t="s">
        <v>24</v>
      </c>
      <c r="J6" s="183">
        <f>'E3'!$AS$10</f>
        <v>235</v>
      </c>
      <c r="K6" s="191" t="s">
        <v>42</v>
      </c>
      <c r="L6" s="171">
        <f>'E3'!$AS$18</f>
        <v>0</v>
      </c>
      <c r="M6" s="191" t="s">
        <v>42</v>
      </c>
      <c r="N6" s="183">
        <f>'E3'!$AY$18</f>
        <v>0</v>
      </c>
      <c r="O6" s="192" t="s">
        <v>42</v>
      </c>
    </row>
    <row r="7" spans="1:15" x14ac:dyDescent="0.15">
      <c r="A7" s="168" t="s">
        <v>22</v>
      </c>
      <c r="B7" s="183">
        <f>'M3'!$AS$11</f>
        <v>113</v>
      </c>
      <c r="C7" s="184">
        <f>B6</f>
        <v>189</v>
      </c>
      <c r="D7" s="171">
        <f>'M3'!$AS$19</f>
        <v>0</v>
      </c>
      <c r="E7" s="184">
        <f>D6</f>
        <v>0</v>
      </c>
      <c r="F7" s="183">
        <f>'M3'!$AY$19</f>
        <v>0</v>
      </c>
      <c r="G7" s="193">
        <f>F6</f>
        <v>0</v>
      </c>
      <c r="I7" s="168" t="s">
        <v>22</v>
      </c>
      <c r="J7" s="183">
        <f>'E3'!$AS$11</f>
        <v>165</v>
      </c>
      <c r="K7" s="184">
        <f>J6</f>
        <v>235</v>
      </c>
      <c r="L7" s="171">
        <f>'E3'!$AS$19</f>
        <v>0</v>
      </c>
      <c r="M7" s="184">
        <f>L6</f>
        <v>0</v>
      </c>
      <c r="N7" s="183">
        <f>'E3'!$AY$19</f>
        <v>0</v>
      </c>
      <c r="O7" s="193">
        <f>N6</f>
        <v>0</v>
      </c>
    </row>
    <row r="8" spans="1:15" x14ac:dyDescent="0.15">
      <c r="A8" s="168" t="s">
        <v>23</v>
      </c>
      <c r="B8" s="183">
        <f>'M3'!$AS$12</f>
        <v>0</v>
      </c>
      <c r="C8" s="184">
        <f>B7</f>
        <v>113</v>
      </c>
      <c r="D8" s="171">
        <f>'M3'!$AS$20</f>
        <v>0</v>
      </c>
      <c r="E8" s="184">
        <f>D7</f>
        <v>0</v>
      </c>
      <c r="F8" s="183">
        <f>'M3'!$AY$20</f>
        <v>0</v>
      </c>
      <c r="G8" s="193">
        <f>F7</f>
        <v>0</v>
      </c>
      <c r="I8" s="168" t="s">
        <v>23</v>
      </c>
      <c r="J8" s="183">
        <f>'E3'!$AS$12</f>
        <v>0</v>
      </c>
      <c r="K8" s="184">
        <f>J7</f>
        <v>165</v>
      </c>
      <c r="L8" s="171">
        <f>'E3'!$AS$20</f>
        <v>0</v>
      </c>
      <c r="M8" s="184">
        <f>L7</f>
        <v>0</v>
      </c>
      <c r="N8" s="183">
        <f>'E3'!$AY$20</f>
        <v>0</v>
      </c>
      <c r="O8" s="193">
        <f>N7</f>
        <v>0</v>
      </c>
    </row>
    <row r="9" spans="1:15" x14ac:dyDescent="0.15">
      <c r="A9" s="103"/>
      <c r="B9" s="104"/>
      <c r="C9" s="55"/>
      <c r="D9" s="181"/>
      <c r="E9" s="182"/>
      <c r="F9" s="181"/>
      <c r="G9" s="193"/>
      <c r="I9" s="103"/>
      <c r="J9" s="104"/>
      <c r="K9" s="55"/>
      <c r="L9" s="181"/>
      <c r="M9" s="182"/>
      <c r="N9" s="181"/>
      <c r="O9" s="193"/>
    </row>
    <row r="10" spans="1:15" x14ac:dyDescent="0.15">
      <c r="A10" s="166" t="s">
        <v>34</v>
      </c>
      <c r="B10" s="178"/>
      <c r="C10" s="179"/>
      <c r="D10" s="183"/>
      <c r="E10" s="194"/>
      <c r="F10" s="183"/>
      <c r="G10" s="193"/>
      <c r="I10" s="166" t="s">
        <v>44</v>
      </c>
      <c r="J10" s="178"/>
      <c r="K10" s="179"/>
      <c r="L10" s="183"/>
      <c r="M10" s="194"/>
      <c r="N10" s="183"/>
      <c r="O10" s="193"/>
    </row>
    <row r="11" spans="1:15" x14ac:dyDescent="0.15">
      <c r="A11" s="168" t="s">
        <v>24</v>
      </c>
      <c r="B11" s="183">
        <f>'M4'!$AS$10</f>
        <v>273</v>
      </c>
      <c r="C11" s="191" t="s">
        <v>42</v>
      </c>
      <c r="D11" s="171">
        <f>'M4'!$AS$18</f>
        <v>0</v>
      </c>
      <c r="E11" s="191" t="s">
        <v>42</v>
      </c>
      <c r="F11" s="183">
        <f>'M4'!$AY$18</f>
        <v>0</v>
      </c>
      <c r="G11" s="192" t="s">
        <v>42</v>
      </c>
      <c r="I11" s="168" t="s">
        <v>24</v>
      </c>
      <c r="J11" s="183">
        <f>'E4'!$AS$10</f>
        <v>295</v>
      </c>
      <c r="K11" s="191" t="s">
        <v>42</v>
      </c>
      <c r="L11" s="171">
        <f>'E4'!$AS$18</f>
        <v>0</v>
      </c>
      <c r="M11" s="191" t="s">
        <v>42</v>
      </c>
      <c r="N11" s="183">
        <f>'E4'!$AY$18</f>
        <v>0</v>
      </c>
      <c r="O11" s="192" t="s">
        <v>42</v>
      </c>
    </row>
    <row r="12" spans="1:15" x14ac:dyDescent="0.15">
      <c r="A12" s="168" t="s">
        <v>22</v>
      </c>
      <c r="B12" s="183">
        <f>'M4'!$AS$11</f>
        <v>202</v>
      </c>
      <c r="C12" s="184">
        <f>B11</f>
        <v>273</v>
      </c>
      <c r="D12" s="171">
        <f>'M4'!$AS$19</f>
        <v>0</v>
      </c>
      <c r="E12" s="184">
        <f>D11</f>
        <v>0</v>
      </c>
      <c r="F12" s="183">
        <f>'M4'!$AY$19</f>
        <v>0</v>
      </c>
      <c r="G12" s="193">
        <f>F11</f>
        <v>0</v>
      </c>
      <c r="I12" s="168" t="s">
        <v>22</v>
      </c>
      <c r="J12" s="183">
        <f>'E4'!$AS$11</f>
        <v>231</v>
      </c>
      <c r="K12" s="184">
        <f>J11</f>
        <v>295</v>
      </c>
      <c r="L12" s="171">
        <f>'E4'!$AS$19</f>
        <v>0</v>
      </c>
      <c r="M12" s="184">
        <f>L11</f>
        <v>0</v>
      </c>
      <c r="N12" s="183">
        <f>'E4'!$AY$19</f>
        <v>0</v>
      </c>
      <c r="O12" s="193">
        <f>N11</f>
        <v>0</v>
      </c>
    </row>
    <row r="13" spans="1:15" x14ac:dyDescent="0.15">
      <c r="A13" s="168" t="s">
        <v>23</v>
      </c>
      <c r="B13" s="183">
        <f>'M4'!$AS$12</f>
        <v>0</v>
      </c>
      <c r="C13" s="184">
        <f>B12</f>
        <v>202</v>
      </c>
      <c r="D13" s="171">
        <f>'M4'!$AS$20</f>
        <v>0</v>
      </c>
      <c r="E13" s="184">
        <f>D12</f>
        <v>0</v>
      </c>
      <c r="F13" s="183">
        <f>'M4'!$AY$20</f>
        <v>0</v>
      </c>
      <c r="G13" s="193">
        <f>F12</f>
        <v>0</v>
      </c>
      <c r="I13" s="168" t="s">
        <v>23</v>
      </c>
      <c r="J13" s="183">
        <f>'E4'!$AS$12</f>
        <v>20</v>
      </c>
      <c r="K13" s="184">
        <f>J12</f>
        <v>231</v>
      </c>
      <c r="L13" s="171">
        <f>'E4'!$AS$20</f>
        <v>0</v>
      </c>
      <c r="M13" s="184">
        <f>L12</f>
        <v>0</v>
      </c>
      <c r="N13" s="183">
        <f>'E4'!$AY$20</f>
        <v>0</v>
      </c>
      <c r="O13" s="193">
        <f>N12</f>
        <v>0</v>
      </c>
    </row>
    <row r="14" spans="1:15" x14ac:dyDescent="0.15">
      <c r="A14" s="103"/>
      <c r="B14" s="181"/>
      <c r="C14" s="182"/>
      <c r="D14" s="181"/>
      <c r="E14" s="182"/>
      <c r="F14" s="181"/>
      <c r="G14" s="193"/>
      <c r="H14" t="s">
        <v>21</v>
      </c>
      <c r="I14" s="103"/>
      <c r="J14" s="181"/>
      <c r="K14" s="182"/>
      <c r="L14" s="181"/>
      <c r="M14" s="182"/>
      <c r="N14" s="181"/>
      <c r="O14" s="193"/>
    </row>
    <row r="15" spans="1:15" x14ac:dyDescent="0.15">
      <c r="A15" s="166" t="s">
        <v>35</v>
      </c>
      <c r="B15" s="183"/>
      <c r="C15" s="184"/>
      <c r="D15" s="183"/>
      <c r="E15" s="194"/>
      <c r="F15" s="183"/>
      <c r="G15" s="193"/>
      <c r="I15" s="166" t="s">
        <v>45</v>
      </c>
      <c r="J15" s="183"/>
      <c r="K15" s="184"/>
      <c r="L15" s="183"/>
      <c r="M15" s="194"/>
      <c r="N15" s="183"/>
      <c r="O15" s="193"/>
    </row>
    <row r="16" spans="1:15" x14ac:dyDescent="0.15">
      <c r="A16" s="168" t="s">
        <v>24</v>
      </c>
      <c r="B16" s="183">
        <f>'M5'!$AS$10</f>
        <v>329</v>
      </c>
      <c r="C16" s="191" t="s">
        <v>42</v>
      </c>
      <c r="D16" s="171">
        <f>'M5'!$AS$18</f>
        <v>0</v>
      </c>
      <c r="E16" s="191" t="s">
        <v>42</v>
      </c>
      <c r="F16" s="183">
        <f>'M5'!$AY$18</f>
        <v>0</v>
      </c>
      <c r="G16" s="192" t="s">
        <v>42</v>
      </c>
      <c r="I16" s="168" t="s">
        <v>24</v>
      </c>
      <c r="J16" s="183">
        <f>'E5'!$AS$10</f>
        <v>343</v>
      </c>
      <c r="K16" s="191" t="s">
        <v>42</v>
      </c>
      <c r="L16" s="171">
        <f>'E5'!$AS$18</f>
        <v>0</v>
      </c>
      <c r="M16" s="191" t="s">
        <v>42</v>
      </c>
      <c r="N16" s="183">
        <f>'E5'!$AY$18</f>
        <v>0</v>
      </c>
      <c r="O16" s="192" t="s">
        <v>42</v>
      </c>
    </row>
    <row r="17" spans="1:16" x14ac:dyDescent="0.15">
      <c r="A17" s="168" t="s">
        <v>22</v>
      </c>
      <c r="B17" s="183">
        <f>'M5'!$AS$11</f>
        <v>261</v>
      </c>
      <c r="C17" s="184">
        <f>B16</f>
        <v>329</v>
      </c>
      <c r="D17" s="171">
        <f>'M5'!$AS$19</f>
        <v>0</v>
      </c>
      <c r="E17" s="184">
        <f>D16</f>
        <v>0</v>
      </c>
      <c r="F17" s="183">
        <f>'M5'!$AY$19</f>
        <v>0</v>
      </c>
      <c r="G17" s="193">
        <f>F16</f>
        <v>0</v>
      </c>
      <c r="I17" s="168" t="s">
        <v>22</v>
      </c>
      <c r="J17" s="183">
        <f>'E5'!$AS$11</f>
        <v>277</v>
      </c>
      <c r="K17" s="184">
        <f>J16</f>
        <v>343</v>
      </c>
      <c r="L17" s="171">
        <f>'E5'!$AS$19</f>
        <v>0</v>
      </c>
      <c r="M17" s="184">
        <f>L16</f>
        <v>0</v>
      </c>
      <c r="N17" s="183">
        <f>'E5'!$AY$19</f>
        <v>0</v>
      </c>
      <c r="O17" s="193">
        <f>N16</f>
        <v>0</v>
      </c>
    </row>
    <row r="18" spans="1:16" x14ac:dyDescent="0.15">
      <c r="A18" s="168" t="s">
        <v>23</v>
      </c>
      <c r="B18" s="183">
        <f>'M5'!$AS$12</f>
        <v>58</v>
      </c>
      <c r="C18" s="184">
        <f>B17</f>
        <v>261</v>
      </c>
      <c r="D18" s="171">
        <f>'M5'!$AS$20</f>
        <v>0</v>
      </c>
      <c r="E18" s="184">
        <f>D17</f>
        <v>0</v>
      </c>
      <c r="F18" s="183">
        <f>'M5'!$AY$20</f>
        <v>0</v>
      </c>
      <c r="G18" s="193">
        <f>F17</f>
        <v>0</v>
      </c>
      <c r="I18" s="168" t="s">
        <v>23</v>
      </c>
      <c r="J18" s="183">
        <f>'E5'!$AS$12</f>
        <v>87</v>
      </c>
      <c r="K18" s="184">
        <f>J17</f>
        <v>277</v>
      </c>
      <c r="L18" s="171">
        <f>'E5'!$AS$20</f>
        <v>0</v>
      </c>
      <c r="M18" s="184">
        <f>L17</f>
        <v>0</v>
      </c>
      <c r="N18" s="183">
        <f>'E5'!$AY$20</f>
        <v>0</v>
      </c>
      <c r="O18" s="193">
        <f>N17</f>
        <v>0</v>
      </c>
    </row>
    <row r="19" spans="1:16" x14ac:dyDescent="0.15">
      <c r="A19" s="103"/>
      <c r="B19" s="181"/>
      <c r="C19" s="182"/>
      <c r="D19" s="181"/>
      <c r="E19" s="182"/>
      <c r="F19" s="194"/>
      <c r="G19" s="193"/>
      <c r="I19" s="103"/>
      <c r="J19" s="181"/>
      <c r="K19" s="182"/>
      <c r="L19" s="181"/>
      <c r="M19" s="182"/>
      <c r="N19" s="194"/>
      <c r="O19" s="193"/>
    </row>
    <row r="20" spans="1:16" x14ac:dyDescent="0.15">
      <c r="A20" s="166" t="s">
        <v>36</v>
      </c>
      <c r="B20" s="183"/>
      <c r="C20" s="184"/>
      <c r="D20" s="183"/>
      <c r="E20" s="194"/>
      <c r="F20" s="183"/>
      <c r="G20" s="193"/>
      <c r="I20" s="166" t="s">
        <v>46</v>
      </c>
      <c r="J20" s="183"/>
      <c r="K20" s="184"/>
      <c r="L20" s="183"/>
      <c r="M20" s="194"/>
      <c r="N20" s="183"/>
      <c r="O20" s="193"/>
    </row>
    <row r="21" spans="1:16" x14ac:dyDescent="0.15">
      <c r="A21" s="168" t="s">
        <v>24</v>
      </c>
      <c r="B21" s="183">
        <f>'M6'!$AS$10</f>
        <v>347</v>
      </c>
      <c r="C21" s="191" t="s">
        <v>42</v>
      </c>
      <c r="D21" s="171">
        <f>'M6'!$AS$18</f>
        <v>0</v>
      </c>
      <c r="E21" s="191" t="s">
        <v>42</v>
      </c>
      <c r="F21" s="183">
        <f>'M6'!$AY$18</f>
        <v>0</v>
      </c>
      <c r="G21" s="192" t="s">
        <v>42</v>
      </c>
      <c r="I21" s="168" t="s">
        <v>24</v>
      </c>
      <c r="J21" s="183">
        <f>'E6'!$AS$10</f>
        <v>361</v>
      </c>
      <c r="K21" s="191" t="s">
        <v>42</v>
      </c>
      <c r="L21" s="171">
        <f>'E6'!$AS$18</f>
        <v>0</v>
      </c>
      <c r="M21" s="191" t="s">
        <v>42</v>
      </c>
      <c r="N21" s="183">
        <f>'E6'!$AY$18</f>
        <v>0</v>
      </c>
      <c r="O21" s="192" t="s">
        <v>42</v>
      </c>
    </row>
    <row r="22" spans="1:16" x14ac:dyDescent="0.15">
      <c r="A22" s="168" t="s">
        <v>22</v>
      </c>
      <c r="B22" s="183">
        <f>'M6'!$AS$11</f>
        <v>291</v>
      </c>
      <c r="C22" s="184">
        <f>B21</f>
        <v>347</v>
      </c>
      <c r="D22" s="171">
        <f>'M6'!$AS$19</f>
        <v>0</v>
      </c>
      <c r="E22" s="184">
        <f>D21</f>
        <v>0</v>
      </c>
      <c r="F22" s="183">
        <f>'M6'!$AY$19</f>
        <v>0</v>
      </c>
      <c r="G22" s="193">
        <f>F21</f>
        <v>0</v>
      </c>
      <c r="I22" s="168" t="s">
        <v>22</v>
      </c>
      <c r="J22" s="183">
        <f>'E6'!$AS$11</f>
        <v>306</v>
      </c>
      <c r="K22" s="184">
        <f>J21</f>
        <v>361</v>
      </c>
      <c r="L22" s="171">
        <f>'E6'!$AS$19</f>
        <v>0</v>
      </c>
      <c r="M22" s="184">
        <f>L21</f>
        <v>0</v>
      </c>
      <c r="N22" s="183">
        <f>'E6'!$AY$19</f>
        <v>0</v>
      </c>
      <c r="O22" s="193">
        <f>N21</f>
        <v>0</v>
      </c>
    </row>
    <row r="23" spans="1:16" x14ac:dyDescent="0.15">
      <c r="A23" s="168" t="s">
        <v>23</v>
      </c>
      <c r="B23" s="183">
        <f>'M6'!$AS$12</f>
        <v>55</v>
      </c>
      <c r="C23" s="184">
        <f>B22</f>
        <v>291</v>
      </c>
      <c r="D23" s="171">
        <f>'M6'!$AS$20</f>
        <v>0</v>
      </c>
      <c r="E23" s="184">
        <f>D22</f>
        <v>0</v>
      </c>
      <c r="F23" s="183">
        <f>'M6'!$AY$20</f>
        <v>0</v>
      </c>
      <c r="G23" s="193">
        <f>F22</f>
        <v>0</v>
      </c>
      <c r="I23" s="168" t="s">
        <v>23</v>
      </c>
      <c r="J23" s="183">
        <f>'E6'!$AS$12</f>
        <v>137</v>
      </c>
      <c r="K23" s="184">
        <f>J22</f>
        <v>306</v>
      </c>
      <c r="L23" s="171">
        <f>'E6'!$AS$20</f>
        <v>0</v>
      </c>
      <c r="M23" s="184">
        <f>L22</f>
        <v>0</v>
      </c>
      <c r="N23" s="183">
        <f>'E6'!$AY$20</f>
        <v>0</v>
      </c>
      <c r="O23" s="193">
        <f>N22</f>
        <v>0</v>
      </c>
    </row>
    <row r="24" spans="1:16" x14ac:dyDescent="0.15">
      <c r="A24" s="103"/>
      <c r="B24" s="181"/>
      <c r="C24" s="182"/>
      <c r="D24" s="181"/>
      <c r="E24" s="182"/>
      <c r="F24" s="194"/>
      <c r="G24" s="193"/>
      <c r="I24" s="103"/>
      <c r="J24" s="181"/>
      <c r="K24" s="182"/>
      <c r="L24" s="181"/>
      <c r="M24" s="182"/>
      <c r="N24" s="194"/>
      <c r="O24" s="193"/>
    </row>
    <row r="25" spans="1:16" x14ac:dyDescent="0.15">
      <c r="A25" s="166" t="s">
        <v>37</v>
      </c>
      <c r="B25" s="183"/>
      <c r="C25" s="184"/>
      <c r="D25" s="183"/>
      <c r="E25" s="194"/>
      <c r="F25" s="183"/>
      <c r="G25" s="193"/>
      <c r="I25" s="166" t="s">
        <v>47</v>
      </c>
      <c r="J25" s="183"/>
      <c r="K25" s="184"/>
      <c r="L25" s="183"/>
      <c r="M25" s="194"/>
      <c r="N25" s="183"/>
      <c r="O25" s="193"/>
    </row>
    <row r="26" spans="1:16" x14ac:dyDescent="0.15">
      <c r="A26" s="168" t="s">
        <v>24</v>
      </c>
      <c r="B26" s="183">
        <f>'M7'!$AS$10</f>
        <v>376</v>
      </c>
      <c r="C26" s="191" t="s">
        <v>42</v>
      </c>
      <c r="D26" s="171">
        <f>'M7'!$AS$18</f>
        <v>0</v>
      </c>
      <c r="E26" s="191" t="s">
        <v>42</v>
      </c>
      <c r="F26" s="183">
        <f>'M7'!$AY$18</f>
        <v>0</v>
      </c>
      <c r="G26" s="192" t="s">
        <v>42</v>
      </c>
      <c r="I26" s="168" t="s">
        <v>24</v>
      </c>
      <c r="J26" s="183">
        <f>'E7'!$AS$10</f>
        <v>381</v>
      </c>
      <c r="K26" s="191" t="s">
        <v>42</v>
      </c>
      <c r="L26" s="171">
        <f>'E7'!$AS$18</f>
        <v>0</v>
      </c>
      <c r="M26" s="191" t="s">
        <v>42</v>
      </c>
      <c r="N26" s="183">
        <f>'E7'!$AY$18</f>
        <v>0</v>
      </c>
      <c r="O26" s="192" t="s">
        <v>42</v>
      </c>
    </row>
    <row r="27" spans="1:16" x14ac:dyDescent="0.15">
      <c r="A27" s="168" t="s">
        <v>22</v>
      </c>
      <c r="B27" s="183">
        <f>'M7'!$AS$11</f>
        <v>323</v>
      </c>
      <c r="C27" s="184">
        <f>B26</f>
        <v>376</v>
      </c>
      <c r="D27" s="171">
        <f>'M7'!$AS$19</f>
        <v>0</v>
      </c>
      <c r="E27" s="184">
        <f>D26</f>
        <v>0</v>
      </c>
      <c r="F27" s="183">
        <f>'M7'!$AY$19</f>
        <v>0</v>
      </c>
      <c r="G27" s="193">
        <f>F26</f>
        <v>0</v>
      </c>
      <c r="I27" s="168" t="s">
        <v>22</v>
      </c>
      <c r="J27" s="183">
        <f>'E7'!$AS$11</f>
        <v>333</v>
      </c>
      <c r="K27" s="184">
        <f>J26</f>
        <v>381</v>
      </c>
      <c r="L27" s="171">
        <f>'E7'!$AS$19</f>
        <v>0</v>
      </c>
      <c r="M27" s="184">
        <f>L26</f>
        <v>0</v>
      </c>
      <c r="N27" s="183">
        <f>'E7'!$AY$19</f>
        <v>0</v>
      </c>
      <c r="O27" s="193">
        <f>N26</f>
        <v>0</v>
      </c>
    </row>
    <row r="28" spans="1:16" x14ac:dyDescent="0.15">
      <c r="A28" s="168" t="s">
        <v>23</v>
      </c>
      <c r="B28" s="183">
        <f>'M7'!$AS$12</f>
        <v>149</v>
      </c>
      <c r="C28" s="184">
        <f>B27</f>
        <v>323</v>
      </c>
      <c r="D28" s="171">
        <f>'M7'!$AS$20</f>
        <v>0</v>
      </c>
      <c r="E28" s="184">
        <f>D27</f>
        <v>0</v>
      </c>
      <c r="F28" s="183">
        <f>'M7'!$AY$20</f>
        <v>0</v>
      </c>
      <c r="G28" s="193">
        <f>F27</f>
        <v>0</v>
      </c>
      <c r="I28" s="168" t="s">
        <v>23</v>
      </c>
      <c r="J28" s="183">
        <f>'E7'!$AS$12</f>
        <v>201</v>
      </c>
      <c r="K28" s="184">
        <f>J27</f>
        <v>333</v>
      </c>
      <c r="L28" s="171">
        <f>'E7'!$AS$20</f>
        <v>0</v>
      </c>
      <c r="M28" s="184">
        <f>L27</f>
        <v>0</v>
      </c>
      <c r="N28" s="183">
        <f>'E7'!$AY$20</f>
        <v>0</v>
      </c>
      <c r="O28" s="193">
        <f>N27</f>
        <v>0</v>
      </c>
    </row>
    <row r="29" spans="1:16" x14ac:dyDescent="0.15">
      <c r="A29" s="103"/>
      <c r="B29" s="181"/>
      <c r="C29" s="182"/>
      <c r="D29" s="181"/>
      <c r="E29" s="182"/>
      <c r="F29" s="181"/>
      <c r="G29" s="193"/>
      <c r="I29" s="103"/>
      <c r="J29" s="181"/>
      <c r="K29" s="182"/>
      <c r="L29" s="181"/>
      <c r="M29" s="182"/>
      <c r="N29" s="181"/>
      <c r="O29" s="185"/>
    </row>
    <row r="30" spans="1:16" x14ac:dyDescent="0.15">
      <c r="A30" s="166" t="s">
        <v>38</v>
      </c>
      <c r="B30" s="183"/>
      <c r="C30" s="184"/>
      <c r="D30" s="183"/>
      <c r="E30" s="194"/>
      <c r="F30" s="183"/>
      <c r="G30" s="193"/>
      <c r="H30" s="8"/>
      <c r="I30" s="186"/>
      <c r="J30" s="181"/>
      <c r="K30" s="181"/>
      <c r="L30" s="181"/>
      <c r="M30" s="181"/>
      <c r="N30" s="181"/>
      <c r="O30" s="187"/>
      <c r="P30" s="4"/>
    </row>
    <row r="31" spans="1:16" x14ac:dyDescent="0.15">
      <c r="A31" s="168" t="s">
        <v>24</v>
      </c>
      <c r="B31" s="183">
        <f>'M8'!$AS$10</f>
        <v>149</v>
      </c>
      <c r="C31" s="191" t="s">
        <v>42</v>
      </c>
      <c r="D31" s="171">
        <f>'M8'!$AS$18</f>
        <v>0</v>
      </c>
      <c r="E31" s="191" t="s">
        <v>42</v>
      </c>
      <c r="F31" s="183">
        <f>'M8'!$AY$18</f>
        <v>0</v>
      </c>
      <c r="G31" s="192" t="s">
        <v>42</v>
      </c>
      <c r="H31" s="8"/>
      <c r="I31" s="113"/>
      <c r="J31" s="181"/>
      <c r="K31" s="188"/>
      <c r="L31" s="181"/>
      <c r="M31" s="188"/>
      <c r="N31" s="181"/>
      <c r="O31" s="187"/>
    </row>
    <row r="32" spans="1:16" x14ac:dyDescent="0.15">
      <c r="A32" s="168" t="s">
        <v>22</v>
      </c>
      <c r="B32" s="183">
        <f>'M8'!$AS$11</f>
        <v>138</v>
      </c>
      <c r="C32" s="184">
        <f>B31</f>
        <v>149</v>
      </c>
      <c r="D32" s="171">
        <f>'M8'!$AS$19</f>
        <v>0</v>
      </c>
      <c r="E32" s="184">
        <f>D31</f>
        <v>0</v>
      </c>
      <c r="F32" s="183">
        <f>'M8'!$AY$19</f>
        <v>0</v>
      </c>
      <c r="G32" s="193">
        <f>F31</f>
        <v>0</v>
      </c>
      <c r="H32" s="8"/>
      <c r="I32" s="113"/>
      <c r="J32" s="181"/>
      <c r="K32" s="181"/>
      <c r="L32" s="181"/>
      <c r="M32" s="181"/>
      <c r="N32" s="181"/>
      <c r="O32" s="187"/>
    </row>
    <row r="33" spans="1:15" x14ac:dyDescent="0.15">
      <c r="A33" s="168" t="s">
        <v>23</v>
      </c>
      <c r="B33" s="183">
        <f>'M8'!$AS$12</f>
        <v>89</v>
      </c>
      <c r="C33" s="184">
        <f>B32</f>
        <v>138</v>
      </c>
      <c r="D33" s="171">
        <f>'M8'!$AS$20</f>
        <v>0</v>
      </c>
      <c r="E33" s="184">
        <f>D32</f>
        <v>0</v>
      </c>
      <c r="F33" s="183">
        <f>'M8'!$AY$20</f>
        <v>0</v>
      </c>
      <c r="G33" s="193">
        <f>F32</f>
        <v>0</v>
      </c>
      <c r="H33" s="8"/>
      <c r="I33" s="113"/>
      <c r="J33" s="181"/>
      <c r="K33" s="181"/>
      <c r="L33" s="181"/>
      <c r="M33" s="181"/>
      <c r="N33" s="181"/>
      <c r="O33" s="187"/>
    </row>
    <row r="34" spans="1:15" ht="11.25" thickBot="1" x14ac:dyDescent="0.2">
      <c r="A34" s="110"/>
      <c r="B34" s="94"/>
      <c r="C34" s="94"/>
      <c r="D34" s="94"/>
      <c r="E34" s="94"/>
      <c r="F34" s="94"/>
      <c r="G34" s="120"/>
      <c r="I34" s="110"/>
      <c r="J34" s="94"/>
      <c r="K34" s="94"/>
      <c r="L34" s="94"/>
      <c r="M34" s="94"/>
      <c r="N34" s="94"/>
      <c r="O34" s="120"/>
    </row>
    <row r="35" spans="1:15" ht="11.25" thickTop="1" x14ac:dyDescent="0.15"/>
  </sheetData>
  <mergeCells count="1">
    <mergeCell ref="B1:C1"/>
  </mergeCells>
  <conditionalFormatting sqref="D6:D10 E9:E10 D14:E15 D19:E20 D24:E25 D29:E30">
    <cfRule type="cellIs" dxfId="182" priority="49" operator="equal">
      <formula>0</formula>
    </cfRule>
    <cfRule type="cellIs" dxfId="181" priority="51" operator="lessThan">
      <formula>$B6</formula>
    </cfRule>
    <cfRule type="expression" dxfId="180" priority="52">
      <formula>$F6=0</formula>
    </cfRule>
    <cfRule type="cellIs" dxfId="179" priority="53" operator="greaterThanOrEqual">
      <formula>$F6</formula>
    </cfRule>
  </conditionalFormatting>
  <conditionalFormatting sqref="M29:M30 L29:L33">
    <cfRule type="cellIs" dxfId="178" priority="41" operator="equal">
      <formula>0</formula>
    </cfRule>
    <cfRule type="cellIs" dxfId="177" priority="42" operator="lessThan">
      <formula>$B29</formula>
    </cfRule>
    <cfRule type="expression" dxfId="176" priority="43">
      <formula>$F29=0</formula>
    </cfRule>
    <cfRule type="cellIs" dxfId="175" priority="44" operator="greaterThanOrEqual">
      <formula>$F29</formula>
    </cfRule>
  </conditionalFormatting>
  <conditionalFormatting sqref="D11:D13">
    <cfRule type="cellIs" dxfId="174" priority="37" operator="equal">
      <formula>0</formula>
    </cfRule>
    <cfRule type="cellIs" dxfId="173" priority="38" operator="lessThan">
      <formula>$B11</formula>
    </cfRule>
    <cfRule type="expression" dxfId="172" priority="39">
      <formula>$F11=0</formula>
    </cfRule>
    <cfRule type="cellIs" dxfId="171" priority="40" operator="greaterThanOrEqual">
      <formula>$F11</formula>
    </cfRule>
  </conditionalFormatting>
  <conditionalFormatting sqref="D16:D18">
    <cfRule type="cellIs" dxfId="170" priority="33" operator="equal">
      <formula>0</formula>
    </cfRule>
    <cfRule type="cellIs" dxfId="169" priority="34" operator="lessThan">
      <formula>$B16</formula>
    </cfRule>
    <cfRule type="expression" dxfId="168" priority="35">
      <formula>$F16=0</formula>
    </cfRule>
    <cfRule type="cellIs" dxfId="167" priority="36" operator="greaterThanOrEqual">
      <formula>$F16</formula>
    </cfRule>
  </conditionalFormatting>
  <conditionalFormatting sqref="D21:D23">
    <cfRule type="cellIs" dxfId="166" priority="29" operator="equal">
      <formula>0</formula>
    </cfRule>
    <cfRule type="cellIs" dxfId="165" priority="30" operator="lessThan">
      <formula>$B21</formula>
    </cfRule>
    <cfRule type="expression" dxfId="164" priority="31">
      <formula>$F21=0</formula>
    </cfRule>
    <cfRule type="cellIs" dxfId="163" priority="32" operator="greaterThanOrEqual">
      <formula>$F21</formula>
    </cfRule>
  </conditionalFormatting>
  <conditionalFormatting sqref="D26:D28">
    <cfRule type="cellIs" dxfId="162" priority="25" operator="equal">
      <formula>0</formula>
    </cfRule>
    <cfRule type="cellIs" dxfId="161" priority="26" operator="lessThan">
      <formula>$B26</formula>
    </cfRule>
    <cfRule type="expression" dxfId="160" priority="27">
      <formula>$F26=0</formula>
    </cfRule>
    <cfRule type="cellIs" dxfId="159" priority="28" operator="greaterThanOrEqual">
      <formula>$F26</formula>
    </cfRule>
  </conditionalFormatting>
  <conditionalFormatting sqref="D31:D33">
    <cfRule type="cellIs" dxfId="158" priority="21" operator="equal">
      <formula>0</formula>
    </cfRule>
    <cfRule type="cellIs" dxfId="157" priority="22" operator="lessThan">
      <formula>$B31</formula>
    </cfRule>
    <cfRule type="expression" dxfId="156" priority="23">
      <formula>$F31=0</formula>
    </cfRule>
    <cfRule type="cellIs" dxfId="155" priority="24" operator="greaterThanOrEqual">
      <formula>$F31</formula>
    </cfRule>
  </conditionalFormatting>
  <conditionalFormatting sqref="L6:L10 M9:M10 L14:M15 L19:M20 L24:M25">
    <cfRule type="cellIs" dxfId="154" priority="17" operator="equal">
      <formula>0</formula>
    </cfRule>
    <cfRule type="cellIs" dxfId="153" priority="18" operator="lessThan">
      <formula>$B6</formula>
    </cfRule>
    <cfRule type="expression" dxfId="152" priority="19">
      <formula>$F6=0</formula>
    </cfRule>
    <cfRule type="cellIs" dxfId="151" priority="20" operator="greaterThanOrEqual">
      <formula>$F6</formula>
    </cfRule>
  </conditionalFormatting>
  <conditionalFormatting sqref="L11:L13">
    <cfRule type="cellIs" dxfId="150" priority="13" operator="equal">
      <formula>0</formula>
    </cfRule>
    <cfRule type="cellIs" dxfId="149" priority="14" operator="lessThan">
      <formula>$B11</formula>
    </cfRule>
    <cfRule type="expression" dxfId="148" priority="15">
      <formula>$F11=0</formula>
    </cfRule>
    <cfRule type="cellIs" dxfId="147" priority="16" operator="greaterThanOrEqual">
      <formula>$F11</formula>
    </cfRule>
  </conditionalFormatting>
  <conditionalFormatting sqref="L16:L18">
    <cfRule type="cellIs" dxfId="146" priority="9" operator="equal">
      <formula>0</formula>
    </cfRule>
    <cfRule type="cellIs" dxfId="145" priority="10" operator="lessThan">
      <formula>$B16</formula>
    </cfRule>
    <cfRule type="expression" dxfId="144" priority="11">
      <formula>$F16=0</formula>
    </cfRule>
    <cfRule type="cellIs" dxfId="143" priority="12" operator="greaterThanOrEqual">
      <formula>$F16</formula>
    </cfRule>
  </conditionalFormatting>
  <conditionalFormatting sqref="L21:L23">
    <cfRule type="cellIs" dxfId="142" priority="5" operator="equal">
      <formula>0</formula>
    </cfRule>
    <cfRule type="cellIs" dxfId="141" priority="6" operator="lessThan">
      <formula>$B21</formula>
    </cfRule>
    <cfRule type="expression" dxfId="140" priority="7">
      <formula>$F21=0</formula>
    </cfRule>
    <cfRule type="cellIs" dxfId="139" priority="8" operator="greaterThanOrEqual">
      <formula>$F21</formula>
    </cfRule>
  </conditionalFormatting>
  <conditionalFormatting sqref="L26:L28">
    <cfRule type="cellIs" dxfId="138" priority="1" operator="equal">
      <formula>0</formula>
    </cfRule>
    <cfRule type="cellIs" dxfId="137" priority="2" operator="lessThan">
      <formula>$B26</formula>
    </cfRule>
    <cfRule type="expression" dxfId="136" priority="3">
      <formula>$F26=0</formula>
    </cfRule>
    <cfRule type="cellIs" dxfId="135" priority="4" operator="greaterThanOrEqual">
      <formula>$F26</formula>
    </cfRule>
  </conditionalFormatting>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5"/>
  <sheetViews>
    <sheetView workbookViewId="0">
      <selection activeCell="U177" sqref="U177:AG199"/>
    </sheetView>
  </sheetViews>
  <sheetFormatPr defaultRowHeight="12" customHeight="1" x14ac:dyDescent="0.15"/>
  <cols>
    <col min="1" max="1" width="10.7109375" customWidth="1"/>
    <col min="2" max="3" width="8.7109375" customWidth="1"/>
    <col min="4" max="5" width="8.7109375" style="14" customWidth="1"/>
    <col min="6" max="7" width="8.7109375" customWidth="1"/>
    <col min="8" max="8" width="2.7109375" customWidth="1"/>
    <col min="12" max="13" width="9.140625" style="14"/>
    <col min="16" max="16" width="3.28515625" customWidth="1"/>
  </cols>
  <sheetData>
    <row r="1" spans="1:15" ht="12" customHeight="1" thickTop="1" thickBot="1" x14ac:dyDescent="0.2">
      <c r="A1" t="s">
        <v>48</v>
      </c>
      <c r="B1" s="215"/>
      <c r="C1" s="216"/>
    </row>
    <row r="2" spans="1:15" ht="12" customHeight="1" thickTop="1" thickBot="1" x14ac:dyDescent="0.2"/>
    <row r="3" spans="1:15" ht="12" customHeight="1" thickTop="1" x14ac:dyDescent="0.15">
      <c r="A3" s="157" t="s">
        <v>73</v>
      </c>
      <c r="B3" s="158"/>
      <c r="C3" s="158"/>
      <c r="D3" s="159"/>
      <c r="E3" s="159"/>
      <c r="F3" s="158"/>
      <c r="G3" s="160"/>
      <c r="I3" s="157" t="s">
        <v>73</v>
      </c>
      <c r="J3" s="158"/>
      <c r="K3" s="158"/>
      <c r="L3" s="159"/>
      <c r="M3" s="159"/>
      <c r="N3" s="158"/>
      <c r="O3" s="160"/>
    </row>
    <row r="4" spans="1:15" ht="12" customHeight="1" x14ac:dyDescent="0.15">
      <c r="A4" s="105"/>
      <c r="B4" s="161" t="s">
        <v>40</v>
      </c>
      <c r="C4" s="161"/>
      <c r="D4" s="162" t="s">
        <v>41</v>
      </c>
      <c r="E4" s="163"/>
      <c r="F4" s="164" t="s">
        <v>9</v>
      </c>
      <c r="G4" s="165"/>
      <c r="I4" s="105"/>
      <c r="J4" s="161" t="s">
        <v>40</v>
      </c>
      <c r="K4" s="161"/>
      <c r="L4" s="162" t="s">
        <v>41</v>
      </c>
      <c r="M4" s="163"/>
      <c r="N4" s="164" t="s">
        <v>9</v>
      </c>
      <c r="O4" s="165"/>
    </row>
    <row r="5" spans="1:15" ht="12" customHeight="1" x14ac:dyDescent="0.15">
      <c r="A5" s="166" t="s">
        <v>33</v>
      </c>
      <c r="B5" s="55"/>
      <c r="C5" s="55"/>
      <c r="D5" s="167"/>
      <c r="E5" s="167"/>
      <c r="F5" s="55"/>
      <c r="G5" s="55"/>
      <c r="H5" s="4"/>
      <c r="I5" s="166" t="s">
        <v>43</v>
      </c>
      <c r="J5" s="55"/>
      <c r="K5" s="55"/>
      <c r="L5" s="167"/>
      <c r="M5" s="167"/>
      <c r="N5" s="55"/>
      <c r="O5" s="165"/>
    </row>
    <row r="6" spans="1:15" ht="12" customHeight="1" x14ac:dyDescent="0.15">
      <c r="A6" s="168" t="s">
        <v>24</v>
      </c>
      <c r="B6" s="169">
        <v>213</v>
      </c>
      <c r="C6" s="170" t="s">
        <v>42</v>
      </c>
      <c r="D6" s="171">
        <f>'M3'!$AS$26</f>
        <v>0</v>
      </c>
      <c r="E6" s="172" t="s">
        <v>42</v>
      </c>
      <c r="F6" s="171">
        <f>'M3'!$AY$26</f>
        <v>0</v>
      </c>
      <c r="G6" s="173" t="s">
        <v>42</v>
      </c>
      <c r="I6" s="168" t="s">
        <v>24</v>
      </c>
      <c r="J6" s="169">
        <v>213</v>
      </c>
      <c r="K6" s="170" t="s">
        <v>42</v>
      </c>
      <c r="L6" s="171">
        <f>'E3'!$AS$26</f>
        <v>0</v>
      </c>
      <c r="M6" s="172" t="s">
        <v>42</v>
      </c>
      <c r="N6" s="171">
        <f>'E3'!$AY$26</f>
        <v>0</v>
      </c>
      <c r="O6" s="173" t="s">
        <v>42</v>
      </c>
    </row>
    <row r="7" spans="1:15" ht="12" customHeight="1" x14ac:dyDescent="0.15">
      <c r="A7" s="168" t="s">
        <v>22</v>
      </c>
      <c r="B7" s="169">
        <v>187</v>
      </c>
      <c r="C7" s="170">
        <f>B6</f>
        <v>213</v>
      </c>
      <c r="D7" s="171">
        <f>'M3'!$AS$27</f>
        <v>0</v>
      </c>
      <c r="E7" s="174">
        <f>D6</f>
        <v>0</v>
      </c>
      <c r="F7" s="171">
        <f>'M3'!$AY$27</f>
        <v>0</v>
      </c>
      <c r="G7" s="175">
        <f>F6</f>
        <v>0</v>
      </c>
      <c r="I7" s="168" t="s">
        <v>22</v>
      </c>
      <c r="J7" s="169">
        <v>187</v>
      </c>
      <c r="K7" s="170">
        <f>J6</f>
        <v>213</v>
      </c>
      <c r="L7" s="171">
        <f>'E3'!$AS$27</f>
        <v>0</v>
      </c>
      <c r="M7" s="174">
        <f>L6</f>
        <v>0</v>
      </c>
      <c r="N7" s="171">
        <f>'E3'!$AY$27</f>
        <v>0</v>
      </c>
      <c r="O7" s="175">
        <f>N6</f>
        <v>0</v>
      </c>
    </row>
    <row r="8" spans="1:15" ht="12" customHeight="1" x14ac:dyDescent="0.15">
      <c r="A8" s="168" t="s">
        <v>23</v>
      </c>
      <c r="B8" s="169">
        <v>110</v>
      </c>
      <c r="C8" s="170">
        <f>B7</f>
        <v>187</v>
      </c>
      <c r="D8" s="171">
        <f>'M3'!$AS$28</f>
        <v>0</v>
      </c>
      <c r="E8" s="174">
        <f>D7</f>
        <v>0</v>
      </c>
      <c r="F8" s="171">
        <f>'M3'!$AY$28</f>
        <v>0</v>
      </c>
      <c r="G8" s="175">
        <f>F7</f>
        <v>0</v>
      </c>
      <c r="I8" s="168" t="s">
        <v>23</v>
      </c>
      <c r="J8" s="169">
        <v>110</v>
      </c>
      <c r="K8" s="170">
        <f>J7</f>
        <v>187</v>
      </c>
      <c r="L8" s="171">
        <f>'E3'!$AS$28</f>
        <v>0</v>
      </c>
      <c r="M8" s="174">
        <f>L7</f>
        <v>0</v>
      </c>
      <c r="N8" s="171">
        <f>'E3'!$AY$28</f>
        <v>0</v>
      </c>
      <c r="O8" s="175">
        <f>N7</f>
        <v>0</v>
      </c>
    </row>
    <row r="9" spans="1:15" ht="12" customHeight="1" x14ac:dyDescent="0.15">
      <c r="A9" s="103"/>
      <c r="B9" s="104"/>
      <c r="C9" s="55"/>
      <c r="D9" s="176"/>
      <c r="E9" s="177"/>
      <c r="F9" s="176"/>
      <c r="G9" s="175"/>
      <c r="I9" s="103"/>
      <c r="J9" s="104"/>
      <c r="K9" s="55"/>
      <c r="L9" s="176"/>
      <c r="M9" s="177"/>
      <c r="N9" s="176"/>
      <c r="O9" s="175"/>
    </row>
    <row r="10" spans="1:15" ht="12" customHeight="1" x14ac:dyDescent="0.15">
      <c r="A10" s="166" t="s">
        <v>34</v>
      </c>
      <c r="B10" s="178"/>
      <c r="C10" s="179"/>
      <c r="D10" s="171"/>
      <c r="E10" s="180"/>
      <c r="F10" s="171"/>
      <c r="G10" s="175"/>
      <c r="I10" s="166" t="s">
        <v>44</v>
      </c>
      <c r="J10" s="178"/>
      <c r="K10" s="179"/>
      <c r="L10" s="171"/>
      <c r="M10" s="180"/>
      <c r="N10" s="171"/>
      <c r="O10" s="175"/>
    </row>
    <row r="11" spans="1:15" ht="12" customHeight="1" x14ac:dyDescent="0.15">
      <c r="A11" s="168" t="s">
        <v>24</v>
      </c>
      <c r="B11" s="169">
        <v>213</v>
      </c>
      <c r="C11" s="170" t="s">
        <v>42</v>
      </c>
      <c r="D11" s="171">
        <f>'M4'!$AS$26</f>
        <v>0</v>
      </c>
      <c r="E11" s="172" t="s">
        <v>42</v>
      </c>
      <c r="F11" s="171">
        <f>'M4'!$AY$26</f>
        <v>0</v>
      </c>
      <c r="G11" s="173" t="s">
        <v>42</v>
      </c>
      <c r="I11" s="168" t="s">
        <v>24</v>
      </c>
      <c r="J11" s="169">
        <v>213</v>
      </c>
      <c r="K11" s="170" t="s">
        <v>42</v>
      </c>
      <c r="L11" s="171">
        <f>'E4'!$AS$26</f>
        <v>0</v>
      </c>
      <c r="M11" s="172" t="s">
        <v>42</v>
      </c>
      <c r="N11" s="171">
        <f>'E4'!$AY$26</f>
        <v>0</v>
      </c>
      <c r="O11" s="173" t="s">
        <v>42</v>
      </c>
    </row>
    <row r="12" spans="1:15" ht="12" customHeight="1" x14ac:dyDescent="0.15">
      <c r="A12" s="168" t="s">
        <v>22</v>
      </c>
      <c r="B12" s="169">
        <v>187</v>
      </c>
      <c r="C12" s="170">
        <f>B11</f>
        <v>213</v>
      </c>
      <c r="D12" s="171">
        <f>'M4'!$AS$27</f>
        <v>0</v>
      </c>
      <c r="E12" s="174">
        <f>D11</f>
        <v>0</v>
      </c>
      <c r="F12" s="171">
        <f>'M4'!$AY$27</f>
        <v>0</v>
      </c>
      <c r="G12" s="175">
        <f>F11</f>
        <v>0</v>
      </c>
      <c r="I12" s="168" t="s">
        <v>22</v>
      </c>
      <c r="J12" s="169">
        <v>187</v>
      </c>
      <c r="K12" s="170">
        <f>J11</f>
        <v>213</v>
      </c>
      <c r="L12" s="171">
        <f>'E4'!$AS$27</f>
        <v>0</v>
      </c>
      <c r="M12" s="174">
        <f>L11</f>
        <v>0</v>
      </c>
      <c r="N12" s="171">
        <f>'E4'!$AY$27</f>
        <v>0</v>
      </c>
      <c r="O12" s="175">
        <f>N11</f>
        <v>0</v>
      </c>
    </row>
    <row r="13" spans="1:15" ht="12" customHeight="1" x14ac:dyDescent="0.15">
      <c r="A13" s="168" t="s">
        <v>23</v>
      </c>
      <c r="B13" s="169">
        <v>110</v>
      </c>
      <c r="C13" s="170">
        <f>B12</f>
        <v>187</v>
      </c>
      <c r="D13" s="171">
        <f>'M4'!$AS$28</f>
        <v>0</v>
      </c>
      <c r="E13" s="174">
        <f>D12</f>
        <v>0</v>
      </c>
      <c r="F13" s="171">
        <f>'M4'!$AY$28</f>
        <v>0</v>
      </c>
      <c r="G13" s="175">
        <f>F12</f>
        <v>0</v>
      </c>
      <c r="I13" s="168" t="s">
        <v>23</v>
      </c>
      <c r="J13" s="169">
        <v>110</v>
      </c>
      <c r="K13" s="170">
        <f>J12</f>
        <v>187</v>
      </c>
      <c r="L13" s="171">
        <f>'E4'!$AS$28</f>
        <v>0</v>
      </c>
      <c r="M13" s="174">
        <f>L12</f>
        <v>0</v>
      </c>
      <c r="N13" s="171">
        <f>'E4'!$AY$28</f>
        <v>0</v>
      </c>
      <c r="O13" s="175">
        <f>N12</f>
        <v>0</v>
      </c>
    </row>
    <row r="14" spans="1:15" ht="12" customHeight="1" x14ac:dyDescent="0.15">
      <c r="A14" s="103"/>
      <c r="B14" s="181"/>
      <c r="C14" s="182"/>
      <c r="D14" s="176"/>
      <c r="E14" s="177"/>
      <c r="F14" s="176"/>
      <c r="G14" s="175"/>
      <c r="H14" t="s">
        <v>21</v>
      </c>
      <c r="I14" s="103"/>
      <c r="J14" s="181"/>
      <c r="K14" s="182"/>
      <c r="L14" s="176"/>
      <c r="M14" s="177"/>
      <c r="N14" s="176"/>
      <c r="O14" s="175"/>
    </row>
    <row r="15" spans="1:15" ht="12" customHeight="1" x14ac:dyDescent="0.15">
      <c r="A15" s="166" t="s">
        <v>35</v>
      </c>
      <c r="B15" s="183"/>
      <c r="C15" s="184"/>
      <c r="D15" s="171"/>
      <c r="E15" s="180"/>
      <c r="F15" s="171"/>
      <c r="G15" s="175"/>
      <c r="I15" s="166" t="s">
        <v>45</v>
      </c>
      <c r="J15" s="183"/>
      <c r="K15" s="184"/>
      <c r="L15" s="171"/>
      <c r="M15" s="180"/>
      <c r="N15" s="171"/>
      <c r="O15" s="175"/>
    </row>
    <row r="16" spans="1:15" ht="12" customHeight="1" x14ac:dyDescent="0.15">
      <c r="A16" s="168" t="s">
        <v>24</v>
      </c>
      <c r="B16" s="169">
        <v>213</v>
      </c>
      <c r="C16" s="170" t="s">
        <v>42</v>
      </c>
      <c r="D16" s="171">
        <f>'M5'!$AS$26</f>
        <v>0</v>
      </c>
      <c r="E16" s="172" t="s">
        <v>42</v>
      </c>
      <c r="F16" s="171">
        <f>'M5'!$AY$26</f>
        <v>0</v>
      </c>
      <c r="G16" s="173" t="s">
        <v>42</v>
      </c>
      <c r="I16" s="168" t="s">
        <v>24</v>
      </c>
      <c r="J16" s="169">
        <v>213</v>
      </c>
      <c r="K16" s="170" t="s">
        <v>42</v>
      </c>
      <c r="L16" s="171">
        <f>'E5'!$AS$26</f>
        <v>0</v>
      </c>
      <c r="M16" s="172" t="s">
        <v>42</v>
      </c>
      <c r="N16" s="171">
        <f>'E5'!$AY$26</f>
        <v>0</v>
      </c>
      <c r="O16" s="173" t="s">
        <v>42</v>
      </c>
    </row>
    <row r="17" spans="1:16" ht="12" customHeight="1" x14ac:dyDescent="0.15">
      <c r="A17" s="168" t="s">
        <v>22</v>
      </c>
      <c r="B17" s="169">
        <v>187</v>
      </c>
      <c r="C17" s="170">
        <f>B16</f>
        <v>213</v>
      </c>
      <c r="D17" s="171">
        <f>'M5'!$AS$27</f>
        <v>0</v>
      </c>
      <c r="E17" s="174">
        <f>D16</f>
        <v>0</v>
      </c>
      <c r="F17" s="171">
        <f>'M5'!$AY$27</f>
        <v>0</v>
      </c>
      <c r="G17" s="175">
        <f>F16</f>
        <v>0</v>
      </c>
      <c r="I17" s="168" t="s">
        <v>22</v>
      </c>
      <c r="J17" s="169">
        <v>187</v>
      </c>
      <c r="K17" s="170">
        <f>J16</f>
        <v>213</v>
      </c>
      <c r="L17" s="171">
        <f>'E5'!$AS$27</f>
        <v>0</v>
      </c>
      <c r="M17" s="174">
        <f>L16</f>
        <v>0</v>
      </c>
      <c r="N17" s="171">
        <f>'E5'!$AY$27</f>
        <v>0</v>
      </c>
      <c r="O17" s="175">
        <f>N16</f>
        <v>0</v>
      </c>
    </row>
    <row r="18" spans="1:16" ht="12" customHeight="1" x14ac:dyDescent="0.15">
      <c r="A18" s="168" t="s">
        <v>23</v>
      </c>
      <c r="B18" s="169">
        <v>110</v>
      </c>
      <c r="C18" s="170">
        <f>B17</f>
        <v>187</v>
      </c>
      <c r="D18" s="171">
        <f>'M5'!$AS$28</f>
        <v>0</v>
      </c>
      <c r="E18" s="174">
        <f>D17</f>
        <v>0</v>
      </c>
      <c r="F18" s="171">
        <f>'M5'!$AY$28</f>
        <v>0</v>
      </c>
      <c r="G18" s="175">
        <f>F17</f>
        <v>0</v>
      </c>
      <c r="I18" s="168" t="s">
        <v>23</v>
      </c>
      <c r="J18" s="169">
        <v>110</v>
      </c>
      <c r="K18" s="170">
        <f>J17</f>
        <v>187</v>
      </c>
      <c r="L18" s="171">
        <f>'E5'!$AS$28</f>
        <v>0</v>
      </c>
      <c r="M18" s="174">
        <f>L17</f>
        <v>0</v>
      </c>
      <c r="N18" s="171">
        <f>'E5'!$AY$28</f>
        <v>0</v>
      </c>
      <c r="O18" s="175">
        <f>N17</f>
        <v>0</v>
      </c>
    </row>
    <row r="19" spans="1:16" ht="12" customHeight="1" x14ac:dyDescent="0.15">
      <c r="A19" s="103"/>
      <c r="B19" s="181"/>
      <c r="C19" s="182"/>
      <c r="D19" s="176"/>
      <c r="E19" s="177"/>
      <c r="F19" s="180"/>
      <c r="G19" s="175"/>
      <c r="I19" s="103"/>
      <c r="J19" s="181"/>
      <c r="K19" s="182"/>
      <c r="L19" s="176"/>
      <c r="M19" s="177"/>
      <c r="N19" s="180"/>
      <c r="O19" s="175"/>
    </row>
    <row r="20" spans="1:16" ht="12" customHeight="1" x14ac:dyDescent="0.15">
      <c r="A20" s="166" t="s">
        <v>36</v>
      </c>
      <c r="B20" s="183"/>
      <c r="C20" s="184"/>
      <c r="D20" s="171"/>
      <c r="E20" s="180"/>
      <c r="F20" s="171"/>
      <c r="G20" s="175"/>
      <c r="I20" s="166" t="s">
        <v>46</v>
      </c>
      <c r="J20" s="183"/>
      <c r="K20" s="184"/>
      <c r="L20" s="171"/>
      <c r="M20" s="180"/>
      <c r="N20" s="171"/>
      <c r="O20" s="175"/>
    </row>
    <row r="21" spans="1:16" ht="12" customHeight="1" x14ac:dyDescent="0.15">
      <c r="A21" s="168" t="s">
        <v>24</v>
      </c>
      <c r="B21" s="169">
        <v>213</v>
      </c>
      <c r="C21" s="170" t="s">
        <v>42</v>
      </c>
      <c r="D21" s="171">
        <f>'M6'!$AS$26</f>
        <v>0</v>
      </c>
      <c r="E21" s="172" t="s">
        <v>42</v>
      </c>
      <c r="F21" s="171">
        <f>'M6'!$AY$26</f>
        <v>0</v>
      </c>
      <c r="G21" s="173" t="s">
        <v>42</v>
      </c>
      <c r="I21" s="168" t="s">
        <v>24</v>
      </c>
      <c r="J21" s="169">
        <v>213</v>
      </c>
      <c r="K21" s="170" t="s">
        <v>42</v>
      </c>
      <c r="L21" s="171">
        <f>'E6'!$AS$26</f>
        <v>0</v>
      </c>
      <c r="M21" s="172" t="s">
        <v>42</v>
      </c>
      <c r="N21" s="171">
        <f>'E6'!$AY$26</f>
        <v>0</v>
      </c>
      <c r="O21" s="173" t="s">
        <v>42</v>
      </c>
    </row>
    <row r="22" spans="1:16" ht="12" customHeight="1" x14ac:dyDescent="0.15">
      <c r="A22" s="168" t="s">
        <v>22</v>
      </c>
      <c r="B22" s="169">
        <v>187</v>
      </c>
      <c r="C22" s="170">
        <f>B21</f>
        <v>213</v>
      </c>
      <c r="D22" s="171">
        <f>'M6'!$AS$27</f>
        <v>0</v>
      </c>
      <c r="E22" s="174">
        <f>D21</f>
        <v>0</v>
      </c>
      <c r="F22" s="171">
        <f>'M6'!$AY$27</f>
        <v>0</v>
      </c>
      <c r="G22" s="175">
        <f>F21</f>
        <v>0</v>
      </c>
      <c r="I22" s="168" t="s">
        <v>22</v>
      </c>
      <c r="J22" s="169">
        <v>187</v>
      </c>
      <c r="K22" s="170">
        <f>J21</f>
        <v>213</v>
      </c>
      <c r="L22" s="171">
        <f>'E6'!$AS$27</f>
        <v>0</v>
      </c>
      <c r="M22" s="174">
        <f>L21</f>
        <v>0</v>
      </c>
      <c r="N22" s="171">
        <f>'E6'!$AY$27</f>
        <v>0</v>
      </c>
      <c r="O22" s="175">
        <f>N21</f>
        <v>0</v>
      </c>
    </row>
    <row r="23" spans="1:16" ht="12" customHeight="1" x14ac:dyDescent="0.15">
      <c r="A23" s="168" t="s">
        <v>23</v>
      </c>
      <c r="B23" s="169">
        <v>110</v>
      </c>
      <c r="C23" s="170">
        <f>B22</f>
        <v>187</v>
      </c>
      <c r="D23" s="171">
        <f>'M6'!$AS$28</f>
        <v>0</v>
      </c>
      <c r="E23" s="174">
        <f>D22</f>
        <v>0</v>
      </c>
      <c r="F23" s="171">
        <f>'M6'!$AY$28</f>
        <v>0</v>
      </c>
      <c r="G23" s="175">
        <f>F22</f>
        <v>0</v>
      </c>
      <c r="I23" s="168" t="s">
        <v>23</v>
      </c>
      <c r="J23" s="169">
        <v>110</v>
      </c>
      <c r="K23" s="170">
        <f>J22</f>
        <v>187</v>
      </c>
      <c r="L23" s="171">
        <f>'E6'!$AS$28</f>
        <v>0</v>
      </c>
      <c r="M23" s="174">
        <f>L22</f>
        <v>0</v>
      </c>
      <c r="N23" s="171">
        <f>'E6'!$AY$28</f>
        <v>0</v>
      </c>
      <c r="O23" s="175">
        <f>N22</f>
        <v>0</v>
      </c>
    </row>
    <row r="24" spans="1:16" ht="12" customHeight="1" x14ac:dyDescent="0.15">
      <c r="A24" s="103"/>
      <c r="B24" s="181"/>
      <c r="C24" s="182"/>
      <c r="D24" s="176"/>
      <c r="E24" s="177"/>
      <c r="F24" s="180"/>
      <c r="G24" s="175"/>
      <c r="I24" s="103"/>
      <c r="J24" s="181"/>
      <c r="K24" s="182"/>
      <c r="L24" s="176"/>
      <c r="M24" s="177"/>
      <c r="N24" s="180"/>
      <c r="O24" s="175"/>
    </row>
    <row r="25" spans="1:16" ht="12" customHeight="1" x14ac:dyDescent="0.15">
      <c r="A25" s="166" t="s">
        <v>37</v>
      </c>
      <c r="B25" s="183"/>
      <c r="C25" s="184"/>
      <c r="D25" s="171"/>
      <c r="E25" s="180"/>
      <c r="F25" s="171"/>
      <c r="G25" s="175"/>
      <c r="I25" s="166" t="s">
        <v>47</v>
      </c>
      <c r="J25" s="183"/>
      <c r="K25" s="184"/>
      <c r="L25" s="171"/>
      <c r="M25" s="180"/>
      <c r="N25" s="171"/>
      <c r="O25" s="175"/>
    </row>
    <row r="26" spans="1:16" ht="12" customHeight="1" x14ac:dyDescent="0.15">
      <c r="A26" s="168" t="s">
        <v>24</v>
      </c>
      <c r="B26" s="169">
        <v>213</v>
      </c>
      <c r="C26" s="170" t="s">
        <v>42</v>
      </c>
      <c r="D26" s="171">
        <f>'M7'!$AS$26</f>
        <v>0</v>
      </c>
      <c r="E26" s="172" t="s">
        <v>42</v>
      </c>
      <c r="F26" s="171">
        <f>'M7'!$AY$26</f>
        <v>0</v>
      </c>
      <c r="G26" s="173" t="s">
        <v>42</v>
      </c>
      <c r="I26" s="168" t="s">
        <v>24</v>
      </c>
      <c r="J26" s="169">
        <v>213</v>
      </c>
      <c r="K26" s="170" t="s">
        <v>42</v>
      </c>
      <c r="L26" s="171">
        <f>'E7'!$AS$26</f>
        <v>0</v>
      </c>
      <c r="M26" s="172" t="s">
        <v>42</v>
      </c>
      <c r="N26" s="171">
        <f>'E7'!$AY$26</f>
        <v>0</v>
      </c>
      <c r="O26" s="173" t="s">
        <v>42</v>
      </c>
    </row>
    <row r="27" spans="1:16" ht="12" customHeight="1" x14ac:dyDescent="0.15">
      <c r="A27" s="168" t="s">
        <v>22</v>
      </c>
      <c r="B27" s="169">
        <v>187</v>
      </c>
      <c r="C27" s="170">
        <f>B26</f>
        <v>213</v>
      </c>
      <c r="D27" s="171">
        <f>'M7'!$AS$27</f>
        <v>0</v>
      </c>
      <c r="E27" s="174">
        <f>D26</f>
        <v>0</v>
      </c>
      <c r="F27" s="171">
        <f>'M7'!$AY$27</f>
        <v>0</v>
      </c>
      <c r="G27" s="175">
        <f>F26</f>
        <v>0</v>
      </c>
      <c r="I27" s="168" t="s">
        <v>22</v>
      </c>
      <c r="J27" s="169">
        <v>187</v>
      </c>
      <c r="K27" s="170">
        <f>J26</f>
        <v>213</v>
      </c>
      <c r="L27" s="171">
        <f>'E7'!$AS$27</f>
        <v>0</v>
      </c>
      <c r="M27" s="174">
        <f>L26</f>
        <v>0</v>
      </c>
      <c r="N27" s="171">
        <f>'E7'!$AY$27</f>
        <v>0</v>
      </c>
      <c r="O27" s="175">
        <f>N26</f>
        <v>0</v>
      </c>
    </row>
    <row r="28" spans="1:16" ht="12" customHeight="1" x14ac:dyDescent="0.15">
      <c r="A28" s="168" t="s">
        <v>23</v>
      </c>
      <c r="B28" s="169">
        <v>110</v>
      </c>
      <c r="C28" s="170">
        <f>B27</f>
        <v>187</v>
      </c>
      <c r="D28" s="171">
        <f>'M7'!$AS$28</f>
        <v>0</v>
      </c>
      <c r="E28" s="174">
        <f>D27</f>
        <v>0</v>
      </c>
      <c r="F28" s="171">
        <f>'M7'!$AY$28</f>
        <v>0</v>
      </c>
      <c r="G28" s="175">
        <f>F27</f>
        <v>0</v>
      </c>
      <c r="I28" s="168" t="s">
        <v>23</v>
      </c>
      <c r="J28" s="169">
        <v>110</v>
      </c>
      <c r="K28" s="170">
        <f>J27</f>
        <v>187</v>
      </c>
      <c r="L28" s="171">
        <f>'E7'!$AS$28</f>
        <v>0</v>
      </c>
      <c r="M28" s="174">
        <f>L27</f>
        <v>0</v>
      </c>
      <c r="N28" s="171">
        <f>'E7'!$AY$28</f>
        <v>0</v>
      </c>
      <c r="O28" s="175">
        <f>N27</f>
        <v>0</v>
      </c>
    </row>
    <row r="29" spans="1:16" ht="12" customHeight="1" x14ac:dyDescent="0.15">
      <c r="A29" s="103"/>
      <c r="B29" s="181"/>
      <c r="C29" s="182"/>
      <c r="D29" s="176"/>
      <c r="E29" s="177"/>
      <c r="F29" s="176"/>
      <c r="G29" s="175"/>
      <c r="I29" s="103"/>
      <c r="J29" s="181"/>
      <c r="K29" s="182"/>
      <c r="L29" s="176"/>
      <c r="M29" s="177"/>
      <c r="N29" s="181"/>
      <c r="O29" s="185"/>
    </row>
    <row r="30" spans="1:16" ht="12" customHeight="1" x14ac:dyDescent="0.15">
      <c r="A30" s="166" t="s">
        <v>38</v>
      </c>
      <c r="B30" s="183"/>
      <c r="C30" s="184"/>
      <c r="D30" s="171"/>
      <c r="E30" s="180"/>
      <c r="F30" s="171"/>
      <c r="G30" s="175"/>
      <c r="H30" s="8"/>
      <c r="I30" s="186"/>
      <c r="J30" s="181"/>
      <c r="K30" s="181"/>
      <c r="L30" s="176"/>
      <c r="M30" s="176"/>
      <c r="N30" s="181"/>
      <c r="O30" s="187"/>
      <c r="P30" s="4"/>
    </row>
    <row r="31" spans="1:16" ht="12" customHeight="1" x14ac:dyDescent="0.15">
      <c r="A31" s="168" t="s">
        <v>24</v>
      </c>
      <c r="B31" s="169">
        <v>213</v>
      </c>
      <c r="C31" s="170" t="s">
        <v>42</v>
      </c>
      <c r="D31" s="171">
        <f>'M8'!$AS$26</f>
        <v>0</v>
      </c>
      <c r="E31" s="172" t="s">
        <v>42</v>
      </c>
      <c r="F31" s="171">
        <f>'M8'!$AY$26</f>
        <v>0</v>
      </c>
      <c r="G31" s="173" t="s">
        <v>42</v>
      </c>
      <c r="H31" s="8"/>
      <c r="I31" s="113"/>
      <c r="J31" s="181"/>
      <c r="K31" s="188"/>
      <c r="L31" s="176"/>
      <c r="M31" s="189"/>
      <c r="N31" s="181"/>
      <c r="O31" s="187"/>
    </row>
    <row r="32" spans="1:16" ht="12" customHeight="1" x14ac:dyDescent="0.15">
      <c r="A32" s="168" t="s">
        <v>22</v>
      </c>
      <c r="B32" s="169">
        <v>187</v>
      </c>
      <c r="C32" s="170">
        <f>B31</f>
        <v>213</v>
      </c>
      <c r="D32" s="171">
        <f>'M8'!$AS$27</f>
        <v>0</v>
      </c>
      <c r="E32" s="174">
        <f>D31</f>
        <v>0</v>
      </c>
      <c r="F32" s="171">
        <f>'M8'!$AY$27</f>
        <v>0</v>
      </c>
      <c r="G32" s="175">
        <f>F31</f>
        <v>0</v>
      </c>
      <c r="H32" s="8"/>
      <c r="I32" s="113"/>
      <c r="J32" s="181"/>
      <c r="K32" s="181"/>
      <c r="L32" s="176"/>
      <c r="M32" s="176"/>
      <c r="N32" s="181"/>
      <c r="O32" s="187"/>
    </row>
    <row r="33" spans="1:15" ht="12" customHeight="1" x14ac:dyDescent="0.15">
      <c r="A33" s="168" t="s">
        <v>23</v>
      </c>
      <c r="B33" s="169">
        <v>110</v>
      </c>
      <c r="C33" s="170">
        <f>B32</f>
        <v>187</v>
      </c>
      <c r="D33" s="171">
        <f>'M8'!$AS$28</f>
        <v>0</v>
      </c>
      <c r="E33" s="174">
        <f>D32</f>
        <v>0</v>
      </c>
      <c r="F33" s="171">
        <f>'M8'!$AY$28</f>
        <v>0</v>
      </c>
      <c r="G33" s="175">
        <f>F32</f>
        <v>0</v>
      </c>
      <c r="H33" s="8"/>
      <c r="I33" s="113"/>
      <c r="J33" s="181"/>
      <c r="K33" s="181"/>
      <c r="L33" s="176"/>
      <c r="M33" s="176"/>
      <c r="N33" s="181"/>
      <c r="O33" s="187"/>
    </row>
    <row r="34" spans="1:15" ht="12" customHeight="1" thickBot="1" x14ac:dyDescent="0.2">
      <c r="A34" s="110"/>
      <c r="B34" s="94"/>
      <c r="C34" s="94"/>
      <c r="D34" s="190"/>
      <c r="E34" s="190"/>
      <c r="F34" s="94"/>
      <c r="G34" s="120"/>
      <c r="I34" s="110"/>
      <c r="J34" s="94"/>
      <c r="K34" s="94"/>
      <c r="L34" s="190"/>
      <c r="M34" s="190"/>
      <c r="N34" s="94"/>
      <c r="O34" s="120"/>
    </row>
    <row r="35" spans="1:15" ht="12" customHeight="1" thickTop="1" x14ac:dyDescent="0.15"/>
    <row r="38" spans="1:15" ht="12" customHeight="1" x14ac:dyDescent="0.15">
      <c r="M38" s="147" t="s">
        <v>71</v>
      </c>
      <c r="N38" s="233"/>
      <c r="O38" s="218"/>
    </row>
    <row r="39" spans="1:15" ht="12" customHeight="1" x14ac:dyDescent="0.15">
      <c r="M39" s="146">
        <v>230</v>
      </c>
      <c r="N39" s="233"/>
      <c r="O39" s="218"/>
    </row>
    <row r="40" spans="1:15" ht="12" customHeight="1" x14ac:dyDescent="0.15">
      <c r="M40" s="146"/>
      <c r="N40" s="233"/>
      <c r="O40" s="218"/>
    </row>
    <row r="41" spans="1:15" ht="12" customHeight="1" x14ac:dyDescent="0.15">
      <c r="M41" s="146">
        <v>220</v>
      </c>
      <c r="N41" s="233" t="s">
        <v>70</v>
      </c>
      <c r="O41" s="218"/>
    </row>
    <row r="42" spans="1:15" ht="12" customHeight="1" x14ac:dyDescent="0.15">
      <c r="M42" s="145">
        <v>219</v>
      </c>
      <c r="N42" s="233"/>
      <c r="O42" s="218"/>
    </row>
    <row r="43" spans="1:15" ht="12" customHeight="1" x14ac:dyDescent="0.15">
      <c r="M43" s="145"/>
      <c r="N43" s="233"/>
      <c r="O43" s="218"/>
    </row>
    <row r="44" spans="1:15" ht="12" customHeight="1" x14ac:dyDescent="0.15">
      <c r="M44" s="145">
        <v>213</v>
      </c>
      <c r="N44" s="233"/>
      <c r="O44" s="218"/>
    </row>
    <row r="45" spans="1:15" ht="12" customHeight="1" x14ac:dyDescent="0.15">
      <c r="M45" s="148">
        <v>212</v>
      </c>
      <c r="N45" s="234" t="s">
        <v>69</v>
      </c>
      <c r="O45" s="220"/>
    </row>
    <row r="46" spans="1:15" ht="12" customHeight="1" x14ac:dyDescent="0.15">
      <c r="M46" s="149">
        <v>210</v>
      </c>
      <c r="N46" s="235"/>
      <c r="O46" s="224"/>
    </row>
    <row r="47" spans="1:15" ht="12" customHeight="1" x14ac:dyDescent="0.15">
      <c r="M47" s="144">
        <v>209</v>
      </c>
      <c r="N47" s="230"/>
      <c r="O47" s="218"/>
    </row>
    <row r="48" spans="1:15" ht="12" customHeight="1" x14ac:dyDescent="0.15">
      <c r="M48" s="144">
        <v>204</v>
      </c>
      <c r="N48" s="230" t="s">
        <v>68</v>
      </c>
      <c r="O48" s="218"/>
    </row>
    <row r="49" spans="13:15" ht="12" customHeight="1" x14ac:dyDescent="0.15">
      <c r="M49" s="143">
        <v>203</v>
      </c>
      <c r="N49" s="230"/>
      <c r="O49" s="218"/>
    </row>
    <row r="50" spans="13:15" ht="12" customHeight="1" x14ac:dyDescent="0.15">
      <c r="M50" s="143">
        <v>201</v>
      </c>
      <c r="N50" s="230"/>
      <c r="O50" s="218"/>
    </row>
    <row r="51" spans="13:15" ht="12" customHeight="1" x14ac:dyDescent="0.15">
      <c r="M51" s="150">
        <v>200</v>
      </c>
      <c r="N51" s="231" t="s">
        <v>67</v>
      </c>
      <c r="O51" s="220"/>
    </row>
    <row r="52" spans="13:15" ht="12" customHeight="1" x14ac:dyDescent="0.15">
      <c r="M52" s="151">
        <v>199</v>
      </c>
      <c r="N52" s="232"/>
      <c r="O52" s="224"/>
    </row>
    <row r="53" spans="13:15" ht="12" customHeight="1" x14ac:dyDescent="0.15">
      <c r="M53" s="143">
        <v>198</v>
      </c>
      <c r="N53" s="227"/>
      <c r="O53" s="218"/>
    </row>
    <row r="54" spans="13:15" ht="12" customHeight="1" x14ac:dyDescent="0.15">
      <c r="M54" s="143">
        <v>196</v>
      </c>
      <c r="N54" s="227" t="s">
        <v>66</v>
      </c>
      <c r="O54" s="218"/>
    </row>
    <row r="55" spans="13:15" ht="12" customHeight="1" x14ac:dyDescent="0.15">
      <c r="M55" s="142">
        <v>195</v>
      </c>
      <c r="N55" s="227"/>
      <c r="O55" s="218"/>
    </row>
    <row r="56" spans="13:15" ht="12" customHeight="1" x14ac:dyDescent="0.15">
      <c r="M56" s="142">
        <v>190</v>
      </c>
      <c r="N56" s="227"/>
      <c r="O56" s="218"/>
    </row>
    <row r="57" spans="13:15" ht="12" customHeight="1" x14ac:dyDescent="0.15">
      <c r="M57" s="152">
        <v>189</v>
      </c>
      <c r="N57" s="228" t="s">
        <v>65</v>
      </c>
      <c r="O57" s="229"/>
    </row>
    <row r="58" spans="13:15" ht="12" customHeight="1" x14ac:dyDescent="0.15">
      <c r="M58" s="142">
        <v>188</v>
      </c>
      <c r="N58" s="225"/>
      <c r="O58" s="218"/>
    </row>
    <row r="59" spans="13:15" ht="12" customHeight="1" x14ac:dyDescent="0.15">
      <c r="M59" s="142">
        <v>187</v>
      </c>
      <c r="N59" s="225" t="s">
        <v>64</v>
      </c>
      <c r="O59" s="218"/>
    </row>
    <row r="60" spans="13:15" ht="12" customHeight="1" x14ac:dyDescent="0.15">
      <c r="M60" s="141">
        <v>186</v>
      </c>
      <c r="N60" s="225"/>
      <c r="O60" s="218"/>
    </row>
    <row r="61" spans="13:15" ht="12" customHeight="1" x14ac:dyDescent="0.15">
      <c r="M61" s="141">
        <v>183</v>
      </c>
      <c r="N61" s="225"/>
      <c r="O61" s="218"/>
    </row>
    <row r="62" spans="13:15" ht="12" customHeight="1" x14ac:dyDescent="0.15">
      <c r="M62" s="153">
        <v>182</v>
      </c>
      <c r="N62" s="226" t="s">
        <v>63</v>
      </c>
      <c r="O62" s="220"/>
    </row>
    <row r="63" spans="13:15" ht="12" customHeight="1" x14ac:dyDescent="0.15">
      <c r="M63" s="154">
        <v>180</v>
      </c>
      <c r="N63" s="223"/>
      <c r="O63" s="224"/>
    </row>
    <row r="64" spans="13:15" ht="12" customHeight="1" x14ac:dyDescent="0.15">
      <c r="M64" s="140">
        <v>179</v>
      </c>
      <c r="N64" s="217"/>
      <c r="O64" s="218"/>
    </row>
    <row r="65" spans="13:15" ht="12" customHeight="1" x14ac:dyDescent="0.15">
      <c r="M65" s="140"/>
      <c r="N65" s="217"/>
      <c r="O65" s="218"/>
    </row>
    <row r="66" spans="13:15" ht="12" customHeight="1" x14ac:dyDescent="0.15">
      <c r="M66" s="140">
        <v>170</v>
      </c>
      <c r="N66" s="217" t="s">
        <v>62</v>
      </c>
      <c r="O66" s="218"/>
    </row>
    <row r="67" spans="13:15" ht="12" customHeight="1" x14ac:dyDescent="0.15">
      <c r="M67" s="139">
        <v>169</v>
      </c>
      <c r="N67" s="217"/>
      <c r="O67" s="218"/>
    </row>
    <row r="68" spans="13:15" ht="12" customHeight="1" x14ac:dyDescent="0.15">
      <c r="M68" s="139">
        <v>166</v>
      </c>
      <c r="N68" s="217"/>
      <c r="O68" s="218"/>
    </row>
    <row r="69" spans="13:15" ht="12" customHeight="1" x14ac:dyDescent="0.15">
      <c r="M69" s="155">
        <v>165</v>
      </c>
      <c r="N69" s="219"/>
      <c r="O69" s="220"/>
    </row>
    <row r="70" spans="13:15" ht="12" customHeight="1" x14ac:dyDescent="0.15">
      <c r="M70" s="156"/>
      <c r="N70" s="221" t="s">
        <v>61</v>
      </c>
      <c r="O70" s="222"/>
    </row>
    <row r="71" spans="13:15" ht="12" customHeight="1" x14ac:dyDescent="0.15">
      <c r="M71" s="156">
        <v>110</v>
      </c>
      <c r="N71" s="221"/>
      <c r="O71" s="222"/>
    </row>
    <row r="72" spans="13:15" ht="12" customHeight="1" x14ac:dyDescent="0.15">
      <c r="M72" s="138"/>
      <c r="N72" s="7"/>
      <c r="O72" s="7"/>
    </row>
    <row r="73" spans="13:15" ht="12" customHeight="1" x14ac:dyDescent="0.15">
      <c r="M73" s="7"/>
      <c r="N73" s="7"/>
      <c r="O73" s="7"/>
    </row>
    <row r="74" spans="13:15" ht="12" customHeight="1" x14ac:dyDescent="0.15">
      <c r="M74"/>
    </row>
    <row r="75" spans="13:15" ht="12" customHeight="1" x14ac:dyDescent="0.15">
      <c r="M75"/>
    </row>
  </sheetData>
  <mergeCells count="35">
    <mergeCell ref="N42:O42"/>
    <mergeCell ref="B1:C1"/>
    <mergeCell ref="N38:O38"/>
    <mergeCell ref="N39:O39"/>
    <mergeCell ref="N40:O40"/>
    <mergeCell ref="N41:O41"/>
    <mergeCell ref="N43:O43"/>
    <mergeCell ref="N44:O44"/>
    <mergeCell ref="N45:O45"/>
    <mergeCell ref="N46:O46"/>
    <mergeCell ref="N47:O47"/>
    <mergeCell ref="N48:O48"/>
    <mergeCell ref="N49:O49"/>
    <mergeCell ref="N50:O50"/>
    <mergeCell ref="N51:O51"/>
    <mergeCell ref="N52:O52"/>
    <mergeCell ref="N53:O53"/>
    <mergeCell ref="N54:O54"/>
    <mergeCell ref="N55:O55"/>
    <mergeCell ref="N56:O56"/>
    <mergeCell ref="N57:O57"/>
    <mergeCell ref="N58:O58"/>
    <mergeCell ref="N59:O59"/>
    <mergeCell ref="N60:O60"/>
    <mergeCell ref="N61:O61"/>
    <mergeCell ref="N62:O62"/>
    <mergeCell ref="N68:O68"/>
    <mergeCell ref="N69:O69"/>
    <mergeCell ref="N70:O70"/>
    <mergeCell ref="N71:O71"/>
    <mergeCell ref="N63:O63"/>
    <mergeCell ref="N64:O64"/>
    <mergeCell ref="N65:O65"/>
    <mergeCell ref="N66:O66"/>
    <mergeCell ref="N67:O67"/>
  </mergeCells>
  <conditionalFormatting sqref="E9:E10 D6:D10 D14:E15 D19:E20 D24:E25 D29:E30">
    <cfRule type="cellIs" dxfId="134" priority="45" operator="equal">
      <formula>0</formula>
    </cfRule>
    <cfRule type="cellIs" dxfId="133" priority="46" operator="lessThan">
      <formula>$B6</formula>
    </cfRule>
    <cfRule type="expression" dxfId="132" priority="47">
      <formula>$F6=0</formula>
    </cfRule>
    <cfRule type="cellIs" dxfId="131" priority="48" operator="greaterThanOrEqual">
      <formula>$F6</formula>
    </cfRule>
  </conditionalFormatting>
  <conditionalFormatting sqref="M29:M30 L29:L33">
    <cfRule type="cellIs" dxfId="130" priority="41" operator="equal">
      <formula>0</formula>
    </cfRule>
    <cfRule type="cellIs" dxfId="129" priority="42" operator="lessThan">
      <formula>$J29</formula>
    </cfRule>
    <cfRule type="expression" dxfId="128" priority="43">
      <formula>$N29=0</formula>
    </cfRule>
    <cfRule type="cellIs" dxfId="127" priority="44" operator="greaterThanOrEqual">
      <formula>$N29</formula>
    </cfRule>
  </conditionalFormatting>
  <conditionalFormatting sqref="D11:D13">
    <cfRule type="cellIs" dxfId="126" priority="37" operator="equal">
      <formula>0</formula>
    </cfRule>
    <cfRule type="cellIs" dxfId="125" priority="38" operator="lessThan">
      <formula>$B11</formula>
    </cfRule>
    <cfRule type="expression" dxfId="124" priority="39">
      <formula>$F11=0</formula>
    </cfRule>
    <cfRule type="cellIs" dxfId="123" priority="40" operator="greaterThanOrEqual">
      <formula>$F11</formula>
    </cfRule>
  </conditionalFormatting>
  <conditionalFormatting sqref="D16:D18">
    <cfRule type="cellIs" dxfId="122" priority="33" operator="equal">
      <formula>0</formula>
    </cfRule>
    <cfRule type="cellIs" dxfId="121" priority="34" operator="lessThan">
      <formula>$B16</formula>
    </cfRule>
    <cfRule type="expression" dxfId="120" priority="35">
      <formula>$F16=0</formula>
    </cfRule>
    <cfRule type="cellIs" dxfId="119" priority="36" operator="greaterThanOrEqual">
      <formula>$F16</formula>
    </cfRule>
  </conditionalFormatting>
  <conditionalFormatting sqref="D21:D23">
    <cfRule type="cellIs" dxfId="118" priority="29" operator="equal">
      <formula>0</formula>
    </cfRule>
    <cfRule type="cellIs" dxfId="117" priority="30" operator="lessThan">
      <formula>$B21</formula>
    </cfRule>
    <cfRule type="expression" dxfId="116" priority="31">
      <formula>$F21=0</formula>
    </cfRule>
    <cfRule type="cellIs" dxfId="115" priority="32" operator="greaterThanOrEqual">
      <formula>$F21</formula>
    </cfRule>
  </conditionalFormatting>
  <conditionalFormatting sqref="D26:D28">
    <cfRule type="cellIs" dxfId="114" priority="25" operator="equal">
      <formula>0</formula>
    </cfRule>
    <cfRule type="cellIs" dxfId="113" priority="26" operator="lessThan">
      <formula>$B26</formula>
    </cfRule>
    <cfRule type="expression" dxfId="112" priority="27">
      <formula>$F26=0</formula>
    </cfRule>
    <cfRule type="cellIs" dxfId="111" priority="28" operator="greaterThanOrEqual">
      <formula>$F26</formula>
    </cfRule>
  </conditionalFormatting>
  <conditionalFormatting sqref="D31:D33">
    <cfRule type="cellIs" dxfId="110" priority="21" operator="equal">
      <formula>0</formula>
    </cfRule>
    <cfRule type="cellIs" dxfId="109" priority="22" operator="lessThan">
      <formula>$B31</formula>
    </cfRule>
    <cfRule type="expression" dxfId="108" priority="23">
      <formula>$F31=0</formula>
    </cfRule>
    <cfRule type="cellIs" dxfId="107" priority="24" operator="greaterThanOrEqual">
      <formula>$F31</formula>
    </cfRule>
  </conditionalFormatting>
  <conditionalFormatting sqref="M9:M10 L6:L10 L14:M15 L19:M20 L24:M25">
    <cfRule type="cellIs" dxfId="106" priority="17" operator="equal">
      <formula>0</formula>
    </cfRule>
    <cfRule type="cellIs" dxfId="105" priority="18" operator="lessThan">
      <formula>$B6</formula>
    </cfRule>
    <cfRule type="expression" dxfId="104" priority="19">
      <formula>$F6=0</formula>
    </cfRule>
    <cfRule type="cellIs" dxfId="103" priority="20" operator="greaterThanOrEqual">
      <formula>$F6</formula>
    </cfRule>
  </conditionalFormatting>
  <conditionalFormatting sqref="L11:L13">
    <cfRule type="cellIs" dxfId="102" priority="13" operator="equal">
      <formula>0</formula>
    </cfRule>
    <cfRule type="cellIs" dxfId="101" priority="14" operator="lessThan">
      <formula>$B11</formula>
    </cfRule>
    <cfRule type="expression" dxfId="100" priority="15">
      <formula>$F11=0</formula>
    </cfRule>
    <cfRule type="cellIs" dxfId="99" priority="16" operator="greaterThanOrEqual">
      <formula>$F11</formula>
    </cfRule>
  </conditionalFormatting>
  <conditionalFormatting sqref="L16:L18">
    <cfRule type="cellIs" dxfId="98" priority="9" operator="equal">
      <formula>0</formula>
    </cfRule>
    <cfRule type="cellIs" dxfId="97" priority="10" operator="lessThan">
      <formula>$B16</formula>
    </cfRule>
    <cfRule type="expression" dxfId="96" priority="11">
      <formula>$F16=0</formula>
    </cfRule>
    <cfRule type="cellIs" dxfId="95" priority="12" operator="greaterThanOrEqual">
      <formula>$F16</formula>
    </cfRule>
  </conditionalFormatting>
  <conditionalFormatting sqref="L21:L23">
    <cfRule type="cellIs" dxfId="94" priority="5" operator="equal">
      <formula>0</formula>
    </cfRule>
    <cfRule type="cellIs" dxfId="93" priority="6" operator="lessThan">
      <formula>$B21</formula>
    </cfRule>
    <cfRule type="expression" dxfId="92" priority="7">
      <formula>$F21=0</formula>
    </cfRule>
    <cfRule type="cellIs" dxfId="91" priority="8" operator="greaterThanOrEqual">
      <formula>$F21</formula>
    </cfRule>
  </conditionalFormatting>
  <conditionalFormatting sqref="L26:L28">
    <cfRule type="cellIs" dxfId="90" priority="1" operator="equal">
      <formula>0</formula>
    </cfRule>
    <cfRule type="cellIs" dxfId="89" priority="2" operator="lessThan">
      <formula>$B26</formula>
    </cfRule>
    <cfRule type="expression" dxfId="88" priority="3">
      <formula>$F26=0</formula>
    </cfRule>
    <cfRule type="cellIs" dxfId="87" priority="4" operator="greaterThanOrEqual">
      <formula>$F26</formula>
    </cfRule>
  </conditionalFormatting>
  <pageMargins left="0.7" right="0.7" top="0.75" bottom="0.75" header="0.3" footer="0.3"/>
  <pageSetup paperSize="9" orientation="landscape" r:id="rId1"/>
  <rowBreaks count="1" manualBreakCount="1">
    <brk id="3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60"/>
  <sheetViews>
    <sheetView workbookViewId="0">
      <pane ySplit="1" topLeftCell="A149" activePane="bottomLeft" state="frozen"/>
      <selection pane="bottomLeft" activeCell="U177" sqref="U177:AG199"/>
    </sheetView>
  </sheetViews>
  <sheetFormatPr defaultRowHeight="10.5" x14ac:dyDescent="0.15"/>
  <cols>
    <col min="14" max="14" width="14.5703125" style="137" bestFit="1" customWidth="1"/>
    <col min="20" max="20" width="5.28515625" bestFit="1" customWidth="1"/>
    <col min="21" max="32" width="4.42578125" bestFit="1" customWidth="1"/>
    <col min="33" max="33" width="14.5703125" bestFit="1" customWidth="1"/>
  </cols>
  <sheetData>
    <row r="1" spans="1:33" ht="12.75" x14ac:dyDescent="0.15">
      <c r="A1" s="136" t="s">
        <v>49</v>
      </c>
      <c r="B1" s="136" t="s">
        <v>33</v>
      </c>
      <c r="C1" s="136" t="s">
        <v>43</v>
      </c>
      <c r="D1" s="136" t="s">
        <v>34</v>
      </c>
      <c r="E1" s="136" t="s">
        <v>44</v>
      </c>
      <c r="F1" s="136" t="s">
        <v>35</v>
      </c>
      <c r="G1" s="136" t="s">
        <v>45</v>
      </c>
      <c r="H1" s="136" t="s">
        <v>36</v>
      </c>
      <c r="I1" s="136" t="s">
        <v>46</v>
      </c>
      <c r="J1" s="136" t="s">
        <v>37</v>
      </c>
      <c r="K1" s="136" t="s">
        <v>47</v>
      </c>
      <c r="L1" s="136" t="s">
        <v>59</v>
      </c>
      <c r="M1" s="136" t="s">
        <v>38</v>
      </c>
      <c r="N1" s="136" t="s">
        <v>60</v>
      </c>
      <c r="T1" s="136" t="s">
        <v>49</v>
      </c>
      <c r="U1" s="136" t="s">
        <v>33</v>
      </c>
      <c r="V1" s="136" t="s">
        <v>43</v>
      </c>
      <c r="W1" s="136" t="s">
        <v>34</v>
      </c>
      <c r="X1" s="136" t="s">
        <v>44</v>
      </c>
      <c r="Y1" s="136" t="s">
        <v>35</v>
      </c>
      <c r="Z1" s="136" t="s">
        <v>45</v>
      </c>
      <c r="AA1" s="136" t="s">
        <v>36</v>
      </c>
      <c r="AB1" s="136" t="s">
        <v>46</v>
      </c>
      <c r="AC1" s="136" t="s">
        <v>37</v>
      </c>
      <c r="AD1" s="136" t="s">
        <v>47</v>
      </c>
      <c r="AE1" s="136" t="s">
        <v>59</v>
      </c>
      <c r="AF1" s="136" t="s">
        <v>38</v>
      </c>
      <c r="AG1" s="136" t="s">
        <v>60</v>
      </c>
    </row>
    <row r="2" spans="1:33" ht="12.75" x14ac:dyDescent="0.15">
      <c r="A2" s="51">
        <v>0</v>
      </c>
      <c r="B2" s="50">
        <v>149</v>
      </c>
      <c r="C2" s="50">
        <v>125</v>
      </c>
      <c r="D2" s="50">
        <v>112</v>
      </c>
      <c r="E2" s="50">
        <v>110</v>
      </c>
      <c r="F2" s="50">
        <v>110</v>
      </c>
      <c r="G2" s="50">
        <v>110</v>
      </c>
      <c r="H2" s="50">
        <v>110</v>
      </c>
      <c r="I2" s="50">
        <v>110</v>
      </c>
      <c r="J2" s="50">
        <v>110</v>
      </c>
      <c r="K2" s="50">
        <v>110</v>
      </c>
      <c r="L2" s="50" t="s">
        <v>54</v>
      </c>
      <c r="M2" s="50" t="s">
        <v>54</v>
      </c>
      <c r="N2" s="50" t="s">
        <v>61</v>
      </c>
      <c r="T2" s="51">
        <v>66</v>
      </c>
      <c r="U2" s="50">
        <v>110</v>
      </c>
      <c r="V2" s="50">
        <v>110</v>
      </c>
      <c r="W2" s="50">
        <v>110</v>
      </c>
      <c r="X2" s="50">
        <v>110</v>
      </c>
      <c r="Y2" s="50">
        <v>110</v>
      </c>
      <c r="Z2" s="50">
        <v>110</v>
      </c>
      <c r="AA2" s="50">
        <v>110</v>
      </c>
      <c r="AB2" s="50">
        <v>110</v>
      </c>
      <c r="AC2" s="50">
        <v>110</v>
      </c>
      <c r="AD2" s="50">
        <v>110</v>
      </c>
      <c r="AE2" s="50">
        <v>110</v>
      </c>
      <c r="AF2" s="50">
        <v>110</v>
      </c>
      <c r="AG2" s="50" t="s">
        <v>61</v>
      </c>
    </row>
    <row r="3" spans="1:33" ht="12.75" x14ac:dyDescent="0.15">
      <c r="A3" s="51">
        <v>1</v>
      </c>
      <c r="B3" s="50">
        <v>149</v>
      </c>
      <c r="C3" s="50">
        <v>126</v>
      </c>
      <c r="D3" s="50">
        <v>112</v>
      </c>
      <c r="E3" s="50">
        <v>110</v>
      </c>
      <c r="F3" s="50">
        <v>110</v>
      </c>
      <c r="G3" s="50">
        <v>110</v>
      </c>
      <c r="H3" s="50">
        <v>110</v>
      </c>
      <c r="I3" s="50">
        <v>110</v>
      </c>
      <c r="J3" s="50">
        <v>110</v>
      </c>
      <c r="K3" s="50">
        <v>110</v>
      </c>
      <c r="L3" s="50" t="s">
        <v>54</v>
      </c>
      <c r="M3" s="50" t="s">
        <v>54</v>
      </c>
      <c r="N3" s="50" t="s">
        <v>61</v>
      </c>
      <c r="T3" s="51">
        <v>67</v>
      </c>
      <c r="U3" s="50">
        <v>110</v>
      </c>
      <c r="V3" s="50">
        <v>110</v>
      </c>
      <c r="W3" s="50">
        <v>110</v>
      </c>
      <c r="X3" s="50">
        <v>110</v>
      </c>
      <c r="Y3" s="50">
        <v>110</v>
      </c>
      <c r="Z3" s="50">
        <v>110</v>
      </c>
      <c r="AA3" s="50">
        <v>110</v>
      </c>
      <c r="AB3" s="50">
        <v>110</v>
      </c>
      <c r="AC3" s="50">
        <v>110</v>
      </c>
      <c r="AD3" s="50">
        <v>110</v>
      </c>
      <c r="AE3" s="50">
        <v>110</v>
      </c>
      <c r="AF3" s="50">
        <v>110</v>
      </c>
      <c r="AG3" s="50" t="s">
        <v>61</v>
      </c>
    </row>
    <row r="4" spans="1:33" ht="12.75" x14ac:dyDescent="0.15">
      <c r="A4" s="51">
        <v>2</v>
      </c>
      <c r="B4" s="50">
        <v>150</v>
      </c>
      <c r="C4" s="50">
        <v>126</v>
      </c>
      <c r="D4" s="50">
        <v>112</v>
      </c>
      <c r="E4" s="50">
        <v>110</v>
      </c>
      <c r="F4" s="50">
        <v>110</v>
      </c>
      <c r="G4" s="50">
        <v>110</v>
      </c>
      <c r="H4" s="50">
        <v>110</v>
      </c>
      <c r="I4" s="50">
        <v>110</v>
      </c>
      <c r="J4" s="50">
        <v>110</v>
      </c>
      <c r="K4" s="50">
        <v>110</v>
      </c>
      <c r="L4" s="50" t="s">
        <v>54</v>
      </c>
      <c r="M4" s="50" t="s">
        <v>54</v>
      </c>
      <c r="N4" s="50" t="s">
        <v>61</v>
      </c>
      <c r="T4" s="51">
        <v>68</v>
      </c>
      <c r="U4" s="50">
        <v>110</v>
      </c>
      <c r="V4" s="50">
        <v>110</v>
      </c>
      <c r="W4" s="50">
        <v>110</v>
      </c>
      <c r="X4" s="50">
        <v>110</v>
      </c>
      <c r="Y4" s="50">
        <v>110</v>
      </c>
      <c r="Z4" s="50">
        <v>110</v>
      </c>
      <c r="AA4" s="50">
        <v>110</v>
      </c>
      <c r="AB4" s="50">
        <v>110</v>
      </c>
      <c r="AC4" s="50">
        <v>110</v>
      </c>
      <c r="AD4" s="50">
        <v>110</v>
      </c>
      <c r="AE4" s="50">
        <v>110</v>
      </c>
      <c r="AF4" s="50">
        <v>110</v>
      </c>
      <c r="AG4" s="50" t="s">
        <v>61</v>
      </c>
    </row>
    <row r="5" spans="1:33" ht="12.75" x14ac:dyDescent="0.15">
      <c r="A5" s="51">
        <v>3</v>
      </c>
      <c r="B5" s="50">
        <v>150</v>
      </c>
      <c r="C5" s="50">
        <v>126</v>
      </c>
      <c r="D5" s="50">
        <v>113</v>
      </c>
      <c r="E5" s="50">
        <v>110</v>
      </c>
      <c r="F5" s="50">
        <v>110</v>
      </c>
      <c r="G5" s="50">
        <v>110</v>
      </c>
      <c r="H5" s="50">
        <v>110</v>
      </c>
      <c r="I5" s="50">
        <v>110</v>
      </c>
      <c r="J5" s="50">
        <v>110</v>
      </c>
      <c r="K5" s="50">
        <v>110</v>
      </c>
      <c r="L5" s="50" t="s">
        <v>54</v>
      </c>
      <c r="M5" s="50" t="s">
        <v>54</v>
      </c>
      <c r="N5" s="50" t="s">
        <v>61</v>
      </c>
      <c r="T5" s="51">
        <v>69</v>
      </c>
      <c r="U5" s="50">
        <v>110</v>
      </c>
      <c r="V5" s="50">
        <v>110</v>
      </c>
      <c r="W5" s="50">
        <v>110</v>
      </c>
      <c r="X5" s="50">
        <v>110</v>
      </c>
      <c r="Y5" s="50">
        <v>110</v>
      </c>
      <c r="Z5" s="50">
        <v>110</v>
      </c>
      <c r="AA5" s="50">
        <v>110</v>
      </c>
      <c r="AB5" s="50">
        <v>110</v>
      </c>
      <c r="AC5" s="50">
        <v>110</v>
      </c>
      <c r="AD5" s="50">
        <v>110</v>
      </c>
      <c r="AE5" s="50">
        <v>110</v>
      </c>
      <c r="AF5" s="50">
        <v>110</v>
      </c>
      <c r="AG5" s="50" t="s">
        <v>61</v>
      </c>
    </row>
    <row r="6" spans="1:33" ht="12.75" x14ac:dyDescent="0.15">
      <c r="A6" s="51">
        <v>4</v>
      </c>
      <c r="B6" s="50">
        <v>150</v>
      </c>
      <c r="C6" s="50">
        <v>127</v>
      </c>
      <c r="D6" s="50">
        <v>113</v>
      </c>
      <c r="E6" s="50">
        <v>110</v>
      </c>
      <c r="F6" s="50">
        <v>110</v>
      </c>
      <c r="G6" s="50">
        <v>110</v>
      </c>
      <c r="H6" s="50">
        <v>110</v>
      </c>
      <c r="I6" s="50">
        <v>110</v>
      </c>
      <c r="J6" s="50">
        <v>110</v>
      </c>
      <c r="K6" s="50">
        <v>110</v>
      </c>
      <c r="L6" s="50" t="s">
        <v>54</v>
      </c>
      <c r="M6" s="50" t="s">
        <v>54</v>
      </c>
      <c r="N6" s="50" t="s">
        <v>61</v>
      </c>
      <c r="T6" s="51">
        <v>70</v>
      </c>
      <c r="U6" s="50">
        <v>110</v>
      </c>
      <c r="V6" s="50">
        <v>110</v>
      </c>
      <c r="W6" s="50">
        <v>110</v>
      </c>
      <c r="X6" s="50">
        <v>110</v>
      </c>
      <c r="Y6" s="50">
        <v>110</v>
      </c>
      <c r="Z6" s="50">
        <v>110</v>
      </c>
      <c r="AA6" s="50">
        <v>110</v>
      </c>
      <c r="AB6" s="50">
        <v>110</v>
      </c>
      <c r="AC6" s="50">
        <v>110</v>
      </c>
      <c r="AD6" s="50">
        <v>110</v>
      </c>
      <c r="AE6" s="50">
        <v>110</v>
      </c>
      <c r="AF6" s="50">
        <v>110</v>
      </c>
      <c r="AG6" s="50" t="s">
        <v>61</v>
      </c>
    </row>
    <row r="7" spans="1:33" ht="12.75" x14ac:dyDescent="0.15">
      <c r="A7" s="51">
        <v>5</v>
      </c>
      <c r="B7" s="50">
        <v>151</v>
      </c>
      <c r="C7" s="50">
        <v>127</v>
      </c>
      <c r="D7" s="50">
        <v>113</v>
      </c>
      <c r="E7" s="50">
        <v>110</v>
      </c>
      <c r="F7" s="50">
        <v>110</v>
      </c>
      <c r="G7" s="50">
        <v>110</v>
      </c>
      <c r="H7" s="50">
        <v>110</v>
      </c>
      <c r="I7" s="50">
        <v>110</v>
      </c>
      <c r="J7" s="50">
        <v>110</v>
      </c>
      <c r="K7" s="50">
        <v>110</v>
      </c>
      <c r="L7" s="50" t="s">
        <v>54</v>
      </c>
      <c r="M7" s="50" t="s">
        <v>54</v>
      </c>
      <c r="N7" s="50" t="s">
        <v>61</v>
      </c>
      <c r="T7" s="51">
        <v>71</v>
      </c>
      <c r="U7" s="50">
        <v>110</v>
      </c>
      <c r="V7" s="50">
        <v>110</v>
      </c>
      <c r="W7" s="50">
        <v>110</v>
      </c>
      <c r="X7" s="50">
        <v>110</v>
      </c>
      <c r="Y7" s="50">
        <v>110</v>
      </c>
      <c r="Z7" s="50">
        <v>110</v>
      </c>
      <c r="AA7" s="50">
        <v>110</v>
      </c>
      <c r="AB7" s="50">
        <v>110</v>
      </c>
      <c r="AC7" s="50">
        <v>110</v>
      </c>
      <c r="AD7" s="50">
        <v>110</v>
      </c>
      <c r="AE7" s="50">
        <v>110</v>
      </c>
      <c r="AF7" s="50">
        <v>110</v>
      </c>
      <c r="AG7" s="50" t="s">
        <v>61</v>
      </c>
    </row>
    <row r="8" spans="1:33" ht="12.75" x14ac:dyDescent="0.15">
      <c r="A8" s="51">
        <v>6</v>
      </c>
      <c r="B8" s="50">
        <v>151</v>
      </c>
      <c r="C8" s="50">
        <v>128</v>
      </c>
      <c r="D8" s="50">
        <v>114</v>
      </c>
      <c r="E8" s="50">
        <v>110</v>
      </c>
      <c r="F8" s="50">
        <v>110</v>
      </c>
      <c r="G8" s="50">
        <v>110</v>
      </c>
      <c r="H8" s="50">
        <v>110</v>
      </c>
      <c r="I8" s="50">
        <v>110</v>
      </c>
      <c r="J8" s="50">
        <v>110</v>
      </c>
      <c r="K8" s="50">
        <v>110</v>
      </c>
      <c r="L8" s="50" t="s">
        <v>54</v>
      </c>
      <c r="M8" s="50" t="s">
        <v>54</v>
      </c>
      <c r="N8" s="50" t="s">
        <v>61</v>
      </c>
      <c r="T8" s="51">
        <v>72</v>
      </c>
      <c r="U8" s="50">
        <v>110</v>
      </c>
      <c r="V8" s="50">
        <v>110</v>
      </c>
      <c r="W8" s="50">
        <v>110</v>
      </c>
      <c r="X8" s="50">
        <v>110</v>
      </c>
      <c r="Y8" s="50">
        <v>110</v>
      </c>
      <c r="Z8" s="50">
        <v>110</v>
      </c>
      <c r="AA8" s="50">
        <v>110</v>
      </c>
      <c r="AB8" s="50">
        <v>110</v>
      </c>
      <c r="AC8" s="50">
        <v>110</v>
      </c>
      <c r="AD8" s="50">
        <v>110</v>
      </c>
      <c r="AE8" s="50">
        <v>110</v>
      </c>
      <c r="AF8" s="50">
        <v>110</v>
      </c>
      <c r="AG8" s="50" t="s">
        <v>61</v>
      </c>
    </row>
    <row r="9" spans="1:33" ht="12.75" x14ac:dyDescent="0.15">
      <c r="A9" s="51">
        <v>7</v>
      </c>
      <c r="B9" s="50">
        <v>151</v>
      </c>
      <c r="C9" s="50">
        <v>128</v>
      </c>
      <c r="D9" s="50">
        <v>114</v>
      </c>
      <c r="E9" s="50">
        <v>110</v>
      </c>
      <c r="F9" s="50">
        <v>110</v>
      </c>
      <c r="G9" s="50">
        <v>110</v>
      </c>
      <c r="H9" s="50">
        <v>110</v>
      </c>
      <c r="I9" s="50">
        <v>110</v>
      </c>
      <c r="J9" s="50">
        <v>110</v>
      </c>
      <c r="K9" s="50">
        <v>110</v>
      </c>
      <c r="L9" s="50" t="s">
        <v>54</v>
      </c>
      <c r="M9" s="50" t="s">
        <v>54</v>
      </c>
      <c r="N9" s="50" t="s">
        <v>61</v>
      </c>
      <c r="T9" s="51">
        <v>73</v>
      </c>
      <c r="U9" s="50">
        <v>110</v>
      </c>
      <c r="V9" s="50">
        <v>110</v>
      </c>
      <c r="W9" s="50">
        <v>110</v>
      </c>
      <c r="X9" s="50">
        <v>110</v>
      </c>
      <c r="Y9" s="50">
        <v>110</v>
      </c>
      <c r="Z9" s="50">
        <v>110</v>
      </c>
      <c r="AA9" s="50">
        <v>110</v>
      </c>
      <c r="AB9" s="50">
        <v>110</v>
      </c>
      <c r="AC9" s="50">
        <v>110</v>
      </c>
      <c r="AD9" s="50">
        <v>110</v>
      </c>
      <c r="AE9" s="50">
        <v>110</v>
      </c>
      <c r="AF9" s="50">
        <v>110</v>
      </c>
      <c r="AG9" s="50" t="s">
        <v>61</v>
      </c>
    </row>
    <row r="10" spans="1:33" ht="12.75" x14ac:dyDescent="0.15">
      <c r="A10" s="51">
        <v>8</v>
      </c>
      <c r="B10" s="50">
        <v>152</v>
      </c>
      <c r="C10" s="50">
        <v>128</v>
      </c>
      <c r="D10" s="50">
        <v>115</v>
      </c>
      <c r="E10" s="50">
        <v>110</v>
      </c>
      <c r="F10" s="50">
        <v>110</v>
      </c>
      <c r="G10" s="50">
        <v>110</v>
      </c>
      <c r="H10" s="50">
        <v>110</v>
      </c>
      <c r="I10" s="50">
        <v>110</v>
      </c>
      <c r="J10" s="50">
        <v>110</v>
      </c>
      <c r="K10" s="50">
        <v>110</v>
      </c>
      <c r="L10" s="50" t="s">
        <v>54</v>
      </c>
      <c r="M10" s="50" t="s">
        <v>54</v>
      </c>
      <c r="N10" s="50" t="s">
        <v>61</v>
      </c>
      <c r="T10" s="51">
        <v>74</v>
      </c>
      <c r="U10" s="50">
        <v>110</v>
      </c>
      <c r="V10" s="50">
        <v>110</v>
      </c>
      <c r="W10" s="50">
        <v>110</v>
      </c>
      <c r="X10" s="50">
        <v>110</v>
      </c>
      <c r="Y10" s="50">
        <v>110</v>
      </c>
      <c r="Z10" s="50">
        <v>110</v>
      </c>
      <c r="AA10" s="50">
        <v>110</v>
      </c>
      <c r="AB10" s="50">
        <v>110</v>
      </c>
      <c r="AC10" s="50">
        <v>110</v>
      </c>
      <c r="AD10" s="50">
        <v>110</v>
      </c>
      <c r="AE10" s="50">
        <v>110</v>
      </c>
      <c r="AF10" s="50">
        <v>110</v>
      </c>
      <c r="AG10" s="50" t="s">
        <v>61</v>
      </c>
    </row>
    <row r="11" spans="1:33" ht="12.75" x14ac:dyDescent="0.15">
      <c r="A11" s="51">
        <v>9</v>
      </c>
      <c r="B11" s="50">
        <v>152</v>
      </c>
      <c r="C11" s="50">
        <v>129</v>
      </c>
      <c r="D11" s="50">
        <v>115</v>
      </c>
      <c r="E11" s="50">
        <v>110</v>
      </c>
      <c r="F11" s="50">
        <v>110</v>
      </c>
      <c r="G11" s="50">
        <v>110</v>
      </c>
      <c r="H11" s="50">
        <v>110</v>
      </c>
      <c r="I11" s="50">
        <v>110</v>
      </c>
      <c r="J11" s="50">
        <v>110</v>
      </c>
      <c r="K11" s="50">
        <v>110</v>
      </c>
      <c r="L11" s="50" t="s">
        <v>54</v>
      </c>
      <c r="M11" s="50" t="s">
        <v>54</v>
      </c>
      <c r="N11" s="50" t="s">
        <v>61</v>
      </c>
      <c r="T11" s="51">
        <v>75</v>
      </c>
      <c r="U11" s="50">
        <v>110</v>
      </c>
      <c r="V11" s="50">
        <v>110</v>
      </c>
      <c r="W11" s="50">
        <v>110</v>
      </c>
      <c r="X11" s="50">
        <v>110</v>
      </c>
      <c r="Y11" s="50">
        <v>110</v>
      </c>
      <c r="Z11" s="50">
        <v>110</v>
      </c>
      <c r="AA11" s="50">
        <v>110</v>
      </c>
      <c r="AB11" s="50">
        <v>110</v>
      </c>
      <c r="AC11" s="50">
        <v>110</v>
      </c>
      <c r="AD11" s="50">
        <v>110</v>
      </c>
      <c r="AE11" s="50">
        <v>110</v>
      </c>
      <c r="AF11" s="50">
        <v>110</v>
      </c>
      <c r="AG11" s="50" t="s">
        <v>61</v>
      </c>
    </row>
    <row r="12" spans="1:33" ht="12.75" x14ac:dyDescent="0.15">
      <c r="A12" s="51">
        <v>10</v>
      </c>
      <c r="B12" s="50">
        <v>152</v>
      </c>
      <c r="C12" s="50">
        <v>129</v>
      </c>
      <c r="D12" s="50">
        <v>115</v>
      </c>
      <c r="E12" s="50">
        <v>110</v>
      </c>
      <c r="F12" s="50">
        <v>110</v>
      </c>
      <c r="G12" s="50">
        <v>110</v>
      </c>
      <c r="H12" s="50">
        <v>110</v>
      </c>
      <c r="I12" s="50">
        <v>110</v>
      </c>
      <c r="J12" s="50">
        <v>110</v>
      </c>
      <c r="K12" s="50">
        <v>110</v>
      </c>
      <c r="L12" s="50" t="s">
        <v>54</v>
      </c>
      <c r="M12" s="50" t="s">
        <v>54</v>
      </c>
      <c r="N12" s="50" t="s">
        <v>61</v>
      </c>
      <c r="T12" s="51">
        <v>76</v>
      </c>
      <c r="U12" s="50">
        <v>110</v>
      </c>
      <c r="V12" s="50">
        <v>110</v>
      </c>
      <c r="W12" s="50">
        <v>110</v>
      </c>
      <c r="X12" s="50">
        <v>110</v>
      </c>
      <c r="Y12" s="50">
        <v>110</v>
      </c>
      <c r="Z12" s="50">
        <v>110</v>
      </c>
      <c r="AA12" s="50">
        <v>110</v>
      </c>
      <c r="AB12" s="50">
        <v>110</v>
      </c>
      <c r="AC12" s="50">
        <v>110</v>
      </c>
      <c r="AD12" s="50">
        <v>110</v>
      </c>
      <c r="AE12" s="50">
        <v>110</v>
      </c>
      <c r="AF12" s="50">
        <v>110</v>
      </c>
      <c r="AG12" s="50" t="s">
        <v>61</v>
      </c>
    </row>
    <row r="13" spans="1:33" ht="12.75" x14ac:dyDescent="0.15">
      <c r="A13" s="51">
        <v>11</v>
      </c>
      <c r="B13" s="50">
        <v>153</v>
      </c>
      <c r="C13" s="50">
        <v>129</v>
      </c>
      <c r="D13" s="50">
        <v>116</v>
      </c>
      <c r="E13" s="50">
        <v>110</v>
      </c>
      <c r="F13" s="50">
        <v>110</v>
      </c>
      <c r="G13" s="50">
        <v>110</v>
      </c>
      <c r="H13" s="50">
        <v>110</v>
      </c>
      <c r="I13" s="50">
        <v>110</v>
      </c>
      <c r="J13" s="50">
        <v>110</v>
      </c>
      <c r="K13" s="50">
        <v>110</v>
      </c>
      <c r="L13" s="50" t="s">
        <v>54</v>
      </c>
      <c r="M13" s="50" t="s">
        <v>54</v>
      </c>
      <c r="N13" s="50" t="s">
        <v>61</v>
      </c>
      <c r="T13" s="51">
        <v>77</v>
      </c>
      <c r="U13" s="50">
        <v>113</v>
      </c>
      <c r="V13" s="50">
        <v>110</v>
      </c>
      <c r="W13" s="50">
        <v>110</v>
      </c>
      <c r="X13" s="50">
        <v>110</v>
      </c>
      <c r="Y13" s="50">
        <v>110</v>
      </c>
      <c r="Z13" s="50">
        <v>110</v>
      </c>
      <c r="AA13" s="50">
        <v>110</v>
      </c>
      <c r="AB13" s="50">
        <v>110</v>
      </c>
      <c r="AC13" s="50">
        <v>110</v>
      </c>
      <c r="AD13" s="50">
        <v>110</v>
      </c>
      <c r="AE13" s="50">
        <v>110</v>
      </c>
      <c r="AF13" s="50">
        <v>110</v>
      </c>
      <c r="AG13" s="50" t="s">
        <v>61</v>
      </c>
    </row>
    <row r="14" spans="1:33" ht="12.75" x14ac:dyDescent="0.15">
      <c r="A14" s="51">
        <v>12</v>
      </c>
      <c r="B14" s="50">
        <v>153</v>
      </c>
      <c r="C14" s="50">
        <v>130</v>
      </c>
      <c r="D14" s="50">
        <v>116</v>
      </c>
      <c r="E14" s="50">
        <v>110</v>
      </c>
      <c r="F14" s="50">
        <v>110</v>
      </c>
      <c r="G14" s="50">
        <v>110</v>
      </c>
      <c r="H14" s="50">
        <v>110</v>
      </c>
      <c r="I14" s="50">
        <v>110</v>
      </c>
      <c r="J14" s="50">
        <v>110</v>
      </c>
      <c r="K14" s="50">
        <v>110</v>
      </c>
      <c r="L14" s="50" t="s">
        <v>54</v>
      </c>
      <c r="M14" s="50" t="s">
        <v>54</v>
      </c>
      <c r="N14" s="50" t="s">
        <v>61</v>
      </c>
      <c r="T14" s="51">
        <v>78</v>
      </c>
      <c r="U14" s="50">
        <v>116</v>
      </c>
      <c r="V14" s="50">
        <v>110</v>
      </c>
      <c r="W14" s="50">
        <v>110</v>
      </c>
      <c r="X14" s="50">
        <v>110</v>
      </c>
      <c r="Y14" s="50">
        <v>110</v>
      </c>
      <c r="Z14" s="50">
        <v>110</v>
      </c>
      <c r="AA14" s="50">
        <v>110</v>
      </c>
      <c r="AB14" s="50">
        <v>110</v>
      </c>
      <c r="AC14" s="50">
        <v>110</v>
      </c>
      <c r="AD14" s="50">
        <v>110</v>
      </c>
      <c r="AE14" s="50">
        <v>110</v>
      </c>
      <c r="AF14" s="50">
        <v>110</v>
      </c>
      <c r="AG14" s="50" t="s">
        <v>61</v>
      </c>
    </row>
    <row r="15" spans="1:33" ht="12.75" x14ac:dyDescent="0.15">
      <c r="A15" s="51">
        <v>13</v>
      </c>
      <c r="B15" s="50">
        <v>153</v>
      </c>
      <c r="C15" s="50">
        <v>130</v>
      </c>
      <c r="D15" s="50">
        <v>116</v>
      </c>
      <c r="E15" s="50">
        <v>110</v>
      </c>
      <c r="F15" s="50">
        <v>110</v>
      </c>
      <c r="G15" s="50">
        <v>110</v>
      </c>
      <c r="H15" s="50">
        <v>110</v>
      </c>
      <c r="I15" s="50">
        <v>110</v>
      </c>
      <c r="J15" s="50">
        <v>110</v>
      </c>
      <c r="K15" s="50">
        <v>110</v>
      </c>
      <c r="L15" s="50" t="s">
        <v>54</v>
      </c>
      <c r="M15" s="50" t="s">
        <v>54</v>
      </c>
      <c r="N15" s="50" t="s">
        <v>61</v>
      </c>
      <c r="T15" s="51">
        <v>79</v>
      </c>
      <c r="U15" s="50">
        <v>118</v>
      </c>
      <c r="V15" s="50">
        <v>110</v>
      </c>
      <c r="W15" s="50">
        <v>110</v>
      </c>
      <c r="X15" s="50">
        <v>110</v>
      </c>
      <c r="Y15" s="50">
        <v>110</v>
      </c>
      <c r="Z15" s="50">
        <v>110</v>
      </c>
      <c r="AA15" s="50">
        <v>110</v>
      </c>
      <c r="AB15" s="50">
        <v>110</v>
      </c>
      <c r="AC15" s="50">
        <v>110</v>
      </c>
      <c r="AD15" s="50">
        <v>110</v>
      </c>
      <c r="AE15" s="50">
        <v>110</v>
      </c>
      <c r="AF15" s="50">
        <v>110</v>
      </c>
      <c r="AG15" s="50" t="s">
        <v>61</v>
      </c>
    </row>
    <row r="16" spans="1:33" ht="12.75" x14ac:dyDescent="0.15">
      <c r="A16" s="51">
        <v>14</v>
      </c>
      <c r="B16" s="50">
        <v>154</v>
      </c>
      <c r="C16" s="50">
        <v>131</v>
      </c>
      <c r="D16" s="50">
        <v>117</v>
      </c>
      <c r="E16" s="50">
        <v>110</v>
      </c>
      <c r="F16" s="50">
        <v>110</v>
      </c>
      <c r="G16" s="50">
        <v>110</v>
      </c>
      <c r="H16" s="50">
        <v>110</v>
      </c>
      <c r="I16" s="50">
        <v>110</v>
      </c>
      <c r="J16" s="50">
        <v>110</v>
      </c>
      <c r="K16" s="50">
        <v>110</v>
      </c>
      <c r="L16" s="50" t="s">
        <v>54</v>
      </c>
      <c r="M16" s="50" t="s">
        <v>54</v>
      </c>
      <c r="N16" s="50" t="s">
        <v>61</v>
      </c>
      <c r="T16" s="51">
        <v>80</v>
      </c>
      <c r="U16" s="50">
        <v>121</v>
      </c>
      <c r="V16" s="50">
        <v>110</v>
      </c>
      <c r="W16" s="50">
        <v>110</v>
      </c>
      <c r="X16" s="50">
        <v>110</v>
      </c>
      <c r="Y16" s="50">
        <v>110</v>
      </c>
      <c r="Z16" s="50">
        <v>110</v>
      </c>
      <c r="AA16" s="50">
        <v>110</v>
      </c>
      <c r="AB16" s="50">
        <v>110</v>
      </c>
      <c r="AC16" s="50">
        <v>110</v>
      </c>
      <c r="AD16" s="50">
        <v>110</v>
      </c>
      <c r="AE16" s="50">
        <v>110</v>
      </c>
      <c r="AF16" s="50">
        <v>110</v>
      </c>
      <c r="AG16" s="50" t="s">
        <v>61</v>
      </c>
    </row>
    <row r="17" spans="1:33" ht="12.75" x14ac:dyDescent="0.15">
      <c r="A17" s="51">
        <v>15</v>
      </c>
      <c r="B17" s="50">
        <v>154</v>
      </c>
      <c r="C17" s="50">
        <v>131</v>
      </c>
      <c r="D17" s="50">
        <v>117</v>
      </c>
      <c r="E17" s="50">
        <v>110</v>
      </c>
      <c r="F17" s="50">
        <v>110</v>
      </c>
      <c r="G17" s="50">
        <v>110</v>
      </c>
      <c r="H17" s="50">
        <v>110</v>
      </c>
      <c r="I17" s="50">
        <v>110</v>
      </c>
      <c r="J17" s="50">
        <v>110</v>
      </c>
      <c r="K17" s="50">
        <v>110</v>
      </c>
      <c r="L17" s="50" t="s">
        <v>54</v>
      </c>
      <c r="M17" s="50" t="s">
        <v>54</v>
      </c>
      <c r="N17" s="50" t="s">
        <v>61</v>
      </c>
      <c r="T17" s="51">
        <v>81</v>
      </c>
      <c r="U17" s="50">
        <v>124</v>
      </c>
      <c r="V17" s="50">
        <v>110</v>
      </c>
      <c r="W17" s="50">
        <v>110</v>
      </c>
      <c r="X17" s="50">
        <v>110</v>
      </c>
      <c r="Y17" s="50">
        <v>110</v>
      </c>
      <c r="Z17" s="50">
        <v>110</v>
      </c>
      <c r="AA17" s="50">
        <v>110</v>
      </c>
      <c r="AB17" s="50">
        <v>110</v>
      </c>
      <c r="AC17" s="50">
        <v>110</v>
      </c>
      <c r="AD17" s="50">
        <v>110</v>
      </c>
      <c r="AE17" s="50">
        <v>110</v>
      </c>
      <c r="AF17" s="50">
        <v>110</v>
      </c>
      <c r="AG17" s="50" t="s">
        <v>61</v>
      </c>
    </row>
    <row r="18" spans="1:33" ht="12.75" x14ac:dyDescent="0.15">
      <c r="A18" s="51">
        <v>16</v>
      </c>
      <c r="B18" s="50">
        <v>154</v>
      </c>
      <c r="C18" s="50">
        <v>131</v>
      </c>
      <c r="D18" s="50">
        <v>118</v>
      </c>
      <c r="E18" s="50">
        <v>110</v>
      </c>
      <c r="F18" s="50">
        <v>110</v>
      </c>
      <c r="G18" s="50">
        <v>110</v>
      </c>
      <c r="H18" s="50">
        <v>110</v>
      </c>
      <c r="I18" s="50">
        <v>110</v>
      </c>
      <c r="J18" s="50">
        <v>110</v>
      </c>
      <c r="K18" s="50">
        <v>110</v>
      </c>
      <c r="L18" s="50" t="s">
        <v>54</v>
      </c>
      <c r="M18" s="50" t="s">
        <v>54</v>
      </c>
      <c r="N18" s="50" t="s">
        <v>61</v>
      </c>
      <c r="T18" s="51">
        <v>82</v>
      </c>
      <c r="U18" s="50">
        <v>127</v>
      </c>
      <c r="V18" s="50">
        <v>110</v>
      </c>
      <c r="W18" s="50">
        <v>110</v>
      </c>
      <c r="X18" s="50">
        <v>110</v>
      </c>
      <c r="Y18" s="50">
        <v>110</v>
      </c>
      <c r="Z18" s="50">
        <v>110</v>
      </c>
      <c r="AA18" s="50">
        <v>110</v>
      </c>
      <c r="AB18" s="50">
        <v>110</v>
      </c>
      <c r="AC18" s="50">
        <v>110</v>
      </c>
      <c r="AD18" s="50">
        <v>110</v>
      </c>
      <c r="AE18" s="50">
        <v>110</v>
      </c>
      <c r="AF18" s="50">
        <v>110</v>
      </c>
      <c r="AG18" s="50" t="s">
        <v>61</v>
      </c>
    </row>
    <row r="19" spans="1:33" ht="12.75" x14ac:dyDescent="0.15">
      <c r="A19" s="51">
        <v>17</v>
      </c>
      <c r="B19" s="50">
        <v>155</v>
      </c>
      <c r="C19" s="50">
        <v>132</v>
      </c>
      <c r="D19" s="50">
        <v>118</v>
      </c>
      <c r="E19" s="50">
        <v>110</v>
      </c>
      <c r="F19" s="50">
        <v>110</v>
      </c>
      <c r="G19" s="50">
        <v>110</v>
      </c>
      <c r="H19" s="50">
        <v>110</v>
      </c>
      <c r="I19" s="50">
        <v>110</v>
      </c>
      <c r="J19" s="50">
        <v>110</v>
      </c>
      <c r="K19" s="50">
        <v>110</v>
      </c>
      <c r="L19" s="50" t="s">
        <v>54</v>
      </c>
      <c r="M19" s="50" t="s">
        <v>54</v>
      </c>
      <c r="N19" s="50" t="s">
        <v>61</v>
      </c>
      <c r="T19" s="51">
        <v>83</v>
      </c>
      <c r="U19" s="50">
        <v>130</v>
      </c>
      <c r="V19" s="50">
        <v>110</v>
      </c>
      <c r="W19" s="50">
        <v>110</v>
      </c>
      <c r="X19" s="50">
        <v>110</v>
      </c>
      <c r="Y19" s="50">
        <v>110</v>
      </c>
      <c r="Z19" s="50">
        <v>110</v>
      </c>
      <c r="AA19" s="50">
        <v>110</v>
      </c>
      <c r="AB19" s="50">
        <v>110</v>
      </c>
      <c r="AC19" s="50">
        <v>110</v>
      </c>
      <c r="AD19" s="50">
        <v>110</v>
      </c>
      <c r="AE19" s="50">
        <v>110</v>
      </c>
      <c r="AF19" s="50">
        <v>110</v>
      </c>
      <c r="AG19" s="50" t="s">
        <v>61</v>
      </c>
    </row>
    <row r="20" spans="1:33" ht="12.75" x14ac:dyDescent="0.15">
      <c r="A20" s="51">
        <v>18</v>
      </c>
      <c r="B20" s="50">
        <v>155</v>
      </c>
      <c r="C20" s="50">
        <v>132</v>
      </c>
      <c r="D20" s="50">
        <v>118</v>
      </c>
      <c r="E20" s="50">
        <v>110</v>
      </c>
      <c r="F20" s="50">
        <v>110</v>
      </c>
      <c r="G20" s="50">
        <v>110</v>
      </c>
      <c r="H20" s="50">
        <v>110</v>
      </c>
      <c r="I20" s="50">
        <v>110</v>
      </c>
      <c r="J20" s="50">
        <v>110</v>
      </c>
      <c r="K20" s="50">
        <v>110</v>
      </c>
      <c r="L20" s="50" t="s">
        <v>54</v>
      </c>
      <c r="M20" s="50" t="s">
        <v>54</v>
      </c>
      <c r="N20" s="50" t="s">
        <v>61</v>
      </c>
      <c r="T20" s="51">
        <v>84</v>
      </c>
      <c r="U20" s="50">
        <v>132</v>
      </c>
      <c r="V20" s="50">
        <v>111</v>
      </c>
      <c r="W20" s="50">
        <v>110</v>
      </c>
      <c r="X20" s="50">
        <v>110</v>
      </c>
      <c r="Y20" s="50">
        <v>110</v>
      </c>
      <c r="Z20" s="50">
        <v>110</v>
      </c>
      <c r="AA20" s="50">
        <v>110</v>
      </c>
      <c r="AB20" s="50">
        <v>110</v>
      </c>
      <c r="AC20" s="50">
        <v>110</v>
      </c>
      <c r="AD20" s="50">
        <v>110</v>
      </c>
      <c r="AE20" s="50">
        <v>110</v>
      </c>
      <c r="AF20" s="50">
        <v>110</v>
      </c>
      <c r="AG20" s="50" t="s">
        <v>61</v>
      </c>
    </row>
    <row r="21" spans="1:33" ht="12.75" x14ac:dyDescent="0.15">
      <c r="A21" s="51">
        <v>19</v>
      </c>
      <c r="B21" s="50">
        <v>155</v>
      </c>
      <c r="C21" s="50">
        <v>132</v>
      </c>
      <c r="D21" s="50">
        <v>119</v>
      </c>
      <c r="E21" s="50">
        <v>110</v>
      </c>
      <c r="F21" s="50">
        <v>110</v>
      </c>
      <c r="G21" s="50">
        <v>110</v>
      </c>
      <c r="H21" s="50">
        <v>110</v>
      </c>
      <c r="I21" s="50">
        <v>110</v>
      </c>
      <c r="J21" s="50">
        <v>110</v>
      </c>
      <c r="K21" s="50">
        <v>110</v>
      </c>
      <c r="L21" s="50" t="s">
        <v>54</v>
      </c>
      <c r="M21" s="50" t="s">
        <v>54</v>
      </c>
      <c r="N21" s="50" t="s">
        <v>61</v>
      </c>
      <c r="T21" s="51">
        <v>85</v>
      </c>
      <c r="U21" s="50">
        <v>135</v>
      </c>
      <c r="V21" s="50">
        <v>114</v>
      </c>
      <c r="W21" s="50">
        <v>110</v>
      </c>
      <c r="X21" s="50">
        <v>110</v>
      </c>
      <c r="Y21" s="50">
        <v>110</v>
      </c>
      <c r="Z21" s="50">
        <v>110</v>
      </c>
      <c r="AA21" s="50">
        <v>110</v>
      </c>
      <c r="AB21" s="50">
        <v>110</v>
      </c>
      <c r="AC21" s="50">
        <v>110</v>
      </c>
      <c r="AD21" s="50">
        <v>110</v>
      </c>
      <c r="AE21" s="50">
        <v>110</v>
      </c>
      <c r="AF21" s="50">
        <v>110</v>
      </c>
      <c r="AG21" s="50" t="s">
        <v>61</v>
      </c>
    </row>
    <row r="22" spans="1:33" ht="12.75" x14ac:dyDescent="0.15">
      <c r="A22" s="51">
        <v>20</v>
      </c>
      <c r="B22" s="50">
        <v>156</v>
      </c>
      <c r="C22" s="50">
        <v>133</v>
      </c>
      <c r="D22" s="50">
        <v>119</v>
      </c>
      <c r="E22" s="50">
        <v>110</v>
      </c>
      <c r="F22" s="50">
        <v>110</v>
      </c>
      <c r="G22" s="50">
        <v>110</v>
      </c>
      <c r="H22" s="50">
        <v>110</v>
      </c>
      <c r="I22" s="50">
        <v>110</v>
      </c>
      <c r="J22" s="50">
        <v>110</v>
      </c>
      <c r="K22" s="50">
        <v>110</v>
      </c>
      <c r="L22" s="50" t="s">
        <v>54</v>
      </c>
      <c r="M22" s="50" t="s">
        <v>54</v>
      </c>
      <c r="N22" s="50" t="s">
        <v>61</v>
      </c>
      <c r="T22" s="51">
        <v>86</v>
      </c>
      <c r="U22" s="50">
        <v>138</v>
      </c>
      <c r="V22" s="50">
        <v>117</v>
      </c>
      <c r="W22" s="50">
        <v>111</v>
      </c>
      <c r="X22" s="50">
        <v>110</v>
      </c>
      <c r="Y22" s="50">
        <v>110</v>
      </c>
      <c r="Z22" s="50">
        <v>110</v>
      </c>
      <c r="AA22" s="50">
        <v>110</v>
      </c>
      <c r="AB22" s="50">
        <v>110</v>
      </c>
      <c r="AC22" s="50">
        <v>110</v>
      </c>
      <c r="AD22" s="50">
        <v>110</v>
      </c>
      <c r="AE22" s="50">
        <v>110</v>
      </c>
      <c r="AF22" s="50">
        <v>110</v>
      </c>
      <c r="AG22" s="50" t="s">
        <v>61</v>
      </c>
    </row>
    <row r="23" spans="1:33" ht="12.75" x14ac:dyDescent="0.15">
      <c r="A23" s="51">
        <v>21</v>
      </c>
      <c r="B23" s="50">
        <v>156</v>
      </c>
      <c r="C23" s="50">
        <v>133</v>
      </c>
      <c r="D23" s="50">
        <v>119</v>
      </c>
      <c r="E23" s="50">
        <v>110</v>
      </c>
      <c r="F23" s="50">
        <v>110</v>
      </c>
      <c r="G23" s="50">
        <v>110</v>
      </c>
      <c r="H23" s="50">
        <v>110</v>
      </c>
      <c r="I23" s="50">
        <v>110</v>
      </c>
      <c r="J23" s="50">
        <v>110</v>
      </c>
      <c r="K23" s="50">
        <v>110</v>
      </c>
      <c r="L23" s="50" t="s">
        <v>54</v>
      </c>
      <c r="M23" s="50" t="s">
        <v>54</v>
      </c>
      <c r="N23" s="50" t="s">
        <v>61</v>
      </c>
      <c r="T23" s="51">
        <v>87</v>
      </c>
      <c r="U23" s="50">
        <v>141</v>
      </c>
      <c r="V23" s="50">
        <v>120</v>
      </c>
      <c r="W23" s="50">
        <v>114</v>
      </c>
      <c r="X23" s="50">
        <v>113</v>
      </c>
      <c r="Y23" s="50">
        <v>110</v>
      </c>
      <c r="Z23" s="50">
        <v>110</v>
      </c>
      <c r="AA23" s="50">
        <v>110</v>
      </c>
      <c r="AB23" s="50">
        <v>110</v>
      </c>
      <c r="AC23" s="50">
        <v>110</v>
      </c>
      <c r="AD23" s="50">
        <v>110</v>
      </c>
      <c r="AE23" s="50">
        <v>110</v>
      </c>
      <c r="AF23" s="50">
        <v>110</v>
      </c>
      <c r="AG23" s="50" t="s">
        <v>61</v>
      </c>
    </row>
    <row r="24" spans="1:33" ht="12.75" x14ac:dyDescent="0.15">
      <c r="A24" s="51">
        <v>22</v>
      </c>
      <c r="B24" s="50">
        <v>156</v>
      </c>
      <c r="C24" s="50">
        <v>134</v>
      </c>
      <c r="D24" s="50">
        <v>120</v>
      </c>
      <c r="E24" s="50">
        <v>110</v>
      </c>
      <c r="F24" s="50">
        <v>110</v>
      </c>
      <c r="G24" s="50">
        <v>110</v>
      </c>
      <c r="H24" s="50">
        <v>110</v>
      </c>
      <c r="I24" s="50">
        <v>110</v>
      </c>
      <c r="J24" s="50">
        <v>110</v>
      </c>
      <c r="K24" s="50">
        <v>110</v>
      </c>
      <c r="L24" s="50" t="s">
        <v>54</v>
      </c>
      <c r="M24" s="50" t="s">
        <v>54</v>
      </c>
      <c r="N24" s="50" t="s">
        <v>61</v>
      </c>
      <c r="T24" s="51">
        <v>88</v>
      </c>
      <c r="U24" s="50">
        <v>143</v>
      </c>
      <c r="V24" s="50">
        <v>123</v>
      </c>
      <c r="W24" s="50">
        <v>116</v>
      </c>
      <c r="X24" s="50">
        <v>115</v>
      </c>
      <c r="Y24" s="50">
        <v>110</v>
      </c>
      <c r="Z24" s="50">
        <v>110</v>
      </c>
      <c r="AA24" s="50">
        <v>110</v>
      </c>
      <c r="AB24" s="50">
        <v>110</v>
      </c>
      <c r="AC24" s="50">
        <v>110</v>
      </c>
      <c r="AD24" s="50">
        <v>110</v>
      </c>
      <c r="AE24" s="50">
        <v>110</v>
      </c>
      <c r="AF24" s="50">
        <v>110</v>
      </c>
      <c r="AG24" s="50" t="s">
        <v>61</v>
      </c>
    </row>
    <row r="25" spans="1:33" ht="12.75" x14ac:dyDescent="0.15">
      <c r="A25" s="51">
        <v>23</v>
      </c>
      <c r="B25" s="50">
        <v>157</v>
      </c>
      <c r="C25" s="50">
        <v>134</v>
      </c>
      <c r="D25" s="50">
        <v>120</v>
      </c>
      <c r="E25" s="50">
        <v>110</v>
      </c>
      <c r="F25" s="50">
        <v>110</v>
      </c>
      <c r="G25" s="50">
        <v>110</v>
      </c>
      <c r="H25" s="50">
        <v>110</v>
      </c>
      <c r="I25" s="50">
        <v>110</v>
      </c>
      <c r="J25" s="50">
        <v>110</v>
      </c>
      <c r="K25" s="50">
        <v>110</v>
      </c>
      <c r="L25" s="50" t="s">
        <v>54</v>
      </c>
      <c r="M25" s="50" t="s">
        <v>54</v>
      </c>
      <c r="N25" s="50" t="s">
        <v>61</v>
      </c>
      <c r="T25" s="51">
        <v>89</v>
      </c>
      <c r="U25" s="50">
        <v>146</v>
      </c>
      <c r="V25" s="50">
        <v>126</v>
      </c>
      <c r="W25" s="50">
        <v>119</v>
      </c>
      <c r="X25" s="50">
        <v>118</v>
      </c>
      <c r="Y25" s="50">
        <v>110</v>
      </c>
      <c r="Z25" s="50">
        <v>110</v>
      </c>
      <c r="AA25" s="50">
        <v>110</v>
      </c>
      <c r="AB25" s="50">
        <v>110</v>
      </c>
      <c r="AC25" s="50">
        <v>110</v>
      </c>
      <c r="AD25" s="50">
        <v>110</v>
      </c>
      <c r="AE25" s="50">
        <v>110</v>
      </c>
      <c r="AF25" s="50">
        <v>110</v>
      </c>
      <c r="AG25" s="50" t="s">
        <v>61</v>
      </c>
    </row>
    <row r="26" spans="1:33" ht="12.75" x14ac:dyDescent="0.15">
      <c r="A26" s="51">
        <v>24</v>
      </c>
      <c r="B26" s="50">
        <v>157</v>
      </c>
      <c r="C26" s="50">
        <v>134</v>
      </c>
      <c r="D26" s="50">
        <v>121</v>
      </c>
      <c r="E26" s="50">
        <v>110</v>
      </c>
      <c r="F26" s="50">
        <v>110</v>
      </c>
      <c r="G26" s="50">
        <v>110</v>
      </c>
      <c r="H26" s="50">
        <v>110</v>
      </c>
      <c r="I26" s="50">
        <v>110</v>
      </c>
      <c r="J26" s="50">
        <v>110</v>
      </c>
      <c r="K26" s="50">
        <v>110</v>
      </c>
      <c r="L26" s="50" t="s">
        <v>54</v>
      </c>
      <c r="M26" s="50" t="s">
        <v>54</v>
      </c>
      <c r="N26" s="50" t="s">
        <v>61</v>
      </c>
      <c r="T26" s="51">
        <v>90</v>
      </c>
      <c r="U26" s="50">
        <v>149</v>
      </c>
      <c r="V26" s="50">
        <v>128</v>
      </c>
      <c r="W26" s="50">
        <v>122</v>
      </c>
      <c r="X26" s="50">
        <v>120</v>
      </c>
      <c r="Y26" s="50">
        <v>110</v>
      </c>
      <c r="Z26" s="50">
        <v>110</v>
      </c>
      <c r="AA26" s="50">
        <v>110</v>
      </c>
      <c r="AB26" s="50">
        <v>110</v>
      </c>
      <c r="AC26" s="50">
        <v>110</v>
      </c>
      <c r="AD26" s="50">
        <v>110</v>
      </c>
      <c r="AE26" s="50">
        <v>110</v>
      </c>
      <c r="AF26" s="50">
        <v>110</v>
      </c>
      <c r="AG26" s="50" t="s">
        <v>61</v>
      </c>
    </row>
    <row r="27" spans="1:33" ht="12.75" x14ac:dyDescent="0.15">
      <c r="A27" s="51">
        <v>25</v>
      </c>
      <c r="B27" s="50">
        <v>157</v>
      </c>
      <c r="C27" s="50">
        <v>135</v>
      </c>
      <c r="D27" s="50">
        <v>121</v>
      </c>
      <c r="E27" s="50">
        <v>110</v>
      </c>
      <c r="F27" s="50">
        <v>110</v>
      </c>
      <c r="G27" s="50">
        <v>110</v>
      </c>
      <c r="H27" s="50">
        <v>110</v>
      </c>
      <c r="I27" s="50">
        <v>110</v>
      </c>
      <c r="J27" s="50">
        <v>110</v>
      </c>
      <c r="K27" s="50">
        <v>110</v>
      </c>
      <c r="L27" s="50" t="s">
        <v>54</v>
      </c>
      <c r="M27" s="50" t="s">
        <v>54</v>
      </c>
      <c r="N27" s="50" t="s">
        <v>61</v>
      </c>
      <c r="T27" s="51">
        <v>91</v>
      </c>
      <c r="U27" s="50">
        <v>152</v>
      </c>
      <c r="V27" s="50">
        <v>131</v>
      </c>
      <c r="W27" s="50">
        <v>124</v>
      </c>
      <c r="X27" s="50">
        <v>123</v>
      </c>
      <c r="Y27" s="50">
        <v>111</v>
      </c>
      <c r="Z27" s="50">
        <v>110</v>
      </c>
      <c r="AA27" s="50">
        <v>110</v>
      </c>
      <c r="AB27" s="50">
        <v>110</v>
      </c>
      <c r="AC27" s="50">
        <v>110</v>
      </c>
      <c r="AD27" s="50">
        <v>110</v>
      </c>
      <c r="AE27" s="50">
        <v>110</v>
      </c>
      <c r="AF27" s="50">
        <v>110</v>
      </c>
      <c r="AG27" s="50" t="s">
        <v>61</v>
      </c>
    </row>
    <row r="28" spans="1:33" ht="12.75" x14ac:dyDescent="0.15">
      <c r="A28" s="51">
        <v>26</v>
      </c>
      <c r="B28" s="50">
        <v>158</v>
      </c>
      <c r="C28" s="50">
        <v>135</v>
      </c>
      <c r="D28" s="50">
        <v>121</v>
      </c>
      <c r="E28" s="50">
        <v>110</v>
      </c>
      <c r="F28" s="50">
        <v>110</v>
      </c>
      <c r="G28" s="50">
        <v>110</v>
      </c>
      <c r="H28" s="50">
        <v>110</v>
      </c>
      <c r="I28" s="50">
        <v>110</v>
      </c>
      <c r="J28" s="50">
        <v>110</v>
      </c>
      <c r="K28" s="50">
        <v>110</v>
      </c>
      <c r="L28" s="50" t="s">
        <v>54</v>
      </c>
      <c r="M28" s="50" t="s">
        <v>54</v>
      </c>
      <c r="N28" s="50" t="s">
        <v>61</v>
      </c>
      <c r="T28" s="51">
        <v>92</v>
      </c>
      <c r="U28" s="50">
        <v>155</v>
      </c>
      <c r="V28" s="50">
        <v>134</v>
      </c>
      <c r="W28" s="50">
        <v>127</v>
      </c>
      <c r="X28" s="50">
        <v>125</v>
      </c>
      <c r="Y28" s="50">
        <v>113</v>
      </c>
      <c r="Z28" s="50">
        <v>110</v>
      </c>
      <c r="AA28" s="50">
        <v>110</v>
      </c>
      <c r="AB28" s="50">
        <v>110</v>
      </c>
      <c r="AC28" s="50">
        <v>110</v>
      </c>
      <c r="AD28" s="50">
        <v>110</v>
      </c>
      <c r="AE28" s="50">
        <v>110</v>
      </c>
      <c r="AF28" s="50">
        <v>110</v>
      </c>
      <c r="AG28" s="50" t="s">
        <v>61</v>
      </c>
    </row>
    <row r="29" spans="1:33" ht="12.75" x14ac:dyDescent="0.15">
      <c r="A29" s="51">
        <v>27</v>
      </c>
      <c r="B29" s="50">
        <v>158</v>
      </c>
      <c r="C29" s="50">
        <v>135</v>
      </c>
      <c r="D29" s="50">
        <v>122</v>
      </c>
      <c r="E29" s="50">
        <v>110</v>
      </c>
      <c r="F29" s="50">
        <v>110</v>
      </c>
      <c r="G29" s="50">
        <v>110</v>
      </c>
      <c r="H29" s="50">
        <v>110</v>
      </c>
      <c r="I29" s="50">
        <v>110</v>
      </c>
      <c r="J29" s="50">
        <v>110</v>
      </c>
      <c r="K29" s="50">
        <v>110</v>
      </c>
      <c r="L29" s="50" t="s">
        <v>54</v>
      </c>
      <c r="M29" s="50" t="s">
        <v>54</v>
      </c>
      <c r="N29" s="50" t="s">
        <v>61</v>
      </c>
      <c r="T29" s="51">
        <v>93</v>
      </c>
      <c r="U29" s="50">
        <v>157</v>
      </c>
      <c r="V29" s="50">
        <v>137</v>
      </c>
      <c r="W29" s="50">
        <v>129</v>
      </c>
      <c r="X29" s="50">
        <v>128</v>
      </c>
      <c r="Y29" s="50">
        <v>116</v>
      </c>
      <c r="Z29" s="50">
        <v>113</v>
      </c>
      <c r="AA29" s="50">
        <v>110</v>
      </c>
      <c r="AB29" s="50">
        <v>110</v>
      </c>
      <c r="AC29" s="50">
        <v>110</v>
      </c>
      <c r="AD29" s="50">
        <v>110</v>
      </c>
      <c r="AE29" s="50">
        <v>110</v>
      </c>
      <c r="AF29" s="50">
        <v>110</v>
      </c>
      <c r="AG29" s="50" t="s">
        <v>61</v>
      </c>
    </row>
    <row r="30" spans="1:33" ht="12.75" x14ac:dyDescent="0.15">
      <c r="A30" s="51">
        <v>28</v>
      </c>
      <c r="B30" s="50">
        <v>158</v>
      </c>
      <c r="C30" s="50">
        <v>136</v>
      </c>
      <c r="D30" s="50">
        <v>122</v>
      </c>
      <c r="E30" s="50">
        <v>110</v>
      </c>
      <c r="F30" s="50">
        <v>110</v>
      </c>
      <c r="G30" s="50">
        <v>110</v>
      </c>
      <c r="H30" s="50">
        <v>110</v>
      </c>
      <c r="I30" s="50">
        <v>110</v>
      </c>
      <c r="J30" s="50">
        <v>110</v>
      </c>
      <c r="K30" s="50">
        <v>110</v>
      </c>
      <c r="L30" s="50" t="s">
        <v>54</v>
      </c>
      <c r="M30" s="50" t="s">
        <v>54</v>
      </c>
      <c r="N30" s="50" t="s">
        <v>61</v>
      </c>
      <c r="T30" s="51">
        <v>94</v>
      </c>
      <c r="U30" s="50">
        <v>160</v>
      </c>
      <c r="V30" s="50">
        <v>140</v>
      </c>
      <c r="W30" s="50">
        <v>132</v>
      </c>
      <c r="X30" s="50">
        <v>130</v>
      </c>
      <c r="Y30" s="50">
        <v>118</v>
      </c>
      <c r="Z30" s="50">
        <v>115</v>
      </c>
      <c r="AA30" s="50">
        <v>110</v>
      </c>
      <c r="AB30" s="50">
        <v>110</v>
      </c>
      <c r="AC30" s="50">
        <v>110</v>
      </c>
      <c r="AD30" s="50">
        <v>110</v>
      </c>
      <c r="AE30" s="50">
        <v>110</v>
      </c>
      <c r="AF30" s="50">
        <v>110</v>
      </c>
      <c r="AG30" s="50" t="s">
        <v>61</v>
      </c>
    </row>
    <row r="31" spans="1:33" ht="12.75" x14ac:dyDescent="0.15">
      <c r="A31" s="51">
        <v>29</v>
      </c>
      <c r="B31" s="50">
        <v>159</v>
      </c>
      <c r="C31" s="50">
        <v>136</v>
      </c>
      <c r="D31" s="50">
        <v>122</v>
      </c>
      <c r="E31" s="50">
        <v>110</v>
      </c>
      <c r="F31" s="50">
        <v>110</v>
      </c>
      <c r="G31" s="50">
        <v>110</v>
      </c>
      <c r="H31" s="50">
        <v>110</v>
      </c>
      <c r="I31" s="50">
        <v>110</v>
      </c>
      <c r="J31" s="50">
        <v>110</v>
      </c>
      <c r="K31" s="50">
        <v>110</v>
      </c>
      <c r="L31" s="50" t="s">
        <v>54</v>
      </c>
      <c r="M31" s="50" t="s">
        <v>54</v>
      </c>
      <c r="N31" s="50" t="s">
        <v>61</v>
      </c>
      <c r="T31" s="51">
        <v>95</v>
      </c>
      <c r="U31" s="50">
        <v>163</v>
      </c>
      <c r="V31" s="50">
        <v>143</v>
      </c>
      <c r="W31" s="50">
        <v>135</v>
      </c>
      <c r="X31" s="50">
        <v>133</v>
      </c>
      <c r="Y31" s="50">
        <v>121</v>
      </c>
      <c r="Z31" s="50">
        <v>118</v>
      </c>
      <c r="AA31" s="50">
        <v>110</v>
      </c>
      <c r="AB31" s="50">
        <v>110</v>
      </c>
      <c r="AC31" s="50">
        <v>110</v>
      </c>
      <c r="AD31" s="50">
        <v>110</v>
      </c>
      <c r="AE31" s="50">
        <v>110</v>
      </c>
      <c r="AF31" s="50">
        <v>110</v>
      </c>
      <c r="AG31" s="50" t="s">
        <v>61</v>
      </c>
    </row>
    <row r="32" spans="1:33" ht="12.75" x14ac:dyDescent="0.15">
      <c r="A32" s="51">
        <v>30</v>
      </c>
      <c r="B32" s="50">
        <v>159</v>
      </c>
      <c r="C32" s="50">
        <v>137</v>
      </c>
      <c r="D32" s="50">
        <v>123</v>
      </c>
      <c r="E32" s="50">
        <v>110</v>
      </c>
      <c r="F32" s="50">
        <v>110</v>
      </c>
      <c r="G32" s="50">
        <v>110</v>
      </c>
      <c r="H32" s="50">
        <v>110</v>
      </c>
      <c r="I32" s="50">
        <v>110</v>
      </c>
      <c r="J32" s="50">
        <v>110</v>
      </c>
      <c r="K32" s="50">
        <v>110</v>
      </c>
      <c r="L32" s="50" t="s">
        <v>54</v>
      </c>
      <c r="M32" s="50" t="s">
        <v>54</v>
      </c>
      <c r="N32" s="50" t="s">
        <v>61</v>
      </c>
      <c r="T32" s="51">
        <v>96</v>
      </c>
      <c r="U32" s="50">
        <v>166</v>
      </c>
      <c r="V32" s="50">
        <v>146</v>
      </c>
      <c r="W32" s="50">
        <v>137</v>
      </c>
      <c r="X32" s="50">
        <v>135</v>
      </c>
      <c r="Y32" s="50">
        <v>123</v>
      </c>
      <c r="Z32" s="50">
        <v>120</v>
      </c>
      <c r="AA32" s="50">
        <v>110</v>
      </c>
      <c r="AB32" s="50">
        <v>110</v>
      </c>
      <c r="AC32" s="50">
        <v>110</v>
      </c>
      <c r="AD32" s="50">
        <v>110</v>
      </c>
      <c r="AE32" s="50">
        <v>110</v>
      </c>
      <c r="AF32" s="50">
        <v>110</v>
      </c>
      <c r="AG32" s="50" t="s">
        <v>61</v>
      </c>
    </row>
    <row r="33" spans="1:33" ht="12.75" x14ac:dyDescent="0.15">
      <c r="A33" s="51">
        <v>31</v>
      </c>
      <c r="B33" s="50">
        <v>159</v>
      </c>
      <c r="C33" s="50">
        <v>137</v>
      </c>
      <c r="D33" s="50">
        <v>123</v>
      </c>
      <c r="E33" s="50">
        <v>110</v>
      </c>
      <c r="F33" s="50">
        <v>110</v>
      </c>
      <c r="G33" s="50">
        <v>110</v>
      </c>
      <c r="H33" s="50">
        <v>110</v>
      </c>
      <c r="I33" s="50">
        <v>110</v>
      </c>
      <c r="J33" s="50">
        <v>110</v>
      </c>
      <c r="K33" s="50">
        <v>110</v>
      </c>
      <c r="L33" s="50" t="s">
        <v>54</v>
      </c>
      <c r="M33" s="50" t="s">
        <v>54</v>
      </c>
      <c r="N33" s="50" t="s">
        <v>61</v>
      </c>
      <c r="T33" s="51">
        <v>97</v>
      </c>
      <c r="U33" s="50">
        <v>169</v>
      </c>
      <c r="V33" s="50">
        <v>149</v>
      </c>
      <c r="W33" s="50">
        <v>140</v>
      </c>
      <c r="X33" s="50">
        <v>138</v>
      </c>
      <c r="Y33" s="50">
        <v>126</v>
      </c>
      <c r="Z33" s="50">
        <v>122</v>
      </c>
      <c r="AA33" s="50">
        <v>110</v>
      </c>
      <c r="AB33" s="50">
        <v>110</v>
      </c>
      <c r="AC33" s="50">
        <v>110</v>
      </c>
      <c r="AD33" s="50">
        <v>110</v>
      </c>
      <c r="AE33" s="50">
        <v>110</v>
      </c>
      <c r="AF33" s="50">
        <v>110</v>
      </c>
      <c r="AG33" s="50" t="s">
        <v>61</v>
      </c>
    </row>
    <row r="34" spans="1:33" ht="12.75" x14ac:dyDescent="0.15">
      <c r="A34" s="51">
        <v>32</v>
      </c>
      <c r="B34" s="50">
        <v>160</v>
      </c>
      <c r="C34" s="50">
        <v>137</v>
      </c>
      <c r="D34" s="50">
        <v>124</v>
      </c>
      <c r="E34" s="50">
        <v>110</v>
      </c>
      <c r="F34" s="50">
        <v>110</v>
      </c>
      <c r="G34" s="50">
        <v>110</v>
      </c>
      <c r="H34" s="50">
        <v>110</v>
      </c>
      <c r="I34" s="50">
        <v>110</v>
      </c>
      <c r="J34" s="50">
        <v>110</v>
      </c>
      <c r="K34" s="50">
        <v>110</v>
      </c>
      <c r="L34" s="50" t="s">
        <v>54</v>
      </c>
      <c r="M34" s="50" t="s">
        <v>54</v>
      </c>
      <c r="N34" s="50" t="s">
        <v>61</v>
      </c>
      <c r="T34" s="51">
        <v>98</v>
      </c>
      <c r="U34" s="50">
        <v>171</v>
      </c>
      <c r="V34" s="50">
        <v>152</v>
      </c>
      <c r="W34" s="50">
        <v>142</v>
      </c>
      <c r="X34" s="50">
        <v>140</v>
      </c>
      <c r="Y34" s="50">
        <v>128</v>
      </c>
      <c r="Z34" s="50">
        <v>125</v>
      </c>
      <c r="AA34" s="50">
        <v>110</v>
      </c>
      <c r="AB34" s="50">
        <v>110</v>
      </c>
      <c r="AC34" s="50">
        <v>110</v>
      </c>
      <c r="AD34" s="50">
        <v>110</v>
      </c>
      <c r="AE34" s="50">
        <v>110</v>
      </c>
      <c r="AF34" s="50">
        <v>110</v>
      </c>
      <c r="AG34" s="50" t="s">
        <v>61</v>
      </c>
    </row>
    <row r="35" spans="1:33" ht="12.75" x14ac:dyDescent="0.15">
      <c r="A35" s="51">
        <v>33</v>
      </c>
      <c r="B35" s="50">
        <v>160</v>
      </c>
      <c r="C35" s="50">
        <v>138</v>
      </c>
      <c r="D35" s="50">
        <v>124</v>
      </c>
      <c r="E35" s="50">
        <v>110</v>
      </c>
      <c r="F35" s="50">
        <v>110</v>
      </c>
      <c r="G35" s="50">
        <v>110</v>
      </c>
      <c r="H35" s="50">
        <v>110</v>
      </c>
      <c r="I35" s="50">
        <v>110</v>
      </c>
      <c r="J35" s="50">
        <v>110</v>
      </c>
      <c r="K35" s="50">
        <v>110</v>
      </c>
      <c r="L35" s="50" t="s">
        <v>54</v>
      </c>
      <c r="M35" s="50" t="s">
        <v>54</v>
      </c>
      <c r="N35" s="50" t="s">
        <v>61</v>
      </c>
      <c r="T35" s="51">
        <v>99</v>
      </c>
      <c r="U35" s="50">
        <v>174</v>
      </c>
      <c r="V35" s="50">
        <v>155</v>
      </c>
      <c r="W35" s="50">
        <v>145</v>
      </c>
      <c r="X35" s="50">
        <v>143</v>
      </c>
      <c r="Y35" s="50">
        <v>131</v>
      </c>
      <c r="Z35" s="50">
        <v>127</v>
      </c>
      <c r="AA35" s="50">
        <v>110</v>
      </c>
      <c r="AB35" s="50">
        <v>110</v>
      </c>
      <c r="AC35" s="50">
        <v>110</v>
      </c>
      <c r="AD35" s="50">
        <v>110</v>
      </c>
      <c r="AE35" s="50">
        <v>110</v>
      </c>
      <c r="AF35" s="50">
        <v>110</v>
      </c>
      <c r="AG35" s="50" t="s">
        <v>61</v>
      </c>
    </row>
    <row r="36" spans="1:33" ht="12.75" x14ac:dyDescent="0.15">
      <c r="A36" s="51">
        <v>34</v>
      </c>
      <c r="B36" s="50">
        <v>160</v>
      </c>
      <c r="C36" s="50">
        <v>138</v>
      </c>
      <c r="D36" s="50">
        <v>124</v>
      </c>
      <c r="E36" s="50">
        <v>110</v>
      </c>
      <c r="F36" s="50">
        <v>110</v>
      </c>
      <c r="G36" s="50">
        <v>110</v>
      </c>
      <c r="H36" s="50">
        <v>110</v>
      </c>
      <c r="I36" s="50">
        <v>110</v>
      </c>
      <c r="J36" s="50">
        <v>110</v>
      </c>
      <c r="K36" s="50">
        <v>110</v>
      </c>
      <c r="L36" s="50" t="s">
        <v>54</v>
      </c>
      <c r="M36" s="50" t="s">
        <v>54</v>
      </c>
      <c r="N36" s="50" t="s">
        <v>61</v>
      </c>
      <c r="T36" s="51">
        <v>100</v>
      </c>
      <c r="U36" s="50">
        <v>177</v>
      </c>
      <c r="V36" s="50">
        <v>158</v>
      </c>
      <c r="W36" s="50">
        <v>147</v>
      </c>
      <c r="X36" s="50">
        <v>146</v>
      </c>
      <c r="Y36" s="50">
        <v>133</v>
      </c>
      <c r="Z36" s="50">
        <v>129</v>
      </c>
      <c r="AA36" s="50">
        <v>112</v>
      </c>
      <c r="AB36" s="50">
        <v>110</v>
      </c>
      <c r="AC36" s="50">
        <v>110</v>
      </c>
      <c r="AD36" s="50">
        <v>110</v>
      </c>
      <c r="AE36" s="50">
        <v>110</v>
      </c>
      <c r="AF36" s="50">
        <v>110</v>
      </c>
      <c r="AG36" s="50" t="s">
        <v>61</v>
      </c>
    </row>
    <row r="37" spans="1:33" ht="12.75" x14ac:dyDescent="0.15">
      <c r="A37" s="51">
        <v>35</v>
      </c>
      <c r="B37" s="50">
        <v>161</v>
      </c>
      <c r="C37" s="50">
        <v>138</v>
      </c>
      <c r="D37" s="50">
        <v>125</v>
      </c>
      <c r="E37" s="50">
        <v>110</v>
      </c>
      <c r="F37" s="50">
        <v>110</v>
      </c>
      <c r="G37" s="50">
        <v>110</v>
      </c>
      <c r="H37" s="50">
        <v>110</v>
      </c>
      <c r="I37" s="50">
        <v>110</v>
      </c>
      <c r="J37" s="50">
        <v>110</v>
      </c>
      <c r="K37" s="50">
        <v>110</v>
      </c>
      <c r="L37" s="50" t="s">
        <v>54</v>
      </c>
      <c r="M37" s="50" t="s">
        <v>54</v>
      </c>
      <c r="N37" s="50" t="s">
        <v>61</v>
      </c>
      <c r="T37" s="51">
        <v>101</v>
      </c>
      <c r="U37" s="50">
        <v>180</v>
      </c>
      <c r="V37" s="50">
        <v>161</v>
      </c>
      <c r="W37" s="50">
        <v>150</v>
      </c>
      <c r="X37" s="50">
        <v>148</v>
      </c>
      <c r="Y37" s="50">
        <v>136</v>
      </c>
      <c r="Z37" s="50">
        <v>132</v>
      </c>
      <c r="AA37" s="50">
        <v>115</v>
      </c>
      <c r="AB37" s="50">
        <v>110</v>
      </c>
      <c r="AC37" s="50">
        <v>110</v>
      </c>
      <c r="AD37" s="50">
        <v>110</v>
      </c>
      <c r="AE37" s="50">
        <v>110</v>
      </c>
      <c r="AF37" s="50">
        <v>110</v>
      </c>
      <c r="AG37" s="50" t="s">
        <v>61</v>
      </c>
    </row>
    <row r="38" spans="1:33" ht="12.75" x14ac:dyDescent="0.15">
      <c r="A38" s="51">
        <v>36</v>
      </c>
      <c r="B38" s="50">
        <v>161</v>
      </c>
      <c r="C38" s="50">
        <v>139</v>
      </c>
      <c r="D38" s="50">
        <v>125</v>
      </c>
      <c r="E38" s="50">
        <v>110</v>
      </c>
      <c r="F38" s="50">
        <v>110</v>
      </c>
      <c r="G38" s="50">
        <v>110</v>
      </c>
      <c r="H38" s="50">
        <v>110</v>
      </c>
      <c r="I38" s="50">
        <v>110</v>
      </c>
      <c r="J38" s="50">
        <v>110</v>
      </c>
      <c r="K38" s="50">
        <v>110</v>
      </c>
      <c r="L38" s="50" t="s">
        <v>54</v>
      </c>
      <c r="M38" s="50" t="s">
        <v>54</v>
      </c>
      <c r="N38" s="50" t="s">
        <v>61</v>
      </c>
      <c r="T38" s="51">
        <v>102</v>
      </c>
      <c r="U38" s="50">
        <v>182</v>
      </c>
      <c r="V38" s="50">
        <v>164</v>
      </c>
      <c r="W38" s="50">
        <v>153</v>
      </c>
      <c r="X38" s="50">
        <v>151</v>
      </c>
      <c r="Y38" s="50">
        <v>138</v>
      </c>
      <c r="Z38" s="50">
        <v>134</v>
      </c>
      <c r="AA38" s="50">
        <v>118</v>
      </c>
      <c r="AB38" s="50">
        <v>110</v>
      </c>
      <c r="AC38" s="50">
        <v>110</v>
      </c>
      <c r="AD38" s="50">
        <v>110</v>
      </c>
      <c r="AE38" s="50">
        <v>110</v>
      </c>
      <c r="AF38" s="50">
        <v>110</v>
      </c>
      <c r="AG38" s="50" t="s">
        <v>61</v>
      </c>
    </row>
    <row r="39" spans="1:33" ht="12.75" x14ac:dyDescent="0.15">
      <c r="A39" s="51">
        <v>37</v>
      </c>
      <c r="B39" s="50">
        <v>161</v>
      </c>
      <c r="C39" s="50">
        <v>139</v>
      </c>
      <c r="D39" s="50">
        <v>125</v>
      </c>
      <c r="E39" s="50">
        <v>110</v>
      </c>
      <c r="F39" s="50">
        <v>110</v>
      </c>
      <c r="G39" s="50">
        <v>110</v>
      </c>
      <c r="H39" s="50">
        <v>110</v>
      </c>
      <c r="I39" s="50">
        <v>110</v>
      </c>
      <c r="J39" s="50">
        <v>110</v>
      </c>
      <c r="K39" s="50">
        <v>110</v>
      </c>
      <c r="L39" s="50" t="s">
        <v>54</v>
      </c>
      <c r="M39" s="50" t="s">
        <v>54</v>
      </c>
      <c r="N39" s="50" t="s">
        <v>61</v>
      </c>
      <c r="T39" s="51">
        <v>103</v>
      </c>
      <c r="U39" s="50">
        <v>185</v>
      </c>
      <c r="V39" s="50">
        <v>166</v>
      </c>
      <c r="W39" s="50">
        <v>155</v>
      </c>
      <c r="X39" s="50">
        <v>153</v>
      </c>
      <c r="Y39" s="50">
        <v>141</v>
      </c>
      <c r="Z39" s="50">
        <v>136</v>
      </c>
      <c r="AA39" s="50">
        <v>120</v>
      </c>
      <c r="AB39" s="50">
        <v>110</v>
      </c>
      <c r="AC39" s="50">
        <v>110</v>
      </c>
      <c r="AD39" s="50">
        <v>110</v>
      </c>
      <c r="AE39" s="50">
        <v>110</v>
      </c>
      <c r="AF39" s="50">
        <v>110</v>
      </c>
      <c r="AG39" s="50" t="s">
        <v>61</v>
      </c>
    </row>
    <row r="40" spans="1:33" ht="12.75" x14ac:dyDescent="0.15">
      <c r="A40" s="51">
        <v>38</v>
      </c>
      <c r="B40" s="50">
        <v>162</v>
      </c>
      <c r="C40" s="50">
        <v>140</v>
      </c>
      <c r="D40" s="50">
        <v>126</v>
      </c>
      <c r="E40" s="50">
        <v>110</v>
      </c>
      <c r="F40" s="50">
        <v>110</v>
      </c>
      <c r="G40" s="50">
        <v>110</v>
      </c>
      <c r="H40" s="50">
        <v>110</v>
      </c>
      <c r="I40" s="50">
        <v>110</v>
      </c>
      <c r="J40" s="50">
        <v>110</v>
      </c>
      <c r="K40" s="50">
        <v>110</v>
      </c>
      <c r="L40" s="50" t="s">
        <v>54</v>
      </c>
      <c r="M40" s="50" t="s">
        <v>54</v>
      </c>
      <c r="N40" s="50" t="s">
        <v>61</v>
      </c>
      <c r="T40" s="51">
        <v>104</v>
      </c>
      <c r="U40" s="50">
        <v>188</v>
      </c>
      <c r="V40" s="50">
        <v>169</v>
      </c>
      <c r="W40" s="50">
        <v>158</v>
      </c>
      <c r="X40" s="50">
        <v>156</v>
      </c>
      <c r="Y40" s="50">
        <v>143</v>
      </c>
      <c r="Z40" s="50">
        <v>139</v>
      </c>
      <c r="AA40" s="50">
        <v>123</v>
      </c>
      <c r="AB40" s="50">
        <v>113</v>
      </c>
      <c r="AC40" s="50">
        <v>110</v>
      </c>
      <c r="AD40" s="50">
        <v>110</v>
      </c>
      <c r="AE40" s="50">
        <v>110</v>
      </c>
      <c r="AF40" s="50">
        <v>110</v>
      </c>
      <c r="AG40" s="50" t="s">
        <v>61</v>
      </c>
    </row>
    <row r="41" spans="1:33" ht="12.75" x14ac:dyDescent="0.15">
      <c r="A41" s="51">
        <v>39</v>
      </c>
      <c r="B41" s="50">
        <v>162</v>
      </c>
      <c r="C41" s="50">
        <v>140</v>
      </c>
      <c r="D41" s="50">
        <v>126</v>
      </c>
      <c r="E41" s="50">
        <v>110</v>
      </c>
      <c r="F41" s="50">
        <v>110</v>
      </c>
      <c r="G41" s="50">
        <v>110</v>
      </c>
      <c r="H41" s="50">
        <v>110</v>
      </c>
      <c r="I41" s="50">
        <v>110</v>
      </c>
      <c r="J41" s="50">
        <v>110</v>
      </c>
      <c r="K41" s="50">
        <v>110</v>
      </c>
      <c r="L41" s="50" t="s">
        <v>54</v>
      </c>
      <c r="M41" s="50" t="s">
        <v>54</v>
      </c>
      <c r="N41" s="50" t="s">
        <v>61</v>
      </c>
      <c r="T41" s="51">
        <v>105</v>
      </c>
      <c r="U41" s="50">
        <v>191</v>
      </c>
      <c r="V41" s="50">
        <v>172</v>
      </c>
      <c r="W41" s="50">
        <v>160</v>
      </c>
      <c r="X41" s="50">
        <v>158</v>
      </c>
      <c r="Y41" s="50">
        <v>146</v>
      </c>
      <c r="Z41" s="50">
        <v>141</v>
      </c>
      <c r="AA41" s="50">
        <v>125</v>
      </c>
      <c r="AB41" s="50">
        <v>115</v>
      </c>
      <c r="AC41" s="50">
        <v>110</v>
      </c>
      <c r="AD41" s="50">
        <v>110</v>
      </c>
      <c r="AE41" s="50">
        <v>110</v>
      </c>
      <c r="AF41" s="50">
        <v>110</v>
      </c>
      <c r="AG41" s="50" t="s">
        <v>61</v>
      </c>
    </row>
    <row r="42" spans="1:33" ht="12.75" x14ac:dyDescent="0.15">
      <c r="A42" s="51">
        <v>40</v>
      </c>
      <c r="B42" s="50">
        <v>162</v>
      </c>
      <c r="C42" s="50">
        <v>140</v>
      </c>
      <c r="D42" s="50">
        <v>126</v>
      </c>
      <c r="E42" s="50">
        <v>110</v>
      </c>
      <c r="F42" s="50">
        <v>110</v>
      </c>
      <c r="G42" s="50">
        <v>110</v>
      </c>
      <c r="H42" s="50">
        <v>110</v>
      </c>
      <c r="I42" s="50">
        <v>110</v>
      </c>
      <c r="J42" s="50">
        <v>110</v>
      </c>
      <c r="K42" s="50">
        <v>110</v>
      </c>
      <c r="L42" s="50" t="s">
        <v>54</v>
      </c>
      <c r="M42" s="50" t="s">
        <v>54</v>
      </c>
      <c r="N42" s="50" t="s">
        <v>61</v>
      </c>
      <c r="T42" s="51">
        <v>106</v>
      </c>
      <c r="U42" s="50">
        <v>194</v>
      </c>
      <c r="V42" s="50">
        <v>175</v>
      </c>
      <c r="W42" s="50">
        <v>163</v>
      </c>
      <c r="X42" s="50">
        <v>161</v>
      </c>
      <c r="Y42" s="50">
        <v>148</v>
      </c>
      <c r="Z42" s="50">
        <v>143</v>
      </c>
      <c r="AA42" s="50">
        <v>128</v>
      </c>
      <c r="AB42" s="50">
        <v>118</v>
      </c>
      <c r="AC42" s="50">
        <v>110</v>
      </c>
      <c r="AD42" s="50">
        <v>110</v>
      </c>
      <c r="AE42" s="50">
        <v>110</v>
      </c>
      <c r="AF42" s="50">
        <v>110</v>
      </c>
      <c r="AG42" s="50" t="s">
        <v>61</v>
      </c>
    </row>
    <row r="43" spans="1:33" ht="12.75" x14ac:dyDescent="0.15">
      <c r="A43" s="51">
        <v>41</v>
      </c>
      <c r="B43" s="50">
        <v>163</v>
      </c>
      <c r="C43" s="50">
        <v>141</v>
      </c>
      <c r="D43" s="50">
        <v>127</v>
      </c>
      <c r="E43" s="50">
        <v>110</v>
      </c>
      <c r="F43" s="50">
        <v>110</v>
      </c>
      <c r="G43" s="50">
        <v>110</v>
      </c>
      <c r="H43" s="50">
        <v>110</v>
      </c>
      <c r="I43" s="50">
        <v>110</v>
      </c>
      <c r="J43" s="50">
        <v>110</v>
      </c>
      <c r="K43" s="50">
        <v>110</v>
      </c>
      <c r="L43" s="50" t="s">
        <v>54</v>
      </c>
      <c r="M43" s="50" t="s">
        <v>54</v>
      </c>
      <c r="N43" s="50" t="s">
        <v>61</v>
      </c>
      <c r="T43" s="51">
        <v>107</v>
      </c>
      <c r="U43" s="50">
        <v>196</v>
      </c>
      <c r="V43" s="50">
        <v>178</v>
      </c>
      <c r="W43" s="50">
        <v>166</v>
      </c>
      <c r="X43" s="50">
        <v>163</v>
      </c>
      <c r="Y43" s="50">
        <v>151</v>
      </c>
      <c r="Z43" s="50">
        <v>146</v>
      </c>
      <c r="AA43" s="50">
        <v>131</v>
      </c>
      <c r="AB43" s="50">
        <v>121</v>
      </c>
      <c r="AC43" s="50">
        <v>110</v>
      </c>
      <c r="AD43" s="50">
        <v>113</v>
      </c>
      <c r="AE43" s="50">
        <v>110</v>
      </c>
      <c r="AF43" s="50">
        <v>110</v>
      </c>
      <c r="AG43" s="50" t="s">
        <v>61</v>
      </c>
    </row>
    <row r="44" spans="1:33" ht="12.75" x14ac:dyDescent="0.15">
      <c r="A44" s="51">
        <v>42</v>
      </c>
      <c r="B44" s="50">
        <v>163</v>
      </c>
      <c r="C44" s="50">
        <v>141</v>
      </c>
      <c r="D44" s="50">
        <v>127</v>
      </c>
      <c r="E44" s="50">
        <v>110</v>
      </c>
      <c r="F44" s="50">
        <v>110</v>
      </c>
      <c r="G44" s="50">
        <v>110</v>
      </c>
      <c r="H44" s="50">
        <v>110</v>
      </c>
      <c r="I44" s="50">
        <v>110</v>
      </c>
      <c r="J44" s="50">
        <v>110</v>
      </c>
      <c r="K44" s="50">
        <v>110</v>
      </c>
      <c r="L44" s="50" t="s">
        <v>54</v>
      </c>
      <c r="M44" s="50" t="s">
        <v>54</v>
      </c>
      <c r="N44" s="50" t="s">
        <v>61</v>
      </c>
      <c r="T44" s="51">
        <v>108</v>
      </c>
      <c r="U44" s="50">
        <v>199</v>
      </c>
      <c r="V44" s="50">
        <v>181</v>
      </c>
      <c r="W44" s="50">
        <v>168</v>
      </c>
      <c r="X44" s="50">
        <v>166</v>
      </c>
      <c r="Y44" s="50">
        <v>153</v>
      </c>
      <c r="Z44" s="50">
        <v>148</v>
      </c>
      <c r="AA44" s="50">
        <v>133</v>
      </c>
      <c r="AB44" s="50">
        <v>123</v>
      </c>
      <c r="AC44" s="50">
        <v>112</v>
      </c>
      <c r="AD44" s="50">
        <v>115</v>
      </c>
      <c r="AE44" s="50">
        <v>111</v>
      </c>
      <c r="AF44" s="50">
        <v>110</v>
      </c>
      <c r="AG44" s="50" t="s">
        <v>61</v>
      </c>
    </row>
    <row r="45" spans="1:33" ht="12.75" x14ac:dyDescent="0.15">
      <c r="A45" s="51">
        <v>43</v>
      </c>
      <c r="B45" s="50">
        <v>163</v>
      </c>
      <c r="C45" s="50">
        <v>141</v>
      </c>
      <c r="D45" s="50">
        <v>128</v>
      </c>
      <c r="E45" s="50">
        <v>110</v>
      </c>
      <c r="F45" s="50">
        <v>110</v>
      </c>
      <c r="G45" s="50">
        <v>110</v>
      </c>
      <c r="H45" s="50">
        <v>110</v>
      </c>
      <c r="I45" s="50">
        <v>110</v>
      </c>
      <c r="J45" s="50">
        <v>110</v>
      </c>
      <c r="K45" s="50">
        <v>110</v>
      </c>
      <c r="L45" s="50" t="s">
        <v>54</v>
      </c>
      <c r="M45" s="50" t="s">
        <v>54</v>
      </c>
      <c r="N45" s="50" t="s">
        <v>61</v>
      </c>
      <c r="T45" s="51">
        <v>109</v>
      </c>
      <c r="U45" s="50">
        <v>202</v>
      </c>
      <c r="V45" s="50">
        <v>184</v>
      </c>
      <c r="W45" s="50">
        <v>171</v>
      </c>
      <c r="X45" s="50">
        <v>168</v>
      </c>
      <c r="Y45" s="50">
        <v>156</v>
      </c>
      <c r="Z45" s="50">
        <v>150</v>
      </c>
      <c r="AA45" s="50">
        <v>136</v>
      </c>
      <c r="AB45" s="50">
        <v>126</v>
      </c>
      <c r="AC45" s="50">
        <v>115</v>
      </c>
      <c r="AD45" s="50">
        <v>118</v>
      </c>
      <c r="AE45" s="50">
        <v>113</v>
      </c>
      <c r="AF45" s="50">
        <v>111</v>
      </c>
      <c r="AG45" s="50" t="s">
        <v>61</v>
      </c>
    </row>
    <row r="46" spans="1:33" ht="12.75" x14ac:dyDescent="0.15">
      <c r="A46" s="51">
        <v>44</v>
      </c>
      <c r="B46" s="50">
        <v>164</v>
      </c>
      <c r="C46" s="50">
        <v>142</v>
      </c>
      <c r="D46" s="50">
        <v>128</v>
      </c>
      <c r="E46" s="50">
        <v>110</v>
      </c>
      <c r="F46" s="50">
        <v>110</v>
      </c>
      <c r="G46" s="50">
        <v>110</v>
      </c>
      <c r="H46" s="50">
        <v>110</v>
      </c>
      <c r="I46" s="50">
        <v>110</v>
      </c>
      <c r="J46" s="50">
        <v>110</v>
      </c>
      <c r="K46" s="50">
        <v>110</v>
      </c>
      <c r="L46" s="50" t="s">
        <v>54</v>
      </c>
      <c r="M46" s="50" t="s">
        <v>54</v>
      </c>
      <c r="N46" s="50" t="s">
        <v>61</v>
      </c>
      <c r="T46" s="51">
        <v>110</v>
      </c>
      <c r="U46" s="50">
        <v>205</v>
      </c>
      <c r="V46" s="50">
        <v>187</v>
      </c>
      <c r="W46" s="50">
        <v>173</v>
      </c>
      <c r="X46" s="50">
        <v>171</v>
      </c>
      <c r="Y46" s="50">
        <v>158</v>
      </c>
      <c r="Z46" s="50">
        <v>153</v>
      </c>
      <c r="AA46" s="50">
        <v>139</v>
      </c>
      <c r="AB46" s="50">
        <v>129</v>
      </c>
      <c r="AC46" s="50">
        <v>118</v>
      </c>
      <c r="AD46" s="50">
        <v>120</v>
      </c>
      <c r="AE46" s="50">
        <v>116</v>
      </c>
      <c r="AF46" s="50">
        <v>114</v>
      </c>
      <c r="AG46" s="50" t="s">
        <v>61</v>
      </c>
    </row>
    <row r="47" spans="1:33" ht="12.75" x14ac:dyDescent="0.15">
      <c r="A47" s="51">
        <v>45</v>
      </c>
      <c r="B47" s="50">
        <v>164</v>
      </c>
      <c r="C47" s="50">
        <v>142</v>
      </c>
      <c r="D47" s="50">
        <v>128</v>
      </c>
      <c r="E47" s="50">
        <v>110</v>
      </c>
      <c r="F47" s="50">
        <v>110</v>
      </c>
      <c r="G47" s="50">
        <v>110</v>
      </c>
      <c r="H47" s="50">
        <v>110</v>
      </c>
      <c r="I47" s="50">
        <v>110</v>
      </c>
      <c r="J47" s="50">
        <v>110</v>
      </c>
      <c r="K47" s="50">
        <v>110</v>
      </c>
      <c r="L47" s="50" t="s">
        <v>54</v>
      </c>
      <c r="M47" s="50" t="s">
        <v>54</v>
      </c>
      <c r="N47" s="50" t="s">
        <v>61</v>
      </c>
      <c r="T47" s="51">
        <v>111</v>
      </c>
      <c r="U47" s="50">
        <v>208</v>
      </c>
      <c r="V47" s="50">
        <v>190</v>
      </c>
      <c r="W47" s="50">
        <v>176</v>
      </c>
      <c r="X47" s="50">
        <v>174</v>
      </c>
      <c r="Y47" s="50">
        <v>161</v>
      </c>
      <c r="Z47" s="50">
        <v>155</v>
      </c>
      <c r="AA47" s="50">
        <v>141</v>
      </c>
      <c r="AB47" s="50">
        <v>131</v>
      </c>
      <c r="AC47" s="50">
        <v>121</v>
      </c>
      <c r="AD47" s="50">
        <v>123</v>
      </c>
      <c r="AE47" s="50">
        <v>119</v>
      </c>
      <c r="AF47" s="50">
        <v>116</v>
      </c>
      <c r="AG47" s="50" t="s">
        <v>61</v>
      </c>
    </row>
    <row r="48" spans="1:33" ht="12.75" x14ac:dyDescent="0.15">
      <c r="A48" s="51">
        <v>46</v>
      </c>
      <c r="B48" s="50">
        <v>164</v>
      </c>
      <c r="C48" s="50">
        <v>142</v>
      </c>
      <c r="D48" s="50">
        <v>129</v>
      </c>
      <c r="E48" s="50">
        <v>110</v>
      </c>
      <c r="F48" s="50">
        <v>110</v>
      </c>
      <c r="G48" s="50">
        <v>110</v>
      </c>
      <c r="H48" s="50">
        <v>110</v>
      </c>
      <c r="I48" s="50">
        <v>110</v>
      </c>
      <c r="J48" s="50">
        <v>110</v>
      </c>
      <c r="K48" s="50">
        <v>110</v>
      </c>
      <c r="L48" s="50" t="s">
        <v>54</v>
      </c>
      <c r="M48" s="50" t="s">
        <v>54</v>
      </c>
      <c r="N48" s="50" t="s">
        <v>61</v>
      </c>
      <c r="T48" s="51">
        <v>112</v>
      </c>
      <c r="U48" s="50">
        <v>210</v>
      </c>
      <c r="V48" s="50">
        <v>193</v>
      </c>
      <c r="W48" s="50">
        <v>179</v>
      </c>
      <c r="X48" s="50">
        <v>176</v>
      </c>
      <c r="Y48" s="50">
        <v>163</v>
      </c>
      <c r="Z48" s="50">
        <v>157</v>
      </c>
      <c r="AA48" s="50">
        <v>144</v>
      </c>
      <c r="AB48" s="50">
        <v>134</v>
      </c>
      <c r="AC48" s="50">
        <v>123</v>
      </c>
      <c r="AD48" s="50">
        <v>126</v>
      </c>
      <c r="AE48" s="50">
        <v>121</v>
      </c>
      <c r="AF48" s="50">
        <v>119</v>
      </c>
      <c r="AG48" s="50" t="s">
        <v>61</v>
      </c>
    </row>
    <row r="49" spans="1:33" ht="12.75" x14ac:dyDescent="0.15">
      <c r="A49" s="51">
        <v>47</v>
      </c>
      <c r="B49" s="50">
        <v>165</v>
      </c>
      <c r="C49" s="50">
        <v>143</v>
      </c>
      <c r="D49" s="50">
        <v>129</v>
      </c>
      <c r="E49" s="50">
        <v>110</v>
      </c>
      <c r="F49" s="50">
        <v>110</v>
      </c>
      <c r="G49" s="50">
        <v>110</v>
      </c>
      <c r="H49" s="50">
        <v>110</v>
      </c>
      <c r="I49" s="50">
        <v>110</v>
      </c>
      <c r="J49" s="50">
        <v>110</v>
      </c>
      <c r="K49" s="50">
        <v>110</v>
      </c>
      <c r="L49" s="50" t="s">
        <v>54</v>
      </c>
      <c r="M49" s="50" t="s">
        <v>54</v>
      </c>
      <c r="N49" s="50" t="s">
        <v>61</v>
      </c>
      <c r="T49" s="51">
        <v>113</v>
      </c>
      <c r="U49" s="50">
        <v>213</v>
      </c>
      <c r="V49" s="50">
        <v>196</v>
      </c>
      <c r="W49" s="50">
        <v>181</v>
      </c>
      <c r="X49" s="50">
        <v>179</v>
      </c>
      <c r="Y49" s="50">
        <v>166</v>
      </c>
      <c r="Z49" s="50">
        <v>160</v>
      </c>
      <c r="AA49" s="50">
        <v>147</v>
      </c>
      <c r="AB49" s="50">
        <v>136</v>
      </c>
      <c r="AC49" s="50">
        <v>126</v>
      </c>
      <c r="AD49" s="50">
        <v>128</v>
      </c>
      <c r="AE49" s="50">
        <v>124</v>
      </c>
      <c r="AF49" s="50">
        <v>121</v>
      </c>
      <c r="AG49" s="50" t="s">
        <v>61</v>
      </c>
    </row>
    <row r="50" spans="1:33" ht="12.75" x14ac:dyDescent="0.15">
      <c r="A50" s="51">
        <v>48</v>
      </c>
      <c r="B50" s="50">
        <v>165</v>
      </c>
      <c r="C50" s="50">
        <v>143</v>
      </c>
      <c r="D50" s="50">
        <v>129</v>
      </c>
      <c r="E50" s="50">
        <v>110</v>
      </c>
      <c r="F50" s="50">
        <v>110</v>
      </c>
      <c r="G50" s="50">
        <v>110</v>
      </c>
      <c r="H50" s="50">
        <v>110</v>
      </c>
      <c r="I50" s="50">
        <v>110</v>
      </c>
      <c r="J50" s="50">
        <v>110</v>
      </c>
      <c r="K50" s="50">
        <v>110</v>
      </c>
      <c r="L50" s="50" t="s">
        <v>54</v>
      </c>
      <c r="M50" s="50" t="s">
        <v>54</v>
      </c>
      <c r="N50" s="50" t="s">
        <v>61</v>
      </c>
      <c r="T50" s="51">
        <v>114</v>
      </c>
      <c r="U50" s="50">
        <v>216</v>
      </c>
      <c r="V50" s="50">
        <v>199</v>
      </c>
      <c r="W50" s="50">
        <v>184</v>
      </c>
      <c r="X50" s="50">
        <v>181</v>
      </c>
      <c r="Y50" s="50">
        <v>168</v>
      </c>
      <c r="Z50" s="50">
        <v>162</v>
      </c>
      <c r="AA50" s="50">
        <v>149</v>
      </c>
      <c r="AB50" s="50">
        <v>139</v>
      </c>
      <c r="AC50" s="50">
        <v>129</v>
      </c>
      <c r="AD50" s="50">
        <v>131</v>
      </c>
      <c r="AE50" s="50">
        <v>127</v>
      </c>
      <c r="AF50" s="50">
        <v>124</v>
      </c>
      <c r="AG50" s="50" t="s">
        <v>61</v>
      </c>
    </row>
    <row r="51" spans="1:33" ht="12.75" x14ac:dyDescent="0.15">
      <c r="A51" s="51">
        <v>49</v>
      </c>
      <c r="B51" s="50">
        <v>165</v>
      </c>
      <c r="C51" s="50">
        <v>144</v>
      </c>
      <c r="D51" s="50">
        <v>130</v>
      </c>
      <c r="E51" s="50">
        <v>111</v>
      </c>
      <c r="F51" s="50">
        <v>110</v>
      </c>
      <c r="G51" s="50">
        <v>110</v>
      </c>
      <c r="H51" s="50">
        <v>110</v>
      </c>
      <c r="I51" s="50">
        <v>110</v>
      </c>
      <c r="J51" s="50">
        <v>110</v>
      </c>
      <c r="K51" s="50">
        <v>110</v>
      </c>
      <c r="L51" s="50" t="s">
        <v>54</v>
      </c>
      <c r="M51" s="50" t="s">
        <v>54</v>
      </c>
      <c r="N51" s="50" t="s">
        <v>61</v>
      </c>
      <c r="T51" s="51">
        <v>115</v>
      </c>
      <c r="U51" s="50">
        <v>219</v>
      </c>
      <c r="V51" s="50">
        <v>201</v>
      </c>
      <c r="W51" s="50">
        <v>186</v>
      </c>
      <c r="X51" s="50">
        <v>184</v>
      </c>
      <c r="Y51" s="50">
        <v>171</v>
      </c>
      <c r="Z51" s="50">
        <v>164</v>
      </c>
      <c r="AA51" s="50">
        <v>152</v>
      </c>
      <c r="AB51" s="50">
        <v>142</v>
      </c>
      <c r="AC51" s="50">
        <v>132</v>
      </c>
      <c r="AD51" s="50">
        <v>134</v>
      </c>
      <c r="AE51" s="50">
        <v>129</v>
      </c>
      <c r="AF51" s="50">
        <v>127</v>
      </c>
      <c r="AG51" s="50" t="s">
        <v>61</v>
      </c>
    </row>
    <row r="52" spans="1:33" ht="12.75" x14ac:dyDescent="0.15">
      <c r="A52" s="51">
        <v>50</v>
      </c>
      <c r="B52" s="50">
        <v>166</v>
      </c>
      <c r="C52" s="50">
        <v>144</v>
      </c>
      <c r="D52" s="50">
        <v>130</v>
      </c>
      <c r="E52" s="50">
        <v>111</v>
      </c>
      <c r="F52" s="50">
        <v>110</v>
      </c>
      <c r="G52" s="50">
        <v>110</v>
      </c>
      <c r="H52" s="50">
        <v>110</v>
      </c>
      <c r="I52" s="50">
        <v>110</v>
      </c>
      <c r="J52" s="50">
        <v>110</v>
      </c>
      <c r="K52" s="50">
        <v>110</v>
      </c>
      <c r="L52" s="50" t="s">
        <v>54</v>
      </c>
      <c r="M52" s="50" t="s">
        <v>54</v>
      </c>
      <c r="N52" s="50" t="s">
        <v>61</v>
      </c>
      <c r="T52" s="51">
        <v>116</v>
      </c>
      <c r="U52" s="50">
        <v>221</v>
      </c>
      <c r="V52" s="50">
        <v>204</v>
      </c>
      <c r="W52" s="50">
        <v>189</v>
      </c>
      <c r="X52" s="50">
        <v>186</v>
      </c>
      <c r="Y52" s="50">
        <v>173</v>
      </c>
      <c r="Z52" s="50">
        <v>167</v>
      </c>
      <c r="AA52" s="50">
        <v>154</v>
      </c>
      <c r="AB52" s="50">
        <v>144</v>
      </c>
      <c r="AC52" s="50">
        <v>135</v>
      </c>
      <c r="AD52" s="50">
        <v>136</v>
      </c>
      <c r="AE52" s="50">
        <v>132</v>
      </c>
      <c r="AF52" s="50">
        <v>129</v>
      </c>
      <c r="AG52" s="50" t="s">
        <v>61</v>
      </c>
    </row>
    <row r="53" spans="1:33" ht="12.75" x14ac:dyDescent="0.15">
      <c r="A53" s="51">
        <v>51</v>
      </c>
      <c r="B53" s="50">
        <v>166</v>
      </c>
      <c r="C53" s="50">
        <v>144</v>
      </c>
      <c r="D53" s="50">
        <v>131</v>
      </c>
      <c r="E53" s="50">
        <v>111</v>
      </c>
      <c r="F53" s="50">
        <v>110</v>
      </c>
      <c r="G53" s="50">
        <v>110</v>
      </c>
      <c r="H53" s="50">
        <v>110</v>
      </c>
      <c r="I53" s="50">
        <v>110</v>
      </c>
      <c r="J53" s="50">
        <v>110</v>
      </c>
      <c r="K53" s="50">
        <v>110</v>
      </c>
      <c r="L53" s="50" t="s">
        <v>54</v>
      </c>
      <c r="M53" s="50" t="s">
        <v>54</v>
      </c>
      <c r="N53" s="50" t="s">
        <v>61</v>
      </c>
      <c r="T53" s="51">
        <v>117</v>
      </c>
      <c r="U53" s="50">
        <v>224</v>
      </c>
      <c r="V53" s="50">
        <v>207</v>
      </c>
      <c r="W53" s="50">
        <v>192</v>
      </c>
      <c r="X53" s="50">
        <v>189</v>
      </c>
      <c r="Y53" s="50">
        <v>176</v>
      </c>
      <c r="Z53" s="50">
        <v>169</v>
      </c>
      <c r="AA53" s="50">
        <v>157</v>
      </c>
      <c r="AB53" s="50">
        <v>147</v>
      </c>
      <c r="AC53" s="50">
        <v>138</v>
      </c>
      <c r="AD53" s="50">
        <v>139</v>
      </c>
      <c r="AE53" s="50">
        <v>135</v>
      </c>
      <c r="AF53" s="50">
        <v>132</v>
      </c>
      <c r="AG53" s="50" t="s">
        <v>61</v>
      </c>
    </row>
    <row r="54" spans="1:33" ht="12.75" x14ac:dyDescent="0.15">
      <c r="A54" s="51">
        <v>52</v>
      </c>
      <c r="B54" s="50">
        <v>166</v>
      </c>
      <c r="C54" s="50">
        <v>145</v>
      </c>
      <c r="D54" s="50">
        <v>131</v>
      </c>
      <c r="E54" s="50">
        <v>112</v>
      </c>
      <c r="F54" s="50">
        <v>110</v>
      </c>
      <c r="G54" s="50">
        <v>110</v>
      </c>
      <c r="H54" s="50">
        <v>110</v>
      </c>
      <c r="I54" s="50">
        <v>110</v>
      </c>
      <c r="J54" s="50">
        <v>110</v>
      </c>
      <c r="K54" s="50">
        <v>110</v>
      </c>
      <c r="L54" s="50" t="s">
        <v>54</v>
      </c>
      <c r="M54" s="50" t="s">
        <v>54</v>
      </c>
      <c r="N54" s="50" t="s">
        <v>61</v>
      </c>
      <c r="T54" s="51">
        <v>118</v>
      </c>
      <c r="U54" s="50">
        <v>227</v>
      </c>
      <c r="V54" s="50">
        <v>210</v>
      </c>
      <c r="W54" s="50">
        <v>194</v>
      </c>
      <c r="X54" s="50">
        <v>191</v>
      </c>
      <c r="Y54" s="50">
        <v>178</v>
      </c>
      <c r="Z54" s="50">
        <v>171</v>
      </c>
      <c r="AA54" s="50">
        <v>160</v>
      </c>
      <c r="AB54" s="50">
        <v>150</v>
      </c>
      <c r="AC54" s="50">
        <v>140</v>
      </c>
      <c r="AD54" s="50">
        <v>141</v>
      </c>
      <c r="AE54" s="50">
        <v>137</v>
      </c>
      <c r="AF54" s="50">
        <v>134</v>
      </c>
      <c r="AG54" s="50" t="s">
        <v>61</v>
      </c>
    </row>
    <row r="55" spans="1:33" ht="12.75" x14ac:dyDescent="0.15">
      <c r="A55" s="51">
        <v>53</v>
      </c>
      <c r="B55" s="50">
        <v>167</v>
      </c>
      <c r="C55" s="50">
        <v>145</v>
      </c>
      <c r="D55" s="50">
        <v>131</v>
      </c>
      <c r="E55" s="50">
        <v>112</v>
      </c>
      <c r="F55" s="50">
        <v>110</v>
      </c>
      <c r="G55" s="50">
        <v>110</v>
      </c>
      <c r="H55" s="50">
        <v>110</v>
      </c>
      <c r="I55" s="50">
        <v>110</v>
      </c>
      <c r="J55" s="50">
        <v>110</v>
      </c>
      <c r="K55" s="50">
        <v>110</v>
      </c>
      <c r="L55" s="50" t="s">
        <v>54</v>
      </c>
      <c r="M55" s="50" t="s">
        <v>54</v>
      </c>
      <c r="N55" s="50" t="s">
        <v>61</v>
      </c>
      <c r="T55" s="51">
        <v>119</v>
      </c>
      <c r="U55" s="50">
        <v>230</v>
      </c>
      <c r="V55" s="50">
        <v>213</v>
      </c>
      <c r="W55" s="50">
        <v>197</v>
      </c>
      <c r="X55" s="50">
        <v>194</v>
      </c>
      <c r="Y55" s="50">
        <v>181</v>
      </c>
      <c r="Z55" s="50">
        <v>174</v>
      </c>
      <c r="AA55" s="50">
        <v>162</v>
      </c>
      <c r="AB55" s="50">
        <v>152</v>
      </c>
      <c r="AC55" s="50">
        <v>143</v>
      </c>
      <c r="AD55" s="50">
        <v>144</v>
      </c>
      <c r="AE55" s="50">
        <v>140</v>
      </c>
      <c r="AF55" s="50">
        <v>137</v>
      </c>
      <c r="AG55" s="50" t="s">
        <v>61</v>
      </c>
    </row>
    <row r="56" spans="1:33" ht="12.75" x14ac:dyDescent="0.15">
      <c r="A56" s="51">
        <v>54</v>
      </c>
      <c r="B56" s="50">
        <v>167</v>
      </c>
      <c r="C56" s="50">
        <v>145</v>
      </c>
      <c r="D56" s="50">
        <v>132</v>
      </c>
      <c r="E56" s="50">
        <v>113</v>
      </c>
      <c r="F56" s="50">
        <v>110</v>
      </c>
      <c r="G56" s="50">
        <v>110</v>
      </c>
      <c r="H56" s="50">
        <v>110</v>
      </c>
      <c r="I56" s="50">
        <v>110</v>
      </c>
      <c r="J56" s="50">
        <v>110</v>
      </c>
      <c r="K56" s="50">
        <v>110</v>
      </c>
      <c r="L56" s="50" t="s">
        <v>54</v>
      </c>
      <c r="M56" s="50" t="s">
        <v>54</v>
      </c>
      <c r="N56" s="50" t="s">
        <v>61</v>
      </c>
      <c r="T56" s="51">
        <v>120</v>
      </c>
      <c r="U56" s="50">
        <v>230</v>
      </c>
      <c r="V56" s="50">
        <v>216</v>
      </c>
      <c r="W56" s="50">
        <v>199</v>
      </c>
      <c r="X56" s="50">
        <v>196</v>
      </c>
      <c r="Y56" s="50">
        <v>183</v>
      </c>
      <c r="Z56" s="50">
        <v>176</v>
      </c>
      <c r="AA56" s="50">
        <v>165</v>
      </c>
      <c r="AB56" s="50">
        <v>155</v>
      </c>
      <c r="AC56" s="50">
        <v>146</v>
      </c>
      <c r="AD56" s="50">
        <v>147</v>
      </c>
      <c r="AE56" s="50">
        <v>143</v>
      </c>
      <c r="AF56" s="50">
        <v>140</v>
      </c>
      <c r="AG56" s="50" t="s">
        <v>61</v>
      </c>
    </row>
    <row r="57" spans="1:33" ht="12.75" x14ac:dyDescent="0.15">
      <c r="A57" s="51">
        <v>55</v>
      </c>
      <c r="B57" s="50">
        <v>167</v>
      </c>
      <c r="C57" s="50">
        <v>146</v>
      </c>
      <c r="D57" s="50">
        <v>132</v>
      </c>
      <c r="E57" s="50">
        <v>113</v>
      </c>
      <c r="F57" s="50">
        <v>110</v>
      </c>
      <c r="G57" s="50">
        <v>110</v>
      </c>
      <c r="H57" s="50">
        <v>110</v>
      </c>
      <c r="I57" s="50">
        <v>110</v>
      </c>
      <c r="J57" s="50">
        <v>110</v>
      </c>
      <c r="K57" s="50">
        <v>110</v>
      </c>
      <c r="L57" s="50" t="s">
        <v>54</v>
      </c>
      <c r="M57" s="50" t="s">
        <v>54</v>
      </c>
      <c r="N57" s="50" t="s">
        <v>61</v>
      </c>
      <c r="T57" s="51">
        <v>121</v>
      </c>
      <c r="U57" s="50">
        <v>230</v>
      </c>
      <c r="V57" s="50">
        <v>218</v>
      </c>
      <c r="W57" s="50">
        <v>202</v>
      </c>
      <c r="X57" s="50">
        <v>199</v>
      </c>
      <c r="Y57" s="50">
        <v>186</v>
      </c>
      <c r="Z57" s="50">
        <v>178</v>
      </c>
      <c r="AA57" s="50">
        <v>168</v>
      </c>
      <c r="AB57" s="50">
        <v>157</v>
      </c>
      <c r="AC57" s="50">
        <v>149</v>
      </c>
      <c r="AD57" s="50">
        <v>149</v>
      </c>
      <c r="AE57" s="50">
        <v>145</v>
      </c>
      <c r="AF57" s="50">
        <v>142</v>
      </c>
      <c r="AG57" s="50" t="s">
        <v>61</v>
      </c>
    </row>
    <row r="58" spans="1:33" ht="12.75" x14ac:dyDescent="0.15">
      <c r="A58" s="51">
        <v>56</v>
      </c>
      <c r="B58" s="50">
        <v>168</v>
      </c>
      <c r="C58" s="50">
        <v>146</v>
      </c>
      <c r="D58" s="50">
        <v>132</v>
      </c>
      <c r="E58" s="50">
        <v>114</v>
      </c>
      <c r="F58" s="50">
        <v>110</v>
      </c>
      <c r="G58" s="50">
        <v>110</v>
      </c>
      <c r="H58" s="50">
        <v>110</v>
      </c>
      <c r="I58" s="50">
        <v>110</v>
      </c>
      <c r="J58" s="50">
        <v>110</v>
      </c>
      <c r="K58" s="50">
        <v>110</v>
      </c>
      <c r="L58" s="50" t="s">
        <v>54</v>
      </c>
      <c r="M58" s="50" t="s">
        <v>54</v>
      </c>
      <c r="N58" s="50" t="s">
        <v>61</v>
      </c>
      <c r="T58" s="51">
        <v>122</v>
      </c>
      <c r="U58" s="50">
        <v>230</v>
      </c>
      <c r="V58" s="50">
        <v>221</v>
      </c>
      <c r="W58" s="50">
        <v>205</v>
      </c>
      <c r="X58" s="50">
        <v>202</v>
      </c>
      <c r="Y58" s="50">
        <v>188</v>
      </c>
      <c r="Z58" s="50">
        <v>181</v>
      </c>
      <c r="AA58" s="50">
        <v>170</v>
      </c>
      <c r="AB58" s="50">
        <v>160</v>
      </c>
      <c r="AC58" s="50">
        <v>152</v>
      </c>
      <c r="AD58" s="50">
        <v>152</v>
      </c>
      <c r="AE58" s="50">
        <v>148</v>
      </c>
      <c r="AF58" s="50">
        <v>145</v>
      </c>
      <c r="AG58" s="50" t="s">
        <v>61</v>
      </c>
    </row>
    <row r="59" spans="1:33" ht="12.75" x14ac:dyDescent="0.15">
      <c r="A59" s="51">
        <v>57</v>
      </c>
      <c r="B59" s="50">
        <v>168</v>
      </c>
      <c r="C59" s="50">
        <v>147</v>
      </c>
      <c r="D59" s="50">
        <v>133</v>
      </c>
      <c r="E59" s="50">
        <v>114</v>
      </c>
      <c r="F59" s="50">
        <v>110</v>
      </c>
      <c r="G59" s="50">
        <v>110</v>
      </c>
      <c r="H59" s="50">
        <v>110</v>
      </c>
      <c r="I59" s="50">
        <v>110</v>
      </c>
      <c r="J59" s="50">
        <v>110</v>
      </c>
      <c r="K59" s="50">
        <v>110</v>
      </c>
      <c r="L59" s="50" t="s">
        <v>54</v>
      </c>
      <c r="M59" s="50" t="s">
        <v>54</v>
      </c>
      <c r="N59" s="50" t="s">
        <v>61</v>
      </c>
      <c r="T59" s="51">
        <v>123</v>
      </c>
      <c r="U59" s="50">
        <v>230</v>
      </c>
      <c r="V59" s="50">
        <v>224</v>
      </c>
      <c r="W59" s="50">
        <v>207</v>
      </c>
      <c r="X59" s="50">
        <v>204</v>
      </c>
      <c r="Y59" s="50">
        <v>191</v>
      </c>
      <c r="Z59" s="50">
        <v>183</v>
      </c>
      <c r="AA59" s="50">
        <v>173</v>
      </c>
      <c r="AB59" s="50">
        <v>163</v>
      </c>
      <c r="AC59" s="50">
        <v>155</v>
      </c>
      <c r="AD59" s="50">
        <v>155</v>
      </c>
      <c r="AE59" s="50">
        <v>151</v>
      </c>
      <c r="AF59" s="50">
        <v>147</v>
      </c>
      <c r="AG59" s="50" t="s">
        <v>61</v>
      </c>
    </row>
    <row r="60" spans="1:33" ht="12.75" x14ac:dyDescent="0.15">
      <c r="A60" s="51">
        <v>58</v>
      </c>
      <c r="B60" s="50">
        <v>168</v>
      </c>
      <c r="C60" s="50">
        <v>147</v>
      </c>
      <c r="D60" s="50">
        <v>133</v>
      </c>
      <c r="E60" s="50">
        <v>114</v>
      </c>
      <c r="F60" s="50">
        <v>110</v>
      </c>
      <c r="G60" s="50">
        <v>110</v>
      </c>
      <c r="H60" s="50">
        <v>110</v>
      </c>
      <c r="I60" s="50">
        <v>110</v>
      </c>
      <c r="J60" s="50">
        <v>110</v>
      </c>
      <c r="K60" s="50">
        <v>110</v>
      </c>
      <c r="L60" s="50" t="s">
        <v>54</v>
      </c>
      <c r="M60" s="50" t="s">
        <v>54</v>
      </c>
      <c r="N60" s="50" t="s">
        <v>61</v>
      </c>
      <c r="T60" s="51">
        <v>124</v>
      </c>
      <c r="U60" s="50">
        <v>230</v>
      </c>
      <c r="V60" s="50">
        <v>227</v>
      </c>
      <c r="W60" s="50">
        <v>210</v>
      </c>
      <c r="X60" s="50">
        <v>206</v>
      </c>
      <c r="Y60" s="50">
        <v>193</v>
      </c>
      <c r="Z60" s="50">
        <v>185</v>
      </c>
      <c r="AA60" s="50">
        <v>176</v>
      </c>
      <c r="AB60" s="50">
        <v>165</v>
      </c>
      <c r="AC60" s="50">
        <v>157</v>
      </c>
      <c r="AD60" s="50">
        <v>157</v>
      </c>
      <c r="AE60" s="50">
        <v>153</v>
      </c>
      <c r="AF60" s="50">
        <v>150</v>
      </c>
      <c r="AG60" s="50" t="s">
        <v>61</v>
      </c>
    </row>
    <row r="61" spans="1:33" ht="12.75" x14ac:dyDescent="0.15">
      <c r="A61" s="51">
        <v>59</v>
      </c>
      <c r="B61" s="50">
        <v>169</v>
      </c>
      <c r="C61" s="50">
        <v>147</v>
      </c>
      <c r="D61" s="50">
        <v>134</v>
      </c>
      <c r="E61" s="50">
        <v>115</v>
      </c>
      <c r="F61" s="50">
        <v>110</v>
      </c>
      <c r="G61" s="50">
        <v>110</v>
      </c>
      <c r="H61" s="50">
        <v>110</v>
      </c>
      <c r="I61" s="50">
        <v>110</v>
      </c>
      <c r="J61" s="50">
        <v>110</v>
      </c>
      <c r="K61" s="50">
        <v>110</v>
      </c>
      <c r="L61" s="50" t="s">
        <v>54</v>
      </c>
      <c r="M61" s="50" t="s">
        <v>54</v>
      </c>
      <c r="N61" s="50" t="s">
        <v>61</v>
      </c>
      <c r="T61" s="51">
        <v>125</v>
      </c>
      <c r="U61" s="50">
        <v>230</v>
      </c>
      <c r="V61" s="50">
        <v>230</v>
      </c>
      <c r="W61" s="50">
        <v>212</v>
      </c>
      <c r="X61" s="50">
        <v>209</v>
      </c>
      <c r="Y61" s="50">
        <v>196</v>
      </c>
      <c r="Z61" s="50">
        <v>188</v>
      </c>
      <c r="AA61" s="50">
        <v>178</v>
      </c>
      <c r="AB61" s="50">
        <v>168</v>
      </c>
      <c r="AC61" s="50">
        <v>160</v>
      </c>
      <c r="AD61" s="50">
        <v>160</v>
      </c>
      <c r="AE61" s="50">
        <v>156</v>
      </c>
      <c r="AF61" s="50">
        <v>153</v>
      </c>
      <c r="AG61" s="50" t="s">
        <v>61</v>
      </c>
    </row>
    <row r="62" spans="1:33" ht="12.75" x14ac:dyDescent="0.15">
      <c r="A62" s="51">
        <v>60</v>
      </c>
      <c r="B62" s="50">
        <v>169</v>
      </c>
      <c r="C62" s="50">
        <v>148</v>
      </c>
      <c r="D62" s="50">
        <v>134</v>
      </c>
      <c r="E62" s="50">
        <v>115</v>
      </c>
      <c r="F62" s="50">
        <v>110</v>
      </c>
      <c r="G62" s="50">
        <v>110</v>
      </c>
      <c r="H62" s="50">
        <v>110</v>
      </c>
      <c r="I62" s="50">
        <v>110</v>
      </c>
      <c r="J62" s="50">
        <v>110</v>
      </c>
      <c r="K62" s="50">
        <v>110</v>
      </c>
      <c r="L62" s="50" t="s">
        <v>54</v>
      </c>
      <c r="M62" s="50" t="s">
        <v>54</v>
      </c>
      <c r="N62" s="50" t="s">
        <v>61</v>
      </c>
      <c r="T62" s="51">
        <v>126</v>
      </c>
      <c r="U62" s="50">
        <v>230</v>
      </c>
      <c r="V62" s="50">
        <v>230</v>
      </c>
      <c r="W62" s="50">
        <v>215</v>
      </c>
      <c r="X62" s="50">
        <v>211</v>
      </c>
      <c r="Y62" s="50">
        <v>198</v>
      </c>
      <c r="Z62" s="50">
        <v>190</v>
      </c>
      <c r="AA62" s="50">
        <v>181</v>
      </c>
      <c r="AB62" s="50">
        <v>171</v>
      </c>
      <c r="AC62" s="50">
        <v>163</v>
      </c>
      <c r="AD62" s="50">
        <v>163</v>
      </c>
      <c r="AE62" s="50">
        <v>159</v>
      </c>
      <c r="AF62" s="50">
        <v>155</v>
      </c>
      <c r="AG62" s="50" t="s">
        <v>61</v>
      </c>
    </row>
    <row r="63" spans="1:33" ht="12.75" x14ac:dyDescent="0.15">
      <c r="A63" s="51">
        <v>61</v>
      </c>
      <c r="B63" s="50">
        <v>169</v>
      </c>
      <c r="C63" s="50">
        <v>148</v>
      </c>
      <c r="D63" s="50">
        <v>134</v>
      </c>
      <c r="E63" s="50">
        <v>116</v>
      </c>
      <c r="F63" s="50">
        <v>110</v>
      </c>
      <c r="G63" s="50">
        <v>110</v>
      </c>
      <c r="H63" s="50">
        <v>110</v>
      </c>
      <c r="I63" s="50">
        <v>110</v>
      </c>
      <c r="J63" s="50">
        <v>110</v>
      </c>
      <c r="K63" s="50">
        <v>110</v>
      </c>
      <c r="L63" s="50" t="s">
        <v>54</v>
      </c>
      <c r="M63" s="50" t="s">
        <v>54</v>
      </c>
      <c r="N63" s="50" t="s">
        <v>61</v>
      </c>
      <c r="T63" s="51">
        <v>127</v>
      </c>
      <c r="U63" s="50">
        <v>230</v>
      </c>
      <c r="V63" s="50">
        <v>230</v>
      </c>
      <c r="W63" s="50">
        <v>218</v>
      </c>
      <c r="X63" s="50">
        <v>214</v>
      </c>
      <c r="Y63" s="50">
        <v>201</v>
      </c>
      <c r="Z63" s="50">
        <v>192</v>
      </c>
      <c r="AA63" s="50">
        <v>183</v>
      </c>
      <c r="AB63" s="50">
        <v>173</v>
      </c>
      <c r="AC63" s="50">
        <v>166</v>
      </c>
      <c r="AD63" s="50">
        <v>165</v>
      </c>
      <c r="AE63" s="50">
        <v>161</v>
      </c>
      <c r="AF63" s="50">
        <v>158</v>
      </c>
      <c r="AG63" s="50" t="s">
        <v>61</v>
      </c>
    </row>
    <row r="64" spans="1:33" ht="12.75" x14ac:dyDescent="0.15">
      <c r="A64" s="51">
        <v>62</v>
      </c>
      <c r="B64" s="50">
        <v>170</v>
      </c>
      <c r="C64" s="50">
        <v>148</v>
      </c>
      <c r="D64" s="50">
        <v>135</v>
      </c>
      <c r="E64" s="50">
        <v>116</v>
      </c>
      <c r="F64" s="50">
        <v>110</v>
      </c>
      <c r="G64" s="50">
        <v>110</v>
      </c>
      <c r="H64" s="50">
        <v>110</v>
      </c>
      <c r="I64" s="50">
        <v>110</v>
      </c>
      <c r="J64" s="50">
        <v>110</v>
      </c>
      <c r="K64" s="50">
        <v>110</v>
      </c>
      <c r="L64" s="50" t="s">
        <v>54</v>
      </c>
      <c r="M64" s="50" t="s">
        <v>54</v>
      </c>
      <c r="N64" s="50" t="s">
        <v>61</v>
      </c>
      <c r="T64" s="51">
        <v>128</v>
      </c>
      <c r="U64" s="50">
        <v>230</v>
      </c>
      <c r="V64" s="50">
        <v>230</v>
      </c>
      <c r="W64" s="50">
        <v>220</v>
      </c>
      <c r="X64" s="50">
        <v>216</v>
      </c>
      <c r="Y64" s="50">
        <v>203</v>
      </c>
      <c r="Z64" s="50">
        <v>195</v>
      </c>
      <c r="AA64" s="50">
        <v>186</v>
      </c>
      <c r="AB64" s="50">
        <v>176</v>
      </c>
      <c r="AC64" s="50">
        <v>169</v>
      </c>
      <c r="AD64" s="50">
        <v>168</v>
      </c>
      <c r="AE64" s="50">
        <v>164</v>
      </c>
      <c r="AF64" s="50">
        <v>161</v>
      </c>
      <c r="AG64" s="50" t="s">
        <v>61</v>
      </c>
    </row>
    <row r="65" spans="1:33" ht="12.75" x14ac:dyDescent="0.15">
      <c r="A65" s="51">
        <v>63</v>
      </c>
      <c r="B65" s="50">
        <v>170</v>
      </c>
      <c r="C65" s="50">
        <v>149</v>
      </c>
      <c r="D65" s="50">
        <v>135</v>
      </c>
      <c r="E65" s="50">
        <v>116</v>
      </c>
      <c r="F65" s="50">
        <v>110</v>
      </c>
      <c r="G65" s="50">
        <v>110</v>
      </c>
      <c r="H65" s="50">
        <v>110</v>
      </c>
      <c r="I65" s="50">
        <v>110</v>
      </c>
      <c r="J65" s="50">
        <v>110</v>
      </c>
      <c r="K65" s="50">
        <v>110</v>
      </c>
      <c r="L65" s="50" t="s">
        <v>54</v>
      </c>
      <c r="M65" s="50" t="s">
        <v>54</v>
      </c>
      <c r="N65" s="50" t="s">
        <v>61</v>
      </c>
      <c r="T65" s="51">
        <v>129</v>
      </c>
      <c r="U65" s="50">
        <v>230</v>
      </c>
      <c r="V65" s="50">
        <v>230</v>
      </c>
      <c r="W65" s="50">
        <v>223</v>
      </c>
      <c r="X65" s="50">
        <v>219</v>
      </c>
      <c r="Y65" s="50">
        <v>205</v>
      </c>
      <c r="Z65" s="50">
        <v>197</v>
      </c>
      <c r="AA65" s="50">
        <v>189</v>
      </c>
      <c r="AB65" s="50">
        <v>178</v>
      </c>
      <c r="AC65" s="50">
        <v>172</v>
      </c>
      <c r="AD65" s="50">
        <v>170</v>
      </c>
      <c r="AE65" s="50">
        <v>167</v>
      </c>
      <c r="AF65" s="50">
        <v>163</v>
      </c>
      <c r="AG65" s="50" t="s">
        <v>61</v>
      </c>
    </row>
    <row r="66" spans="1:33" ht="12.75" x14ac:dyDescent="0.15">
      <c r="A66" s="51">
        <v>64</v>
      </c>
      <c r="B66" s="50">
        <v>170</v>
      </c>
      <c r="C66" s="50">
        <v>149</v>
      </c>
      <c r="D66" s="50">
        <v>135</v>
      </c>
      <c r="E66" s="50">
        <v>117</v>
      </c>
      <c r="F66" s="50">
        <v>110</v>
      </c>
      <c r="G66" s="50">
        <v>110</v>
      </c>
      <c r="H66" s="50">
        <v>110</v>
      </c>
      <c r="I66" s="50">
        <v>110</v>
      </c>
      <c r="J66" s="50">
        <v>110</v>
      </c>
      <c r="K66" s="50">
        <v>110</v>
      </c>
      <c r="L66" s="50" t="s">
        <v>54</v>
      </c>
      <c r="M66" s="50" t="s">
        <v>54</v>
      </c>
      <c r="N66" s="50" t="s">
        <v>61</v>
      </c>
      <c r="T66" s="51">
        <v>130</v>
      </c>
      <c r="U66" s="50">
        <v>230</v>
      </c>
      <c r="V66" s="50">
        <v>230</v>
      </c>
      <c r="W66" s="50">
        <v>226</v>
      </c>
      <c r="X66" s="50">
        <v>221</v>
      </c>
      <c r="Y66" s="50">
        <v>208</v>
      </c>
      <c r="Z66" s="50">
        <v>200</v>
      </c>
      <c r="AA66" s="50">
        <v>191</v>
      </c>
      <c r="AB66" s="50">
        <v>181</v>
      </c>
      <c r="AC66" s="50">
        <v>174</v>
      </c>
      <c r="AD66" s="50">
        <v>173</v>
      </c>
      <c r="AE66" s="50">
        <v>169</v>
      </c>
      <c r="AF66" s="50">
        <v>166</v>
      </c>
      <c r="AG66" s="50" t="s">
        <v>62</v>
      </c>
    </row>
    <row r="67" spans="1:33" ht="12.75" x14ac:dyDescent="0.15">
      <c r="A67" s="51">
        <v>65</v>
      </c>
      <c r="B67" s="50">
        <v>171</v>
      </c>
      <c r="C67" s="50">
        <v>150</v>
      </c>
      <c r="D67" s="50">
        <v>136</v>
      </c>
      <c r="E67" s="50">
        <v>117</v>
      </c>
      <c r="F67" s="50">
        <v>110</v>
      </c>
      <c r="G67" s="50">
        <v>110</v>
      </c>
      <c r="H67" s="50">
        <v>110</v>
      </c>
      <c r="I67" s="50">
        <v>110</v>
      </c>
      <c r="J67" s="50">
        <v>110</v>
      </c>
      <c r="K67" s="50">
        <v>110</v>
      </c>
      <c r="L67" s="50" t="s">
        <v>54</v>
      </c>
      <c r="M67" s="50" t="s">
        <v>54</v>
      </c>
      <c r="N67" s="50" t="s">
        <v>61</v>
      </c>
      <c r="T67" s="51">
        <v>131</v>
      </c>
      <c r="U67" s="50">
        <v>230</v>
      </c>
      <c r="V67" s="50">
        <v>230</v>
      </c>
      <c r="W67" s="50">
        <v>228</v>
      </c>
      <c r="X67" s="50">
        <v>224</v>
      </c>
      <c r="Y67" s="50">
        <v>210</v>
      </c>
      <c r="Z67" s="50">
        <v>202</v>
      </c>
      <c r="AA67" s="50">
        <v>194</v>
      </c>
      <c r="AB67" s="50">
        <v>184</v>
      </c>
      <c r="AC67" s="50">
        <v>177</v>
      </c>
      <c r="AD67" s="50">
        <v>176</v>
      </c>
      <c r="AE67" s="50">
        <v>172</v>
      </c>
      <c r="AF67" s="50">
        <v>168</v>
      </c>
      <c r="AG67" s="50" t="s">
        <v>62</v>
      </c>
    </row>
    <row r="68" spans="1:33" ht="12.75" x14ac:dyDescent="0.15">
      <c r="A68" s="51">
        <v>66</v>
      </c>
      <c r="B68" s="50">
        <v>171</v>
      </c>
      <c r="C68" s="50">
        <v>150</v>
      </c>
      <c r="D68" s="50">
        <v>136</v>
      </c>
      <c r="E68" s="50">
        <v>118</v>
      </c>
      <c r="F68" s="50">
        <v>110</v>
      </c>
      <c r="G68" s="50">
        <v>110</v>
      </c>
      <c r="H68" s="50">
        <v>110</v>
      </c>
      <c r="I68" s="50">
        <v>110</v>
      </c>
      <c r="J68" s="50">
        <v>110</v>
      </c>
      <c r="K68" s="50">
        <v>110</v>
      </c>
      <c r="L68" s="50" t="s">
        <v>54</v>
      </c>
      <c r="M68" s="50" t="s">
        <v>54</v>
      </c>
      <c r="N68" s="50" t="s">
        <v>61</v>
      </c>
      <c r="T68" s="51">
        <v>132</v>
      </c>
      <c r="U68" s="50">
        <v>230</v>
      </c>
      <c r="V68" s="50">
        <v>230</v>
      </c>
      <c r="W68" s="50">
        <v>230</v>
      </c>
      <c r="X68" s="50">
        <v>226</v>
      </c>
      <c r="Y68" s="50">
        <v>213</v>
      </c>
      <c r="Z68" s="50">
        <v>204</v>
      </c>
      <c r="AA68" s="50">
        <v>197</v>
      </c>
      <c r="AB68" s="50">
        <v>186</v>
      </c>
      <c r="AC68" s="50">
        <v>180</v>
      </c>
      <c r="AD68" s="50">
        <v>178</v>
      </c>
      <c r="AE68" s="50">
        <v>175</v>
      </c>
      <c r="AF68" s="50">
        <v>171</v>
      </c>
      <c r="AG68" s="50" t="s">
        <v>62</v>
      </c>
    </row>
    <row r="69" spans="1:33" ht="12.75" x14ac:dyDescent="0.15">
      <c r="A69" s="51">
        <v>67</v>
      </c>
      <c r="B69" s="50">
        <v>171</v>
      </c>
      <c r="C69" s="50">
        <v>150</v>
      </c>
      <c r="D69" s="50">
        <v>137</v>
      </c>
      <c r="E69" s="50">
        <v>118</v>
      </c>
      <c r="F69" s="50">
        <v>110</v>
      </c>
      <c r="G69" s="50">
        <v>110</v>
      </c>
      <c r="H69" s="50">
        <v>110</v>
      </c>
      <c r="I69" s="50">
        <v>110</v>
      </c>
      <c r="J69" s="50">
        <v>110</v>
      </c>
      <c r="K69" s="50">
        <v>110</v>
      </c>
      <c r="L69" s="50" t="s">
        <v>54</v>
      </c>
      <c r="M69" s="50" t="s">
        <v>54</v>
      </c>
      <c r="N69" s="50" t="s">
        <v>61</v>
      </c>
      <c r="T69" s="51">
        <v>133</v>
      </c>
      <c r="U69" s="50">
        <v>230</v>
      </c>
      <c r="V69" s="50">
        <v>230</v>
      </c>
      <c r="W69" s="50">
        <v>230</v>
      </c>
      <c r="X69" s="50">
        <v>229</v>
      </c>
      <c r="Y69" s="50">
        <v>215</v>
      </c>
      <c r="Z69" s="50">
        <v>206</v>
      </c>
      <c r="AA69" s="50">
        <v>199</v>
      </c>
      <c r="AB69" s="50">
        <v>189</v>
      </c>
      <c r="AC69" s="50">
        <v>183</v>
      </c>
      <c r="AD69" s="50">
        <v>181</v>
      </c>
      <c r="AE69" s="50">
        <v>177</v>
      </c>
      <c r="AF69" s="50">
        <v>174</v>
      </c>
      <c r="AG69" s="50" t="s">
        <v>62</v>
      </c>
    </row>
    <row r="70" spans="1:33" ht="12.75" x14ac:dyDescent="0.15">
      <c r="A70" s="51">
        <v>68</v>
      </c>
      <c r="B70" s="50">
        <v>172</v>
      </c>
      <c r="C70" s="50">
        <v>151</v>
      </c>
      <c r="D70" s="50">
        <v>137</v>
      </c>
      <c r="E70" s="50">
        <v>119</v>
      </c>
      <c r="F70" s="50">
        <v>110</v>
      </c>
      <c r="G70" s="50">
        <v>110</v>
      </c>
      <c r="H70" s="50">
        <v>110</v>
      </c>
      <c r="I70" s="50">
        <v>110</v>
      </c>
      <c r="J70" s="50">
        <v>110</v>
      </c>
      <c r="K70" s="50">
        <v>110</v>
      </c>
      <c r="L70" s="50" t="s">
        <v>54</v>
      </c>
      <c r="M70" s="50" t="s">
        <v>54</v>
      </c>
      <c r="N70" s="50" t="s">
        <v>61</v>
      </c>
      <c r="T70" s="51">
        <v>134</v>
      </c>
      <c r="U70" s="50">
        <v>230</v>
      </c>
      <c r="V70" s="50">
        <v>230</v>
      </c>
      <c r="W70" s="50">
        <v>230</v>
      </c>
      <c r="X70" s="50">
        <v>230</v>
      </c>
      <c r="Y70" s="50">
        <v>217</v>
      </c>
      <c r="Z70" s="50">
        <v>208</v>
      </c>
      <c r="AA70" s="50">
        <v>202</v>
      </c>
      <c r="AB70" s="50">
        <v>192</v>
      </c>
      <c r="AC70" s="50">
        <v>186</v>
      </c>
      <c r="AD70" s="50">
        <v>184</v>
      </c>
      <c r="AE70" s="50">
        <v>180</v>
      </c>
      <c r="AF70" s="50">
        <v>176</v>
      </c>
      <c r="AG70" s="50" t="s">
        <v>62</v>
      </c>
    </row>
    <row r="71" spans="1:33" ht="12.75" x14ac:dyDescent="0.15">
      <c r="A71" s="51">
        <v>69</v>
      </c>
      <c r="B71" s="50">
        <v>172</v>
      </c>
      <c r="C71" s="50">
        <v>151</v>
      </c>
      <c r="D71" s="50">
        <v>137</v>
      </c>
      <c r="E71" s="50">
        <v>119</v>
      </c>
      <c r="F71" s="50">
        <v>110</v>
      </c>
      <c r="G71" s="50">
        <v>110</v>
      </c>
      <c r="H71" s="50">
        <v>110</v>
      </c>
      <c r="I71" s="50">
        <v>110</v>
      </c>
      <c r="J71" s="50">
        <v>110</v>
      </c>
      <c r="K71" s="50">
        <v>110</v>
      </c>
      <c r="L71" s="50" t="s">
        <v>54</v>
      </c>
      <c r="M71" s="50" t="s">
        <v>54</v>
      </c>
      <c r="N71" s="50" t="s">
        <v>61</v>
      </c>
      <c r="T71" s="51">
        <v>135</v>
      </c>
      <c r="U71" s="50">
        <v>230</v>
      </c>
      <c r="V71" s="50">
        <v>230</v>
      </c>
      <c r="W71" s="50">
        <v>230</v>
      </c>
      <c r="X71" s="50">
        <v>230</v>
      </c>
      <c r="Y71" s="50">
        <v>220</v>
      </c>
      <c r="Z71" s="50">
        <v>211</v>
      </c>
      <c r="AA71" s="50">
        <v>204</v>
      </c>
      <c r="AB71" s="50">
        <v>194</v>
      </c>
      <c r="AC71" s="50">
        <v>189</v>
      </c>
      <c r="AD71" s="50">
        <v>186</v>
      </c>
      <c r="AE71" s="50">
        <v>183</v>
      </c>
      <c r="AF71" s="50">
        <v>179</v>
      </c>
      <c r="AG71" s="50" t="s">
        <v>62</v>
      </c>
    </row>
    <row r="72" spans="1:33" ht="12.75" x14ac:dyDescent="0.15">
      <c r="A72" s="51">
        <v>70</v>
      </c>
      <c r="B72" s="50">
        <v>172</v>
      </c>
      <c r="C72" s="50">
        <v>151</v>
      </c>
      <c r="D72" s="50">
        <v>138</v>
      </c>
      <c r="E72" s="50">
        <v>119</v>
      </c>
      <c r="F72" s="50">
        <v>110</v>
      </c>
      <c r="G72" s="50">
        <v>110</v>
      </c>
      <c r="H72" s="50">
        <v>110</v>
      </c>
      <c r="I72" s="50">
        <v>110</v>
      </c>
      <c r="J72" s="50">
        <v>110</v>
      </c>
      <c r="K72" s="50">
        <v>110</v>
      </c>
      <c r="L72" s="50" t="s">
        <v>54</v>
      </c>
      <c r="M72" s="50" t="s">
        <v>54</v>
      </c>
      <c r="N72" s="50" t="s">
        <v>61</v>
      </c>
      <c r="T72" s="51">
        <v>136</v>
      </c>
      <c r="U72" s="50">
        <v>230</v>
      </c>
      <c r="V72" s="50">
        <v>230</v>
      </c>
      <c r="W72" s="50">
        <v>230</v>
      </c>
      <c r="X72" s="50">
        <v>230</v>
      </c>
      <c r="Y72" s="50">
        <v>222</v>
      </c>
      <c r="Z72" s="50">
        <v>213</v>
      </c>
      <c r="AA72" s="50">
        <v>207</v>
      </c>
      <c r="AB72" s="50">
        <v>197</v>
      </c>
      <c r="AC72" s="50">
        <v>191</v>
      </c>
      <c r="AD72" s="50">
        <v>189</v>
      </c>
      <c r="AE72" s="50">
        <v>185</v>
      </c>
      <c r="AF72" s="50">
        <v>181</v>
      </c>
      <c r="AG72" s="50" t="s">
        <v>63</v>
      </c>
    </row>
    <row r="73" spans="1:33" ht="12.75" x14ac:dyDescent="0.15">
      <c r="A73" s="51">
        <v>71</v>
      </c>
      <c r="B73" s="50">
        <v>173</v>
      </c>
      <c r="C73" s="50">
        <v>152</v>
      </c>
      <c r="D73" s="50">
        <v>138</v>
      </c>
      <c r="E73" s="50">
        <v>120</v>
      </c>
      <c r="F73" s="50">
        <v>110</v>
      </c>
      <c r="G73" s="50">
        <v>110</v>
      </c>
      <c r="H73" s="50">
        <v>110</v>
      </c>
      <c r="I73" s="50">
        <v>110</v>
      </c>
      <c r="J73" s="50">
        <v>110</v>
      </c>
      <c r="K73" s="50">
        <v>110</v>
      </c>
      <c r="L73" s="50" t="s">
        <v>54</v>
      </c>
      <c r="M73" s="50" t="s">
        <v>54</v>
      </c>
      <c r="N73" s="50" t="s">
        <v>61</v>
      </c>
      <c r="T73" s="51">
        <v>137</v>
      </c>
      <c r="U73" s="50">
        <v>230</v>
      </c>
      <c r="V73" s="50">
        <v>230</v>
      </c>
      <c r="W73" s="50">
        <v>230</v>
      </c>
      <c r="X73" s="50">
        <v>230</v>
      </c>
      <c r="Y73" s="50">
        <v>225</v>
      </c>
      <c r="Z73" s="50">
        <v>215</v>
      </c>
      <c r="AA73" s="50">
        <v>209</v>
      </c>
      <c r="AB73" s="50">
        <v>199</v>
      </c>
      <c r="AC73" s="50">
        <v>194</v>
      </c>
      <c r="AD73" s="50">
        <v>191</v>
      </c>
      <c r="AE73" s="50">
        <v>188</v>
      </c>
      <c r="AF73" s="50">
        <v>184</v>
      </c>
      <c r="AG73" s="50" t="s">
        <v>64</v>
      </c>
    </row>
    <row r="74" spans="1:33" ht="12.75" x14ac:dyDescent="0.15">
      <c r="A74" s="51">
        <v>72</v>
      </c>
      <c r="B74" s="50">
        <v>173</v>
      </c>
      <c r="C74" s="50">
        <v>152</v>
      </c>
      <c r="D74" s="50">
        <v>138</v>
      </c>
      <c r="E74" s="50">
        <v>120</v>
      </c>
      <c r="F74" s="50">
        <v>111</v>
      </c>
      <c r="G74" s="50">
        <v>110</v>
      </c>
      <c r="H74" s="50">
        <v>110</v>
      </c>
      <c r="I74" s="50">
        <v>110</v>
      </c>
      <c r="J74" s="50">
        <v>110</v>
      </c>
      <c r="K74" s="50">
        <v>110</v>
      </c>
      <c r="L74" s="50" t="s">
        <v>54</v>
      </c>
      <c r="M74" s="50" t="s">
        <v>54</v>
      </c>
      <c r="N74" s="50" t="s">
        <v>61</v>
      </c>
      <c r="T74" s="51">
        <v>138</v>
      </c>
      <c r="U74" s="50">
        <v>230</v>
      </c>
      <c r="V74" s="50">
        <v>230</v>
      </c>
      <c r="W74" s="50">
        <v>230</v>
      </c>
      <c r="X74" s="50">
        <v>230</v>
      </c>
      <c r="Y74" s="50">
        <v>227</v>
      </c>
      <c r="Z74" s="50">
        <v>217</v>
      </c>
      <c r="AA74" s="50">
        <v>211</v>
      </c>
      <c r="AB74" s="50">
        <v>202</v>
      </c>
      <c r="AC74" s="50">
        <v>197</v>
      </c>
      <c r="AD74" s="50">
        <v>194</v>
      </c>
      <c r="AE74" s="50">
        <v>191</v>
      </c>
      <c r="AF74" s="50">
        <v>187</v>
      </c>
      <c r="AG74" s="50" t="s">
        <v>64</v>
      </c>
    </row>
    <row r="75" spans="1:33" ht="12.75" x14ac:dyDescent="0.15">
      <c r="A75" s="51">
        <v>73</v>
      </c>
      <c r="B75" s="50">
        <v>173</v>
      </c>
      <c r="C75" s="50">
        <v>153</v>
      </c>
      <c r="D75" s="50">
        <v>139</v>
      </c>
      <c r="E75" s="50">
        <v>121</v>
      </c>
      <c r="F75" s="50">
        <v>111</v>
      </c>
      <c r="G75" s="50">
        <v>110</v>
      </c>
      <c r="H75" s="50">
        <v>110</v>
      </c>
      <c r="I75" s="50">
        <v>110</v>
      </c>
      <c r="J75" s="50">
        <v>110</v>
      </c>
      <c r="K75" s="50">
        <v>110</v>
      </c>
      <c r="L75" s="50" t="s">
        <v>54</v>
      </c>
      <c r="M75" s="50" t="s">
        <v>54</v>
      </c>
      <c r="N75" s="50" t="s">
        <v>61</v>
      </c>
      <c r="T75" s="51">
        <v>139</v>
      </c>
      <c r="U75" s="50">
        <v>230</v>
      </c>
      <c r="V75" s="50">
        <v>230</v>
      </c>
      <c r="W75" s="50">
        <v>230</v>
      </c>
      <c r="X75" s="50">
        <v>230</v>
      </c>
      <c r="Y75" s="50">
        <v>229</v>
      </c>
      <c r="Z75" s="50">
        <v>219</v>
      </c>
      <c r="AA75" s="50">
        <v>214</v>
      </c>
      <c r="AB75" s="50">
        <v>204</v>
      </c>
      <c r="AC75" s="50">
        <v>200</v>
      </c>
      <c r="AD75" s="50">
        <v>197</v>
      </c>
      <c r="AE75" s="50">
        <v>193</v>
      </c>
      <c r="AF75" s="50">
        <v>189</v>
      </c>
      <c r="AG75" s="50" t="s">
        <v>65</v>
      </c>
    </row>
    <row r="76" spans="1:33" ht="12.75" x14ac:dyDescent="0.15">
      <c r="A76" s="51">
        <v>74</v>
      </c>
      <c r="B76" s="50">
        <v>174</v>
      </c>
      <c r="C76" s="50">
        <v>153</v>
      </c>
      <c r="D76" s="50">
        <v>139</v>
      </c>
      <c r="E76" s="50">
        <v>121</v>
      </c>
      <c r="F76" s="50">
        <v>111</v>
      </c>
      <c r="G76" s="50">
        <v>110</v>
      </c>
      <c r="H76" s="50">
        <v>110</v>
      </c>
      <c r="I76" s="50">
        <v>110</v>
      </c>
      <c r="J76" s="50">
        <v>110</v>
      </c>
      <c r="K76" s="50">
        <v>110</v>
      </c>
      <c r="L76" s="50" t="s">
        <v>54</v>
      </c>
      <c r="M76" s="50" t="s">
        <v>54</v>
      </c>
      <c r="N76" s="50" t="s">
        <v>61</v>
      </c>
      <c r="T76" s="51">
        <v>140</v>
      </c>
      <c r="U76" s="50">
        <v>230</v>
      </c>
      <c r="V76" s="50">
        <v>230</v>
      </c>
      <c r="W76" s="50">
        <v>230</v>
      </c>
      <c r="X76" s="50">
        <v>230</v>
      </c>
      <c r="Y76" s="50">
        <v>230</v>
      </c>
      <c r="Z76" s="50">
        <v>222</v>
      </c>
      <c r="AA76" s="50">
        <v>216</v>
      </c>
      <c r="AB76" s="50">
        <v>207</v>
      </c>
      <c r="AC76" s="50">
        <v>203</v>
      </c>
      <c r="AD76" s="50">
        <v>199</v>
      </c>
      <c r="AE76" s="50">
        <v>196</v>
      </c>
      <c r="AF76" s="50">
        <v>192</v>
      </c>
      <c r="AG76" s="50" t="s">
        <v>66</v>
      </c>
    </row>
    <row r="77" spans="1:33" ht="12.75" x14ac:dyDescent="0.15">
      <c r="A77" s="51">
        <v>75</v>
      </c>
      <c r="B77" s="50">
        <v>174</v>
      </c>
      <c r="C77" s="50">
        <v>153</v>
      </c>
      <c r="D77" s="50">
        <v>140</v>
      </c>
      <c r="E77" s="50">
        <v>121</v>
      </c>
      <c r="F77" s="50">
        <v>112</v>
      </c>
      <c r="G77" s="50">
        <v>110</v>
      </c>
      <c r="H77" s="50">
        <v>110</v>
      </c>
      <c r="I77" s="50">
        <v>110</v>
      </c>
      <c r="J77" s="50">
        <v>110</v>
      </c>
      <c r="K77" s="50">
        <v>110</v>
      </c>
      <c r="L77" s="50" t="s">
        <v>54</v>
      </c>
      <c r="M77" s="50" t="s">
        <v>54</v>
      </c>
      <c r="N77" s="50" t="s">
        <v>61</v>
      </c>
      <c r="T77" s="51">
        <v>141</v>
      </c>
      <c r="U77" s="50">
        <v>230</v>
      </c>
      <c r="V77" s="50">
        <v>230</v>
      </c>
      <c r="W77" s="50">
        <v>230</v>
      </c>
      <c r="X77" s="50">
        <v>230</v>
      </c>
      <c r="Y77" s="50">
        <v>230</v>
      </c>
      <c r="Z77" s="50">
        <v>224</v>
      </c>
      <c r="AA77" s="50">
        <v>218</v>
      </c>
      <c r="AB77" s="50">
        <v>209</v>
      </c>
      <c r="AC77" s="50">
        <v>205</v>
      </c>
      <c r="AD77" s="50">
        <v>202</v>
      </c>
      <c r="AE77" s="50">
        <v>199</v>
      </c>
      <c r="AF77" s="50">
        <v>194</v>
      </c>
      <c r="AG77" s="50" t="s">
        <v>66</v>
      </c>
    </row>
    <row r="78" spans="1:33" ht="12.75" x14ac:dyDescent="0.15">
      <c r="A78" s="51">
        <v>76</v>
      </c>
      <c r="B78" s="50">
        <v>174</v>
      </c>
      <c r="C78" s="50">
        <v>154</v>
      </c>
      <c r="D78" s="50">
        <v>140</v>
      </c>
      <c r="E78" s="50">
        <v>122</v>
      </c>
      <c r="F78" s="50">
        <v>112</v>
      </c>
      <c r="G78" s="50">
        <v>110</v>
      </c>
      <c r="H78" s="50">
        <v>110</v>
      </c>
      <c r="I78" s="50">
        <v>110</v>
      </c>
      <c r="J78" s="50">
        <v>110</v>
      </c>
      <c r="K78" s="50">
        <v>110</v>
      </c>
      <c r="L78" s="50" t="s">
        <v>54</v>
      </c>
      <c r="M78" s="50" t="s">
        <v>54</v>
      </c>
      <c r="N78" s="50" t="s">
        <v>61</v>
      </c>
      <c r="T78" s="51">
        <v>142</v>
      </c>
      <c r="U78" s="50">
        <v>230</v>
      </c>
      <c r="V78" s="50">
        <v>230</v>
      </c>
      <c r="W78" s="50">
        <v>230</v>
      </c>
      <c r="X78" s="50">
        <v>230</v>
      </c>
      <c r="Y78" s="50">
        <v>230</v>
      </c>
      <c r="Z78" s="50">
        <v>226</v>
      </c>
      <c r="AA78" s="50">
        <v>221</v>
      </c>
      <c r="AB78" s="50">
        <v>211</v>
      </c>
      <c r="AC78" s="50">
        <v>208</v>
      </c>
      <c r="AD78" s="50">
        <v>204</v>
      </c>
      <c r="AE78" s="50">
        <v>201</v>
      </c>
      <c r="AF78" s="50">
        <v>197</v>
      </c>
      <c r="AG78" s="50" t="s">
        <v>66</v>
      </c>
    </row>
    <row r="79" spans="1:33" ht="12.75" x14ac:dyDescent="0.15">
      <c r="A79" s="51">
        <v>77</v>
      </c>
      <c r="B79" s="50">
        <v>175</v>
      </c>
      <c r="C79" s="50">
        <v>154</v>
      </c>
      <c r="D79" s="50">
        <v>140</v>
      </c>
      <c r="E79" s="50">
        <v>122</v>
      </c>
      <c r="F79" s="50">
        <v>113</v>
      </c>
      <c r="G79" s="50">
        <v>110</v>
      </c>
      <c r="H79" s="50">
        <v>110</v>
      </c>
      <c r="I79" s="50">
        <v>110</v>
      </c>
      <c r="J79" s="50">
        <v>110</v>
      </c>
      <c r="K79" s="50">
        <v>110</v>
      </c>
      <c r="L79" s="50" t="s">
        <v>54</v>
      </c>
      <c r="M79" s="50" t="s">
        <v>54</v>
      </c>
      <c r="N79" s="50" t="s">
        <v>61</v>
      </c>
      <c r="T79" s="51">
        <v>143</v>
      </c>
      <c r="U79" s="50">
        <v>230</v>
      </c>
      <c r="V79" s="50">
        <v>230</v>
      </c>
      <c r="W79" s="50">
        <v>230</v>
      </c>
      <c r="X79" s="50">
        <v>230</v>
      </c>
      <c r="Y79" s="50">
        <v>230</v>
      </c>
      <c r="Z79" s="50">
        <v>228</v>
      </c>
      <c r="AA79" s="50">
        <v>223</v>
      </c>
      <c r="AB79" s="50">
        <v>214</v>
      </c>
      <c r="AC79" s="50">
        <v>211</v>
      </c>
      <c r="AD79" s="50">
        <v>207</v>
      </c>
      <c r="AE79" s="50">
        <v>204</v>
      </c>
      <c r="AF79" s="50">
        <v>200</v>
      </c>
      <c r="AG79" s="50" t="s">
        <v>67</v>
      </c>
    </row>
    <row r="80" spans="1:33" ht="12.75" x14ac:dyDescent="0.15">
      <c r="A80" s="51">
        <v>78</v>
      </c>
      <c r="B80" s="50">
        <v>175</v>
      </c>
      <c r="C80" s="50">
        <v>154</v>
      </c>
      <c r="D80" s="50">
        <v>141</v>
      </c>
      <c r="E80" s="50">
        <v>123</v>
      </c>
      <c r="F80" s="50">
        <v>113</v>
      </c>
      <c r="G80" s="50">
        <v>110</v>
      </c>
      <c r="H80" s="50">
        <v>110</v>
      </c>
      <c r="I80" s="50">
        <v>110</v>
      </c>
      <c r="J80" s="50">
        <v>110</v>
      </c>
      <c r="K80" s="50">
        <v>110</v>
      </c>
      <c r="L80" s="50" t="s">
        <v>54</v>
      </c>
      <c r="M80" s="50" t="s">
        <v>54</v>
      </c>
      <c r="N80" s="50" t="s">
        <v>61</v>
      </c>
      <c r="T80" s="51">
        <v>144</v>
      </c>
      <c r="U80" s="50">
        <v>230</v>
      </c>
      <c r="V80" s="50">
        <v>230</v>
      </c>
      <c r="W80" s="50">
        <v>230</v>
      </c>
      <c r="X80" s="50">
        <v>230</v>
      </c>
      <c r="Y80" s="50">
        <v>230</v>
      </c>
      <c r="Z80" s="50">
        <v>230</v>
      </c>
      <c r="AA80" s="50">
        <v>226</v>
      </c>
      <c r="AB80" s="50">
        <v>216</v>
      </c>
      <c r="AC80" s="50">
        <v>213</v>
      </c>
      <c r="AD80" s="50">
        <v>209</v>
      </c>
      <c r="AE80" s="50">
        <v>206</v>
      </c>
      <c r="AF80" s="50">
        <v>202</v>
      </c>
      <c r="AG80" s="50" t="s">
        <v>68</v>
      </c>
    </row>
    <row r="81" spans="1:33" ht="12.75" x14ac:dyDescent="0.15">
      <c r="A81" s="51">
        <v>79</v>
      </c>
      <c r="B81" s="50">
        <v>175</v>
      </c>
      <c r="C81" s="50">
        <v>155</v>
      </c>
      <c r="D81" s="50">
        <v>141</v>
      </c>
      <c r="E81" s="50">
        <v>123</v>
      </c>
      <c r="F81" s="50">
        <v>113</v>
      </c>
      <c r="G81" s="50">
        <v>110</v>
      </c>
      <c r="H81" s="50">
        <v>110</v>
      </c>
      <c r="I81" s="50">
        <v>110</v>
      </c>
      <c r="J81" s="50">
        <v>110</v>
      </c>
      <c r="K81" s="50">
        <v>110</v>
      </c>
      <c r="L81" s="50" t="s">
        <v>54</v>
      </c>
      <c r="M81" s="50" t="s">
        <v>54</v>
      </c>
      <c r="N81" s="50" t="s">
        <v>61</v>
      </c>
      <c r="T81" s="51">
        <v>145</v>
      </c>
      <c r="U81" s="50">
        <v>230</v>
      </c>
      <c r="V81" s="50">
        <v>230</v>
      </c>
      <c r="W81" s="50">
        <v>230</v>
      </c>
      <c r="X81" s="50">
        <v>230</v>
      </c>
      <c r="Y81" s="50">
        <v>230</v>
      </c>
      <c r="Z81" s="50">
        <v>230</v>
      </c>
      <c r="AA81" s="50">
        <v>228</v>
      </c>
      <c r="AB81" s="50">
        <v>219</v>
      </c>
      <c r="AC81" s="50">
        <v>216</v>
      </c>
      <c r="AD81" s="50">
        <v>212</v>
      </c>
      <c r="AE81" s="50">
        <v>209</v>
      </c>
      <c r="AF81" s="50">
        <v>204</v>
      </c>
      <c r="AG81" s="50" t="s">
        <v>68</v>
      </c>
    </row>
    <row r="82" spans="1:33" ht="12.75" x14ac:dyDescent="0.15">
      <c r="A82" s="51">
        <v>80</v>
      </c>
      <c r="B82" s="50">
        <v>176</v>
      </c>
      <c r="C82" s="50">
        <v>155</v>
      </c>
      <c r="D82" s="50">
        <v>141</v>
      </c>
      <c r="E82" s="50">
        <v>124</v>
      </c>
      <c r="F82" s="50">
        <v>114</v>
      </c>
      <c r="G82" s="50">
        <v>110</v>
      </c>
      <c r="H82" s="50">
        <v>110</v>
      </c>
      <c r="I82" s="50">
        <v>110</v>
      </c>
      <c r="J82" s="50">
        <v>110</v>
      </c>
      <c r="K82" s="50">
        <v>110</v>
      </c>
      <c r="L82" s="50" t="s">
        <v>54</v>
      </c>
      <c r="M82" s="50" t="s">
        <v>54</v>
      </c>
      <c r="N82" s="50" t="s">
        <v>61</v>
      </c>
      <c r="T82" s="51">
        <v>146</v>
      </c>
      <c r="U82" s="50">
        <v>230</v>
      </c>
      <c r="V82" s="50">
        <v>230</v>
      </c>
      <c r="W82" s="50">
        <v>230</v>
      </c>
      <c r="X82" s="50">
        <v>230</v>
      </c>
      <c r="Y82" s="50">
        <v>230</v>
      </c>
      <c r="Z82" s="50">
        <v>230</v>
      </c>
      <c r="AA82" s="50">
        <v>230</v>
      </c>
      <c r="AB82" s="50">
        <v>221</v>
      </c>
      <c r="AC82" s="50">
        <v>219</v>
      </c>
      <c r="AD82" s="50">
        <v>214</v>
      </c>
      <c r="AE82" s="50">
        <v>211</v>
      </c>
      <c r="AF82" s="50">
        <v>207</v>
      </c>
      <c r="AG82" s="50" t="s">
        <v>68</v>
      </c>
    </row>
    <row r="83" spans="1:33" ht="12.75" x14ac:dyDescent="0.15">
      <c r="A83" s="51">
        <v>81</v>
      </c>
      <c r="B83" s="50">
        <v>176</v>
      </c>
      <c r="C83" s="50">
        <v>156</v>
      </c>
      <c r="D83" s="50">
        <v>142</v>
      </c>
      <c r="E83" s="50">
        <v>124</v>
      </c>
      <c r="F83" s="50">
        <v>114</v>
      </c>
      <c r="G83" s="50">
        <v>110</v>
      </c>
      <c r="H83" s="50">
        <v>110</v>
      </c>
      <c r="I83" s="50">
        <v>110</v>
      </c>
      <c r="J83" s="50">
        <v>110</v>
      </c>
      <c r="K83" s="50">
        <v>110</v>
      </c>
      <c r="L83" s="50" t="s">
        <v>54</v>
      </c>
      <c r="M83" s="50" t="s">
        <v>54</v>
      </c>
      <c r="N83" s="50" t="s">
        <v>61</v>
      </c>
      <c r="T83" s="51">
        <v>147</v>
      </c>
      <c r="U83" s="50">
        <v>230</v>
      </c>
      <c r="V83" s="50">
        <v>230</v>
      </c>
      <c r="W83" s="50">
        <v>230</v>
      </c>
      <c r="X83" s="50">
        <v>230</v>
      </c>
      <c r="Y83" s="50">
        <v>230</v>
      </c>
      <c r="Z83" s="50">
        <v>230</v>
      </c>
      <c r="AA83" s="50">
        <v>230</v>
      </c>
      <c r="AB83" s="50">
        <v>223</v>
      </c>
      <c r="AC83" s="50">
        <v>222</v>
      </c>
      <c r="AD83" s="50">
        <v>217</v>
      </c>
      <c r="AE83" s="50">
        <v>214</v>
      </c>
      <c r="AF83" s="50">
        <v>209</v>
      </c>
      <c r="AG83" s="50" t="s">
        <v>68</v>
      </c>
    </row>
    <row r="84" spans="1:33" ht="12.75" x14ac:dyDescent="0.15">
      <c r="A84" s="51">
        <v>82</v>
      </c>
      <c r="B84" s="50">
        <v>176</v>
      </c>
      <c r="C84" s="50">
        <v>156</v>
      </c>
      <c r="D84" s="50">
        <v>142</v>
      </c>
      <c r="E84" s="50">
        <v>124</v>
      </c>
      <c r="F84" s="50">
        <v>115</v>
      </c>
      <c r="G84" s="50">
        <v>110</v>
      </c>
      <c r="H84" s="50">
        <v>110</v>
      </c>
      <c r="I84" s="50">
        <v>110</v>
      </c>
      <c r="J84" s="50">
        <v>110</v>
      </c>
      <c r="K84" s="50">
        <v>110</v>
      </c>
      <c r="L84" s="50" t="s">
        <v>54</v>
      </c>
      <c r="M84" s="50" t="s">
        <v>54</v>
      </c>
      <c r="N84" s="50" t="s">
        <v>61</v>
      </c>
      <c r="T84" s="51">
        <v>148</v>
      </c>
      <c r="U84" s="50">
        <v>230</v>
      </c>
      <c r="V84" s="50">
        <v>230</v>
      </c>
      <c r="W84" s="50">
        <v>230</v>
      </c>
      <c r="X84" s="50">
        <v>230</v>
      </c>
      <c r="Y84" s="50">
        <v>230</v>
      </c>
      <c r="Z84" s="50">
        <v>230</v>
      </c>
      <c r="AA84" s="50">
        <v>230</v>
      </c>
      <c r="AB84" s="50">
        <v>226</v>
      </c>
      <c r="AC84" s="50">
        <v>224</v>
      </c>
      <c r="AD84" s="50">
        <v>219</v>
      </c>
      <c r="AE84" s="50">
        <v>216</v>
      </c>
      <c r="AF84" s="50">
        <v>212</v>
      </c>
      <c r="AG84" s="50" t="s">
        <v>69</v>
      </c>
    </row>
    <row r="85" spans="1:33" ht="12.75" x14ac:dyDescent="0.15">
      <c r="A85" s="51">
        <v>83</v>
      </c>
      <c r="B85" s="50">
        <v>177</v>
      </c>
      <c r="C85" s="50">
        <v>156</v>
      </c>
      <c r="D85" s="50">
        <v>142</v>
      </c>
      <c r="E85" s="50">
        <v>125</v>
      </c>
      <c r="F85" s="50">
        <v>115</v>
      </c>
      <c r="G85" s="50">
        <v>110</v>
      </c>
      <c r="H85" s="50">
        <v>110</v>
      </c>
      <c r="I85" s="50">
        <v>110</v>
      </c>
      <c r="J85" s="50">
        <v>110</v>
      </c>
      <c r="K85" s="50">
        <v>110</v>
      </c>
      <c r="L85" s="50" t="s">
        <v>54</v>
      </c>
      <c r="M85" s="50" t="s">
        <v>54</v>
      </c>
      <c r="N85" s="50" t="s">
        <v>61</v>
      </c>
      <c r="T85" s="51">
        <v>149</v>
      </c>
      <c r="U85" s="50">
        <v>230</v>
      </c>
      <c r="V85" s="50">
        <v>230</v>
      </c>
      <c r="W85" s="50">
        <v>230</v>
      </c>
      <c r="X85" s="50">
        <v>230</v>
      </c>
      <c r="Y85" s="50">
        <v>230</v>
      </c>
      <c r="Z85" s="50">
        <v>230</v>
      </c>
      <c r="AA85" s="50">
        <v>230</v>
      </c>
      <c r="AB85" s="50">
        <v>228</v>
      </c>
      <c r="AC85" s="50">
        <v>227</v>
      </c>
      <c r="AD85" s="50">
        <v>222</v>
      </c>
      <c r="AE85" s="50">
        <v>219</v>
      </c>
      <c r="AF85" s="50">
        <v>214</v>
      </c>
      <c r="AG85" s="50" t="s">
        <v>70</v>
      </c>
    </row>
    <row r="86" spans="1:33" ht="12.75" x14ac:dyDescent="0.15">
      <c r="A86" s="51">
        <v>84</v>
      </c>
      <c r="B86" s="50">
        <v>177</v>
      </c>
      <c r="C86" s="50">
        <v>157</v>
      </c>
      <c r="D86" s="50">
        <v>143</v>
      </c>
      <c r="E86" s="50">
        <v>125</v>
      </c>
      <c r="F86" s="50">
        <v>115</v>
      </c>
      <c r="G86" s="50">
        <v>110</v>
      </c>
      <c r="H86" s="50">
        <v>110</v>
      </c>
      <c r="I86" s="50">
        <v>110</v>
      </c>
      <c r="J86" s="50">
        <v>110</v>
      </c>
      <c r="K86" s="50">
        <v>110</v>
      </c>
      <c r="L86" s="50" t="s">
        <v>54</v>
      </c>
      <c r="M86" s="50" t="s">
        <v>54</v>
      </c>
      <c r="N86" s="50" t="s">
        <v>61</v>
      </c>
      <c r="T86" s="51">
        <v>150</v>
      </c>
      <c r="U86" s="50">
        <v>230</v>
      </c>
      <c r="V86" s="50">
        <v>230</v>
      </c>
      <c r="W86" s="50">
        <v>230</v>
      </c>
      <c r="X86" s="50">
        <v>230</v>
      </c>
      <c r="Y86" s="50">
        <v>230</v>
      </c>
      <c r="Z86" s="50">
        <v>230</v>
      </c>
      <c r="AA86" s="50">
        <v>230</v>
      </c>
      <c r="AB86" s="50">
        <v>230</v>
      </c>
      <c r="AC86" s="50">
        <v>230</v>
      </c>
      <c r="AD86" s="50">
        <v>224</v>
      </c>
      <c r="AE86" s="50">
        <v>221</v>
      </c>
      <c r="AF86" s="50">
        <v>216</v>
      </c>
      <c r="AG86" s="50" t="s">
        <v>70</v>
      </c>
    </row>
    <row r="87" spans="1:33" ht="12.75" x14ac:dyDescent="0.15">
      <c r="A87" s="51">
        <v>85</v>
      </c>
      <c r="B87" s="50">
        <v>177</v>
      </c>
      <c r="C87" s="50">
        <v>157</v>
      </c>
      <c r="D87" s="50">
        <v>143</v>
      </c>
      <c r="E87" s="50">
        <v>126</v>
      </c>
      <c r="F87" s="50">
        <v>116</v>
      </c>
      <c r="G87" s="50">
        <v>110</v>
      </c>
      <c r="H87" s="50">
        <v>110</v>
      </c>
      <c r="I87" s="50">
        <v>110</v>
      </c>
      <c r="J87" s="50">
        <v>110</v>
      </c>
      <c r="K87" s="50">
        <v>110</v>
      </c>
      <c r="L87" s="50" t="s">
        <v>54</v>
      </c>
      <c r="M87" s="50" t="s">
        <v>54</v>
      </c>
      <c r="N87" s="50" t="s">
        <v>61</v>
      </c>
      <c r="T87" s="51">
        <v>151</v>
      </c>
      <c r="U87" s="50">
        <v>230</v>
      </c>
      <c r="V87" s="50">
        <v>230</v>
      </c>
      <c r="W87" s="50">
        <v>230</v>
      </c>
      <c r="X87" s="50">
        <v>230</v>
      </c>
      <c r="Y87" s="50">
        <v>230</v>
      </c>
      <c r="Z87" s="50">
        <v>230</v>
      </c>
      <c r="AA87" s="50">
        <v>230</v>
      </c>
      <c r="AB87" s="50">
        <v>230</v>
      </c>
      <c r="AC87" s="50">
        <v>230</v>
      </c>
      <c r="AD87" s="50">
        <v>227</v>
      </c>
      <c r="AE87" s="50">
        <v>224</v>
      </c>
      <c r="AF87" s="50">
        <v>219</v>
      </c>
      <c r="AG87" s="50" t="s">
        <v>70</v>
      </c>
    </row>
    <row r="88" spans="1:33" ht="12.75" x14ac:dyDescent="0.15">
      <c r="A88" s="51">
        <v>86</v>
      </c>
      <c r="B88" s="50">
        <v>178</v>
      </c>
      <c r="C88" s="50">
        <v>157</v>
      </c>
      <c r="D88" s="50">
        <v>144</v>
      </c>
      <c r="E88" s="50">
        <v>126</v>
      </c>
      <c r="F88" s="50">
        <v>116</v>
      </c>
      <c r="G88" s="50">
        <v>110</v>
      </c>
      <c r="H88" s="50">
        <v>110</v>
      </c>
      <c r="I88" s="50">
        <v>110</v>
      </c>
      <c r="J88" s="50">
        <v>110</v>
      </c>
      <c r="K88" s="50">
        <v>110</v>
      </c>
      <c r="L88" s="50" t="s">
        <v>54</v>
      </c>
      <c r="M88" s="50" t="s">
        <v>54</v>
      </c>
      <c r="N88" s="50" t="s">
        <v>61</v>
      </c>
      <c r="T88" s="51">
        <v>152</v>
      </c>
      <c r="U88" s="50">
        <v>230</v>
      </c>
      <c r="V88" s="50">
        <v>230</v>
      </c>
      <c r="W88" s="50">
        <v>230</v>
      </c>
      <c r="X88" s="50">
        <v>230</v>
      </c>
      <c r="Y88" s="50">
        <v>230</v>
      </c>
      <c r="Z88" s="50">
        <v>230</v>
      </c>
      <c r="AA88" s="50">
        <v>230</v>
      </c>
      <c r="AB88" s="50">
        <v>230</v>
      </c>
      <c r="AC88" s="50">
        <v>230</v>
      </c>
      <c r="AD88" s="50">
        <v>229</v>
      </c>
      <c r="AE88" s="50">
        <v>226</v>
      </c>
      <c r="AF88" s="50">
        <v>221</v>
      </c>
      <c r="AG88" s="50" t="s">
        <v>70</v>
      </c>
    </row>
    <row r="89" spans="1:33" ht="12.75" x14ac:dyDescent="0.15">
      <c r="A89" s="51">
        <v>87</v>
      </c>
      <c r="B89" s="50">
        <v>178</v>
      </c>
      <c r="C89" s="50">
        <v>158</v>
      </c>
      <c r="D89" s="50">
        <v>144</v>
      </c>
      <c r="E89" s="50">
        <v>127</v>
      </c>
      <c r="F89" s="50">
        <v>117</v>
      </c>
      <c r="G89" s="50">
        <v>110</v>
      </c>
      <c r="H89" s="50">
        <v>110</v>
      </c>
      <c r="I89" s="50">
        <v>110</v>
      </c>
      <c r="J89" s="50">
        <v>110</v>
      </c>
      <c r="K89" s="50">
        <v>110</v>
      </c>
      <c r="L89" s="50" t="s">
        <v>54</v>
      </c>
      <c r="M89" s="50" t="s">
        <v>54</v>
      </c>
      <c r="N89" s="50" t="s">
        <v>61</v>
      </c>
      <c r="T89" s="51">
        <v>153</v>
      </c>
      <c r="U89" s="50">
        <v>230</v>
      </c>
      <c r="V89" s="50">
        <v>230</v>
      </c>
      <c r="W89" s="50">
        <v>230</v>
      </c>
      <c r="X89" s="50">
        <v>230</v>
      </c>
      <c r="Y89" s="50">
        <v>230</v>
      </c>
      <c r="Z89" s="50">
        <v>230</v>
      </c>
      <c r="AA89" s="50">
        <v>230</v>
      </c>
      <c r="AB89" s="50">
        <v>230</v>
      </c>
      <c r="AC89" s="50">
        <v>230</v>
      </c>
      <c r="AD89" s="50">
        <v>230</v>
      </c>
      <c r="AE89" s="50">
        <v>229</v>
      </c>
      <c r="AF89" s="50">
        <v>224</v>
      </c>
      <c r="AG89" s="50" t="s">
        <v>70</v>
      </c>
    </row>
    <row r="90" spans="1:33" ht="12.75" x14ac:dyDescent="0.15">
      <c r="A90" s="51">
        <v>88</v>
      </c>
      <c r="B90" s="50">
        <v>178</v>
      </c>
      <c r="C90" s="50">
        <v>158</v>
      </c>
      <c r="D90" s="50">
        <v>144</v>
      </c>
      <c r="E90" s="50">
        <v>127</v>
      </c>
      <c r="F90" s="50">
        <v>117</v>
      </c>
      <c r="G90" s="50">
        <v>111</v>
      </c>
      <c r="H90" s="50">
        <v>110</v>
      </c>
      <c r="I90" s="50">
        <v>110</v>
      </c>
      <c r="J90" s="50">
        <v>110</v>
      </c>
      <c r="K90" s="50">
        <v>110</v>
      </c>
      <c r="L90" s="50" t="s">
        <v>54</v>
      </c>
      <c r="M90" s="50" t="s">
        <v>54</v>
      </c>
      <c r="N90" s="50" t="s">
        <v>61</v>
      </c>
      <c r="T90" s="51">
        <v>154</v>
      </c>
      <c r="U90" s="50">
        <v>230</v>
      </c>
      <c r="V90" s="50">
        <v>230</v>
      </c>
      <c r="W90" s="50">
        <v>230</v>
      </c>
      <c r="X90" s="50">
        <v>230</v>
      </c>
      <c r="Y90" s="50">
        <v>230</v>
      </c>
      <c r="Z90" s="50">
        <v>230</v>
      </c>
      <c r="AA90" s="50">
        <v>230</v>
      </c>
      <c r="AB90" s="50">
        <v>230</v>
      </c>
      <c r="AC90" s="50">
        <v>230</v>
      </c>
      <c r="AD90" s="50">
        <v>230</v>
      </c>
      <c r="AE90" s="50">
        <v>230</v>
      </c>
      <c r="AF90" s="50">
        <v>226</v>
      </c>
      <c r="AG90" s="50" t="s">
        <v>70</v>
      </c>
    </row>
    <row r="91" spans="1:33" ht="12.75" x14ac:dyDescent="0.15">
      <c r="A91" s="51">
        <v>89</v>
      </c>
      <c r="B91" s="50">
        <v>179</v>
      </c>
      <c r="C91" s="50">
        <v>158</v>
      </c>
      <c r="D91" s="50">
        <v>145</v>
      </c>
      <c r="E91" s="50">
        <v>127</v>
      </c>
      <c r="F91" s="50">
        <v>117</v>
      </c>
      <c r="G91" s="50">
        <v>111</v>
      </c>
      <c r="H91" s="50">
        <v>110</v>
      </c>
      <c r="I91" s="50">
        <v>110</v>
      </c>
      <c r="J91" s="50">
        <v>110</v>
      </c>
      <c r="K91" s="50">
        <v>110</v>
      </c>
      <c r="L91" s="50" t="s">
        <v>54</v>
      </c>
      <c r="M91" s="50" t="s">
        <v>54</v>
      </c>
      <c r="N91" s="50" t="s">
        <v>61</v>
      </c>
      <c r="T91" s="51">
        <v>155</v>
      </c>
      <c r="U91" s="50">
        <v>230</v>
      </c>
      <c r="V91" s="50">
        <v>230</v>
      </c>
      <c r="W91" s="50">
        <v>230</v>
      </c>
      <c r="X91" s="50">
        <v>230</v>
      </c>
      <c r="Y91" s="50">
        <v>230</v>
      </c>
      <c r="Z91" s="50">
        <v>230</v>
      </c>
      <c r="AA91" s="50">
        <v>230</v>
      </c>
      <c r="AB91" s="50">
        <v>230</v>
      </c>
      <c r="AC91" s="50">
        <v>230</v>
      </c>
      <c r="AD91" s="50">
        <v>230</v>
      </c>
      <c r="AE91" s="50">
        <v>230</v>
      </c>
      <c r="AF91" s="50">
        <v>228</v>
      </c>
      <c r="AG91" s="50" t="s">
        <v>70</v>
      </c>
    </row>
    <row r="92" spans="1:33" ht="12.75" x14ac:dyDescent="0.15">
      <c r="A92" s="51">
        <v>90</v>
      </c>
      <c r="B92" s="50">
        <v>179</v>
      </c>
      <c r="C92" s="50">
        <v>159</v>
      </c>
      <c r="D92" s="50">
        <v>145</v>
      </c>
      <c r="E92" s="50">
        <v>128</v>
      </c>
      <c r="F92" s="50">
        <v>118</v>
      </c>
      <c r="G92" s="50">
        <v>111</v>
      </c>
      <c r="H92" s="50">
        <v>110</v>
      </c>
      <c r="I92" s="50">
        <v>110</v>
      </c>
      <c r="J92" s="50">
        <v>110</v>
      </c>
      <c r="K92" s="50">
        <v>110</v>
      </c>
      <c r="L92" s="50" t="s">
        <v>54</v>
      </c>
      <c r="M92" s="50" t="s">
        <v>54</v>
      </c>
      <c r="N92" s="50" t="s">
        <v>61</v>
      </c>
      <c r="T92" s="51">
        <v>156</v>
      </c>
      <c r="U92" s="50">
        <v>230</v>
      </c>
      <c r="V92" s="50">
        <v>230</v>
      </c>
      <c r="W92" s="50">
        <v>230</v>
      </c>
      <c r="X92" s="50">
        <v>230</v>
      </c>
      <c r="Y92" s="50">
        <v>230</v>
      </c>
      <c r="Z92" s="50">
        <v>230</v>
      </c>
      <c r="AA92" s="50">
        <v>230</v>
      </c>
      <c r="AB92" s="50">
        <v>230</v>
      </c>
      <c r="AC92" s="50">
        <v>230</v>
      </c>
      <c r="AD92" s="50">
        <v>230</v>
      </c>
      <c r="AE92" s="50">
        <v>230</v>
      </c>
      <c r="AF92" s="50">
        <v>230</v>
      </c>
      <c r="AG92" s="50" t="s">
        <v>70</v>
      </c>
    </row>
    <row r="93" spans="1:33" ht="12.75" x14ac:dyDescent="0.15">
      <c r="A93" s="51">
        <v>91</v>
      </c>
      <c r="B93" s="50">
        <v>179</v>
      </c>
      <c r="C93" s="50">
        <v>159</v>
      </c>
      <c r="D93" s="50">
        <v>145</v>
      </c>
      <c r="E93" s="50">
        <v>128</v>
      </c>
      <c r="F93" s="50">
        <v>118</v>
      </c>
      <c r="G93" s="50">
        <v>112</v>
      </c>
      <c r="H93" s="50">
        <v>110</v>
      </c>
      <c r="I93" s="50">
        <v>110</v>
      </c>
      <c r="J93" s="50">
        <v>110</v>
      </c>
      <c r="K93" s="50">
        <v>110</v>
      </c>
      <c r="L93" s="50" t="s">
        <v>54</v>
      </c>
      <c r="M93" s="50" t="s">
        <v>54</v>
      </c>
      <c r="N93" s="50" t="s">
        <v>61</v>
      </c>
      <c r="T93" s="51">
        <v>157</v>
      </c>
      <c r="U93" s="50">
        <v>230</v>
      </c>
      <c r="V93" s="50">
        <v>230</v>
      </c>
      <c r="W93" s="50">
        <v>230</v>
      </c>
      <c r="X93" s="50">
        <v>230</v>
      </c>
      <c r="Y93" s="50">
        <v>230</v>
      </c>
      <c r="Z93" s="50">
        <v>230</v>
      </c>
      <c r="AA93" s="50">
        <v>230</v>
      </c>
      <c r="AB93" s="50">
        <v>230</v>
      </c>
      <c r="AC93" s="50">
        <v>230</v>
      </c>
      <c r="AD93" s="50">
        <v>230</v>
      </c>
      <c r="AE93" s="50">
        <v>230</v>
      </c>
      <c r="AF93" s="50">
        <v>230</v>
      </c>
      <c r="AG93" s="50" t="s">
        <v>70</v>
      </c>
    </row>
    <row r="94" spans="1:33" ht="12.75" x14ac:dyDescent="0.15">
      <c r="A94" s="51">
        <v>92</v>
      </c>
      <c r="B94" s="50">
        <v>180</v>
      </c>
      <c r="C94" s="50">
        <v>160</v>
      </c>
      <c r="D94" s="50">
        <v>146</v>
      </c>
      <c r="E94" s="50">
        <v>129</v>
      </c>
      <c r="F94" s="50">
        <v>119</v>
      </c>
      <c r="G94" s="50">
        <v>112</v>
      </c>
      <c r="H94" s="50">
        <v>110</v>
      </c>
      <c r="I94" s="50">
        <v>110</v>
      </c>
      <c r="J94" s="50">
        <v>110</v>
      </c>
      <c r="K94" s="50">
        <v>110</v>
      </c>
      <c r="L94" s="50" t="s">
        <v>54</v>
      </c>
      <c r="M94" s="50" t="s">
        <v>54</v>
      </c>
      <c r="N94" s="50" t="s">
        <v>61</v>
      </c>
      <c r="T94" s="51">
        <v>158</v>
      </c>
      <c r="U94" s="50">
        <v>230</v>
      </c>
      <c r="V94" s="50">
        <v>230</v>
      </c>
      <c r="W94" s="50">
        <v>230</v>
      </c>
      <c r="X94" s="50">
        <v>230</v>
      </c>
      <c r="Y94" s="50">
        <v>230</v>
      </c>
      <c r="Z94" s="50">
        <v>230</v>
      </c>
      <c r="AA94" s="50">
        <v>230</v>
      </c>
      <c r="AB94" s="50">
        <v>230</v>
      </c>
      <c r="AC94" s="50">
        <v>230</v>
      </c>
      <c r="AD94" s="50">
        <v>230</v>
      </c>
      <c r="AE94" s="50">
        <v>230</v>
      </c>
      <c r="AF94" s="50">
        <v>230</v>
      </c>
      <c r="AG94" s="50" t="s">
        <v>70</v>
      </c>
    </row>
    <row r="95" spans="1:33" ht="12.75" x14ac:dyDescent="0.15">
      <c r="A95" s="51">
        <v>93</v>
      </c>
      <c r="B95" s="50">
        <v>180</v>
      </c>
      <c r="C95" s="50">
        <v>160</v>
      </c>
      <c r="D95" s="50">
        <v>146</v>
      </c>
      <c r="E95" s="50">
        <v>129</v>
      </c>
      <c r="F95" s="50">
        <v>119</v>
      </c>
      <c r="G95" s="50">
        <v>113</v>
      </c>
      <c r="H95" s="50">
        <v>110</v>
      </c>
      <c r="I95" s="50">
        <v>110</v>
      </c>
      <c r="J95" s="50">
        <v>110</v>
      </c>
      <c r="K95" s="50">
        <v>110</v>
      </c>
      <c r="L95" s="50" t="s">
        <v>54</v>
      </c>
      <c r="M95" s="50" t="s">
        <v>54</v>
      </c>
      <c r="N95" s="50" t="s">
        <v>61</v>
      </c>
      <c r="T95" s="51">
        <v>159</v>
      </c>
      <c r="U95" s="50">
        <v>230</v>
      </c>
      <c r="V95" s="50">
        <v>230</v>
      </c>
      <c r="W95" s="50">
        <v>230</v>
      </c>
      <c r="X95" s="50">
        <v>230</v>
      </c>
      <c r="Y95" s="50">
        <v>230</v>
      </c>
      <c r="Z95" s="50">
        <v>230</v>
      </c>
      <c r="AA95" s="50">
        <v>230</v>
      </c>
      <c r="AB95" s="50">
        <v>230</v>
      </c>
      <c r="AC95" s="50">
        <v>230</v>
      </c>
      <c r="AD95" s="50">
        <v>230</v>
      </c>
      <c r="AE95" s="50">
        <v>230</v>
      </c>
      <c r="AF95" s="50">
        <v>230</v>
      </c>
      <c r="AG95" s="50" t="s">
        <v>70</v>
      </c>
    </row>
    <row r="96" spans="1:33" ht="12.75" x14ac:dyDescent="0.15">
      <c r="A96" s="51">
        <v>94</v>
      </c>
      <c r="B96" s="50">
        <v>180</v>
      </c>
      <c r="C96" s="50">
        <v>160</v>
      </c>
      <c r="D96" s="50">
        <v>147</v>
      </c>
      <c r="E96" s="50">
        <v>129</v>
      </c>
      <c r="F96" s="50">
        <v>119</v>
      </c>
      <c r="G96" s="50">
        <v>113</v>
      </c>
      <c r="H96" s="50">
        <v>110</v>
      </c>
      <c r="I96" s="50">
        <v>110</v>
      </c>
      <c r="J96" s="50">
        <v>110</v>
      </c>
      <c r="K96" s="50">
        <v>110</v>
      </c>
      <c r="L96" s="50" t="s">
        <v>54</v>
      </c>
      <c r="M96" s="50" t="s">
        <v>54</v>
      </c>
      <c r="N96" s="50" t="s">
        <v>61</v>
      </c>
      <c r="T96" s="51">
        <v>160</v>
      </c>
      <c r="U96" s="50">
        <v>230</v>
      </c>
      <c r="V96" s="50">
        <v>230</v>
      </c>
      <c r="W96" s="50">
        <v>230</v>
      </c>
      <c r="X96" s="50">
        <v>230</v>
      </c>
      <c r="Y96" s="50">
        <v>230</v>
      </c>
      <c r="Z96" s="50">
        <v>230</v>
      </c>
      <c r="AA96" s="50">
        <v>230</v>
      </c>
      <c r="AB96" s="50">
        <v>230</v>
      </c>
      <c r="AC96" s="50">
        <v>230</v>
      </c>
      <c r="AD96" s="50">
        <v>230</v>
      </c>
      <c r="AE96" s="50">
        <v>230</v>
      </c>
      <c r="AF96" s="50">
        <v>230</v>
      </c>
      <c r="AG96" s="50" t="s">
        <v>70</v>
      </c>
    </row>
    <row r="97" spans="1:33" ht="12.75" x14ac:dyDescent="0.15">
      <c r="A97" s="51">
        <v>95</v>
      </c>
      <c r="B97" s="50">
        <v>181</v>
      </c>
      <c r="C97" s="50">
        <v>161</v>
      </c>
      <c r="D97" s="50">
        <v>147</v>
      </c>
      <c r="E97" s="50">
        <v>130</v>
      </c>
      <c r="F97" s="50">
        <v>120</v>
      </c>
      <c r="G97" s="50">
        <v>113</v>
      </c>
      <c r="H97" s="50">
        <v>110</v>
      </c>
      <c r="I97" s="50">
        <v>110</v>
      </c>
      <c r="J97" s="50">
        <v>110</v>
      </c>
      <c r="K97" s="50">
        <v>110</v>
      </c>
      <c r="L97" s="50" t="s">
        <v>54</v>
      </c>
      <c r="M97" s="50" t="s">
        <v>54</v>
      </c>
      <c r="N97" s="50" t="s">
        <v>61</v>
      </c>
      <c r="T97" s="51">
        <v>161</v>
      </c>
      <c r="U97" s="50">
        <v>230</v>
      </c>
      <c r="V97" s="50">
        <v>230</v>
      </c>
      <c r="W97" s="50">
        <v>230</v>
      </c>
      <c r="X97" s="50">
        <v>230</v>
      </c>
      <c r="Y97" s="50">
        <v>230</v>
      </c>
      <c r="Z97" s="50">
        <v>230</v>
      </c>
      <c r="AA97" s="50">
        <v>230</v>
      </c>
      <c r="AB97" s="50">
        <v>230</v>
      </c>
      <c r="AC97" s="50">
        <v>230</v>
      </c>
      <c r="AD97" s="50">
        <v>230</v>
      </c>
      <c r="AE97" s="50">
        <v>230</v>
      </c>
      <c r="AF97" s="50">
        <v>230</v>
      </c>
      <c r="AG97" s="50" t="s">
        <v>70</v>
      </c>
    </row>
    <row r="98" spans="1:33" ht="12.75" x14ac:dyDescent="0.15">
      <c r="A98" s="51">
        <v>96</v>
      </c>
      <c r="B98" s="50">
        <v>181</v>
      </c>
      <c r="C98" s="50">
        <v>161</v>
      </c>
      <c r="D98" s="50">
        <v>147</v>
      </c>
      <c r="E98" s="50">
        <v>130</v>
      </c>
      <c r="F98" s="50">
        <v>120</v>
      </c>
      <c r="G98" s="50">
        <v>114</v>
      </c>
      <c r="H98" s="50">
        <v>110</v>
      </c>
      <c r="I98" s="50">
        <v>110</v>
      </c>
      <c r="J98" s="50">
        <v>110</v>
      </c>
      <c r="K98" s="50">
        <v>110</v>
      </c>
      <c r="L98" s="50" t="s">
        <v>54</v>
      </c>
      <c r="M98" s="50" t="s">
        <v>54</v>
      </c>
      <c r="N98" s="50" t="s">
        <v>61</v>
      </c>
      <c r="T98" s="51">
        <v>162</v>
      </c>
      <c r="U98" s="50">
        <v>230</v>
      </c>
      <c r="V98" s="50">
        <v>230</v>
      </c>
      <c r="W98" s="50">
        <v>230</v>
      </c>
      <c r="X98" s="50">
        <v>230</v>
      </c>
      <c r="Y98" s="50">
        <v>230</v>
      </c>
      <c r="Z98" s="50">
        <v>230</v>
      </c>
      <c r="AA98" s="50">
        <v>230</v>
      </c>
      <c r="AB98" s="50">
        <v>230</v>
      </c>
      <c r="AC98" s="50">
        <v>230</v>
      </c>
      <c r="AD98" s="50">
        <v>230</v>
      </c>
      <c r="AE98" s="50">
        <v>230</v>
      </c>
      <c r="AF98" s="50">
        <v>230</v>
      </c>
      <c r="AG98" s="50" t="s">
        <v>70</v>
      </c>
    </row>
    <row r="99" spans="1:33" ht="12.75" x14ac:dyDescent="0.15">
      <c r="A99" s="51">
        <v>97</v>
      </c>
      <c r="B99" s="50">
        <v>181</v>
      </c>
      <c r="C99" s="50">
        <v>161</v>
      </c>
      <c r="D99" s="50">
        <v>148</v>
      </c>
      <c r="E99" s="50">
        <v>131</v>
      </c>
      <c r="F99" s="50">
        <v>121</v>
      </c>
      <c r="G99" s="50">
        <v>114</v>
      </c>
      <c r="H99" s="50">
        <v>110</v>
      </c>
      <c r="I99" s="50">
        <v>110</v>
      </c>
      <c r="J99" s="50">
        <v>110</v>
      </c>
      <c r="K99" s="50">
        <v>110</v>
      </c>
      <c r="L99" s="50" t="s">
        <v>54</v>
      </c>
      <c r="M99" s="50" t="s">
        <v>54</v>
      </c>
      <c r="N99" s="50" t="s">
        <v>61</v>
      </c>
      <c r="T99" s="51">
        <v>163</v>
      </c>
      <c r="U99" s="50">
        <v>230</v>
      </c>
      <c r="V99" s="50">
        <v>230</v>
      </c>
      <c r="W99" s="50">
        <v>230</v>
      </c>
      <c r="X99" s="50">
        <v>230</v>
      </c>
      <c r="Y99" s="50">
        <v>230</v>
      </c>
      <c r="Z99" s="50">
        <v>230</v>
      </c>
      <c r="AA99" s="50">
        <v>230</v>
      </c>
      <c r="AB99" s="50">
        <v>230</v>
      </c>
      <c r="AC99" s="50">
        <v>230</v>
      </c>
      <c r="AD99" s="50">
        <v>230</v>
      </c>
      <c r="AE99" s="50">
        <v>230</v>
      </c>
      <c r="AF99" s="50">
        <v>230</v>
      </c>
      <c r="AG99" s="50" t="s">
        <v>70</v>
      </c>
    </row>
    <row r="100" spans="1:33" ht="12.75" x14ac:dyDescent="0.15">
      <c r="A100" s="51">
        <v>98</v>
      </c>
      <c r="B100" s="50">
        <v>182</v>
      </c>
      <c r="C100" s="50">
        <v>162</v>
      </c>
      <c r="D100" s="50">
        <v>148</v>
      </c>
      <c r="E100" s="50">
        <v>131</v>
      </c>
      <c r="F100" s="50">
        <v>121</v>
      </c>
      <c r="G100" s="50">
        <v>115</v>
      </c>
      <c r="H100" s="50">
        <v>110</v>
      </c>
      <c r="I100" s="50">
        <v>110</v>
      </c>
      <c r="J100" s="50">
        <v>110</v>
      </c>
      <c r="K100" s="50">
        <v>110</v>
      </c>
      <c r="L100" s="50" t="s">
        <v>54</v>
      </c>
      <c r="M100" s="50" t="s">
        <v>54</v>
      </c>
      <c r="N100" s="50" t="s">
        <v>61</v>
      </c>
      <c r="T100" s="51">
        <v>164</v>
      </c>
      <c r="U100" s="50">
        <v>230</v>
      </c>
      <c r="V100" s="50">
        <v>230</v>
      </c>
      <c r="W100" s="50">
        <v>230</v>
      </c>
      <c r="X100" s="50">
        <v>230</v>
      </c>
      <c r="Y100" s="50">
        <v>230</v>
      </c>
      <c r="Z100" s="50">
        <v>230</v>
      </c>
      <c r="AA100" s="50">
        <v>230</v>
      </c>
      <c r="AB100" s="50">
        <v>230</v>
      </c>
      <c r="AC100" s="50">
        <v>230</v>
      </c>
      <c r="AD100" s="50">
        <v>230</v>
      </c>
      <c r="AE100" s="50">
        <v>230</v>
      </c>
      <c r="AF100" s="50">
        <v>230</v>
      </c>
      <c r="AG100" s="50" t="s">
        <v>70</v>
      </c>
    </row>
    <row r="101" spans="1:33" ht="12.75" x14ac:dyDescent="0.15">
      <c r="A101" s="51">
        <v>99</v>
      </c>
      <c r="B101" s="50">
        <v>182</v>
      </c>
      <c r="C101" s="50">
        <v>162</v>
      </c>
      <c r="D101" s="50">
        <v>148</v>
      </c>
      <c r="E101" s="50">
        <v>132</v>
      </c>
      <c r="F101" s="50">
        <v>121</v>
      </c>
      <c r="G101" s="50">
        <v>115</v>
      </c>
      <c r="H101" s="50">
        <v>110</v>
      </c>
      <c r="I101" s="50">
        <v>110</v>
      </c>
      <c r="J101" s="50">
        <v>110</v>
      </c>
      <c r="K101" s="50">
        <v>110</v>
      </c>
      <c r="L101" s="50" t="s">
        <v>54</v>
      </c>
      <c r="M101" s="50" t="s">
        <v>54</v>
      </c>
      <c r="N101" s="50" t="s">
        <v>61</v>
      </c>
      <c r="T101" s="51">
        <v>165</v>
      </c>
      <c r="U101" s="50">
        <v>230</v>
      </c>
      <c r="V101" s="50">
        <v>230</v>
      </c>
      <c r="W101" s="50">
        <v>230</v>
      </c>
      <c r="X101" s="50">
        <v>230</v>
      </c>
      <c r="Y101" s="50">
        <v>230</v>
      </c>
      <c r="Z101" s="50">
        <v>230</v>
      </c>
      <c r="AA101" s="50">
        <v>230</v>
      </c>
      <c r="AB101" s="50">
        <v>230</v>
      </c>
      <c r="AC101" s="50">
        <v>230</v>
      </c>
      <c r="AD101" s="50">
        <v>230</v>
      </c>
      <c r="AE101" s="50">
        <v>230</v>
      </c>
      <c r="AF101" s="50">
        <v>230</v>
      </c>
      <c r="AG101" s="50" t="s">
        <v>70</v>
      </c>
    </row>
    <row r="102" spans="1:33" ht="12.75" x14ac:dyDescent="0.15">
      <c r="A102" s="51">
        <v>100</v>
      </c>
      <c r="B102" s="50">
        <v>182</v>
      </c>
      <c r="C102" s="50">
        <v>163</v>
      </c>
      <c r="D102" s="50">
        <v>149</v>
      </c>
      <c r="E102" s="50">
        <v>132</v>
      </c>
      <c r="F102" s="50">
        <v>122</v>
      </c>
      <c r="G102" s="50">
        <v>115</v>
      </c>
      <c r="H102" s="50">
        <v>110</v>
      </c>
      <c r="I102" s="50">
        <v>110</v>
      </c>
      <c r="J102" s="50">
        <v>110</v>
      </c>
      <c r="K102" s="50">
        <v>110</v>
      </c>
      <c r="L102" s="50" t="s">
        <v>54</v>
      </c>
      <c r="M102" s="50" t="s">
        <v>54</v>
      </c>
      <c r="N102" s="50" t="s">
        <v>61</v>
      </c>
      <c r="T102" s="51">
        <v>166</v>
      </c>
      <c r="U102" s="50">
        <v>230</v>
      </c>
      <c r="V102" s="50">
        <v>230</v>
      </c>
      <c r="W102" s="50">
        <v>230</v>
      </c>
      <c r="X102" s="50">
        <v>230</v>
      </c>
      <c r="Y102" s="50">
        <v>230</v>
      </c>
      <c r="Z102" s="50">
        <v>230</v>
      </c>
      <c r="AA102" s="50">
        <v>230</v>
      </c>
      <c r="AB102" s="50">
        <v>230</v>
      </c>
      <c r="AC102" s="50">
        <v>230</v>
      </c>
      <c r="AD102" s="50">
        <v>230</v>
      </c>
      <c r="AE102" s="50">
        <v>230</v>
      </c>
      <c r="AF102" s="50">
        <v>230</v>
      </c>
      <c r="AG102" s="50" t="s">
        <v>70</v>
      </c>
    </row>
    <row r="103" spans="1:33" ht="12.75" x14ac:dyDescent="0.15">
      <c r="A103" s="51">
        <v>101</v>
      </c>
      <c r="B103" s="50">
        <v>183</v>
      </c>
      <c r="C103" s="50">
        <v>163</v>
      </c>
      <c r="D103" s="50">
        <v>149</v>
      </c>
      <c r="E103" s="50">
        <v>132</v>
      </c>
      <c r="F103" s="50">
        <v>122</v>
      </c>
      <c r="G103" s="50">
        <v>116</v>
      </c>
      <c r="H103" s="50">
        <v>110</v>
      </c>
      <c r="I103" s="50">
        <v>110</v>
      </c>
      <c r="J103" s="50">
        <v>110</v>
      </c>
      <c r="K103" s="50">
        <v>110</v>
      </c>
      <c r="L103" s="50" t="s">
        <v>54</v>
      </c>
      <c r="M103" s="50" t="s">
        <v>54</v>
      </c>
      <c r="N103" s="50" t="s">
        <v>61</v>
      </c>
      <c r="T103" s="51">
        <v>167</v>
      </c>
      <c r="U103" s="50">
        <v>230</v>
      </c>
      <c r="V103" s="50">
        <v>230</v>
      </c>
      <c r="W103" s="50">
        <v>230</v>
      </c>
      <c r="X103" s="50">
        <v>230</v>
      </c>
      <c r="Y103" s="50">
        <v>230</v>
      </c>
      <c r="Z103" s="50">
        <v>230</v>
      </c>
      <c r="AA103" s="50">
        <v>230</v>
      </c>
      <c r="AB103" s="50">
        <v>230</v>
      </c>
      <c r="AC103" s="50">
        <v>230</v>
      </c>
      <c r="AD103" s="50">
        <v>230</v>
      </c>
      <c r="AE103" s="50">
        <v>230</v>
      </c>
      <c r="AF103" s="50">
        <v>230</v>
      </c>
      <c r="AG103" s="50" t="s">
        <v>70</v>
      </c>
    </row>
    <row r="104" spans="1:33" ht="12.75" x14ac:dyDescent="0.15">
      <c r="A104" s="51">
        <v>102</v>
      </c>
      <c r="B104" s="50">
        <v>183</v>
      </c>
      <c r="C104" s="50">
        <v>163</v>
      </c>
      <c r="D104" s="50">
        <v>150</v>
      </c>
      <c r="E104" s="50">
        <v>133</v>
      </c>
      <c r="F104" s="50">
        <v>123</v>
      </c>
      <c r="G104" s="50">
        <v>116</v>
      </c>
      <c r="H104" s="50">
        <v>110</v>
      </c>
      <c r="I104" s="50">
        <v>110</v>
      </c>
      <c r="J104" s="50">
        <v>110</v>
      </c>
      <c r="K104" s="50">
        <v>110</v>
      </c>
      <c r="L104" s="50" t="s">
        <v>54</v>
      </c>
      <c r="M104" s="50" t="s">
        <v>54</v>
      </c>
      <c r="N104" s="50" t="s">
        <v>61</v>
      </c>
      <c r="T104" s="51">
        <v>168</v>
      </c>
      <c r="U104" s="50">
        <v>230</v>
      </c>
      <c r="V104" s="50">
        <v>230</v>
      </c>
      <c r="W104" s="50">
        <v>230</v>
      </c>
      <c r="X104" s="50">
        <v>230</v>
      </c>
      <c r="Y104" s="50">
        <v>230</v>
      </c>
      <c r="Z104" s="50">
        <v>230</v>
      </c>
      <c r="AA104" s="50">
        <v>230</v>
      </c>
      <c r="AB104" s="50">
        <v>230</v>
      </c>
      <c r="AC104" s="50">
        <v>230</v>
      </c>
      <c r="AD104" s="50">
        <v>230</v>
      </c>
      <c r="AE104" s="50">
        <v>230</v>
      </c>
      <c r="AF104" s="50">
        <v>230</v>
      </c>
      <c r="AG104" s="50" t="s">
        <v>70</v>
      </c>
    </row>
    <row r="105" spans="1:33" ht="12.75" x14ac:dyDescent="0.15">
      <c r="A105" s="51">
        <v>103</v>
      </c>
      <c r="B105" s="50">
        <v>183</v>
      </c>
      <c r="C105" s="50">
        <v>164</v>
      </c>
      <c r="D105" s="50">
        <v>150</v>
      </c>
      <c r="E105" s="50">
        <v>133</v>
      </c>
      <c r="F105" s="50">
        <v>123</v>
      </c>
      <c r="G105" s="50">
        <v>117</v>
      </c>
      <c r="H105" s="50">
        <v>110</v>
      </c>
      <c r="I105" s="50">
        <v>110</v>
      </c>
      <c r="J105" s="50">
        <v>110</v>
      </c>
      <c r="K105" s="50">
        <v>110</v>
      </c>
      <c r="L105" s="50" t="s">
        <v>54</v>
      </c>
      <c r="M105" s="50" t="s">
        <v>54</v>
      </c>
      <c r="N105" s="50" t="s">
        <v>61</v>
      </c>
      <c r="T105" s="51">
        <v>169</v>
      </c>
      <c r="U105" s="50">
        <v>230</v>
      </c>
      <c r="V105" s="50">
        <v>230</v>
      </c>
      <c r="W105" s="50">
        <v>230</v>
      </c>
      <c r="X105" s="50">
        <v>230</v>
      </c>
      <c r="Y105" s="50">
        <v>230</v>
      </c>
      <c r="Z105" s="50">
        <v>230</v>
      </c>
      <c r="AA105" s="50">
        <v>230</v>
      </c>
      <c r="AB105" s="50">
        <v>230</v>
      </c>
      <c r="AC105" s="50">
        <v>230</v>
      </c>
      <c r="AD105" s="50">
        <v>230</v>
      </c>
      <c r="AE105" s="50">
        <v>230</v>
      </c>
      <c r="AF105" s="50">
        <v>230</v>
      </c>
      <c r="AG105" s="50" t="s">
        <v>70</v>
      </c>
    </row>
    <row r="106" spans="1:33" ht="12.75" x14ac:dyDescent="0.15">
      <c r="A106" s="51">
        <v>104</v>
      </c>
      <c r="B106" s="50">
        <v>184</v>
      </c>
      <c r="C106" s="50">
        <v>164</v>
      </c>
      <c r="D106" s="50">
        <v>150</v>
      </c>
      <c r="E106" s="50">
        <v>134</v>
      </c>
      <c r="F106" s="50">
        <v>123</v>
      </c>
      <c r="G106" s="50">
        <v>117</v>
      </c>
      <c r="H106" s="50">
        <v>110</v>
      </c>
      <c r="I106" s="50">
        <v>110</v>
      </c>
      <c r="J106" s="50">
        <v>110</v>
      </c>
      <c r="K106" s="50">
        <v>110</v>
      </c>
      <c r="L106" s="50" t="s">
        <v>54</v>
      </c>
      <c r="M106" s="50" t="s">
        <v>54</v>
      </c>
      <c r="N106" s="50" t="s">
        <v>61</v>
      </c>
      <c r="T106" s="51">
        <v>170</v>
      </c>
      <c r="U106" s="50">
        <v>230</v>
      </c>
      <c r="V106" s="50">
        <v>230</v>
      </c>
      <c r="W106" s="50">
        <v>230</v>
      </c>
      <c r="X106" s="50">
        <v>230</v>
      </c>
      <c r="Y106" s="50">
        <v>230</v>
      </c>
      <c r="Z106" s="50">
        <v>230</v>
      </c>
      <c r="AA106" s="50">
        <v>230</v>
      </c>
      <c r="AB106" s="50">
        <v>230</v>
      </c>
      <c r="AC106" s="50">
        <v>230</v>
      </c>
      <c r="AD106" s="50">
        <v>230</v>
      </c>
      <c r="AE106" s="50">
        <v>230</v>
      </c>
      <c r="AF106" s="50">
        <v>230</v>
      </c>
      <c r="AG106" s="50" t="s">
        <v>70</v>
      </c>
    </row>
    <row r="107" spans="1:33" ht="12.75" x14ac:dyDescent="0.15">
      <c r="A107" s="51">
        <v>105</v>
      </c>
      <c r="B107" s="50">
        <v>184</v>
      </c>
      <c r="C107" s="50">
        <v>164</v>
      </c>
      <c r="D107" s="50">
        <v>151</v>
      </c>
      <c r="E107" s="50">
        <v>134</v>
      </c>
      <c r="F107" s="50">
        <v>124</v>
      </c>
      <c r="G107" s="50">
        <v>117</v>
      </c>
      <c r="H107" s="50">
        <v>110</v>
      </c>
      <c r="I107" s="50">
        <v>110</v>
      </c>
      <c r="J107" s="50">
        <v>110</v>
      </c>
      <c r="K107" s="50">
        <v>110</v>
      </c>
      <c r="L107" s="50" t="s">
        <v>54</v>
      </c>
      <c r="M107" s="50" t="s">
        <v>54</v>
      </c>
      <c r="N107" s="50" t="s">
        <v>61</v>
      </c>
      <c r="T107" s="51">
        <v>171</v>
      </c>
      <c r="U107" s="50">
        <v>230</v>
      </c>
      <c r="V107" s="50">
        <v>230</v>
      </c>
      <c r="W107" s="50">
        <v>230</v>
      </c>
      <c r="X107" s="50">
        <v>230</v>
      </c>
      <c r="Y107" s="50">
        <v>230</v>
      </c>
      <c r="Z107" s="50">
        <v>230</v>
      </c>
      <c r="AA107" s="50">
        <v>230</v>
      </c>
      <c r="AB107" s="50">
        <v>230</v>
      </c>
      <c r="AC107" s="50">
        <v>230</v>
      </c>
      <c r="AD107" s="50">
        <v>230</v>
      </c>
      <c r="AE107" s="50">
        <v>230</v>
      </c>
      <c r="AF107" s="50">
        <v>230</v>
      </c>
      <c r="AG107" s="50" t="s">
        <v>70</v>
      </c>
    </row>
    <row r="108" spans="1:33" ht="12.75" x14ac:dyDescent="0.15">
      <c r="A108" s="51">
        <v>106</v>
      </c>
      <c r="B108" s="50">
        <v>184</v>
      </c>
      <c r="C108" s="50">
        <v>165</v>
      </c>
      <c r="D108" s="50">
        <v>151</v>
      </c>
      <c r="E108" s="50">
        <v>134</v>
      </c>
      <c r="F108" s="50">
        <v>124</v>
      </c>
      <c r="G108" s="50">
        <v>118</v>
      </c>
      <c r="H108" s="50">
        <v>110</v>
      </c>
      <c r="I108" s="50">
        <v>110</v>
      </c>
      <c r="J108" s="50">
        <v>110</v>
      </c>
      <c r="K108" s="50">
        <v>110</v>
      </c>
      <c r="L108" s="50" t="s">
        <v>54</v>
      </c>
      <c r="M108" s="50" t="s">
        <v>54</v>
      </c>
      <c r="N108" s="50" t="s">
        <v>61</v>
      </c>
      <c r="T108" s="51">
        <v>172</v>
      </c>
      <c r="U108" s="50">
        <v>230</v>
      </c>
      <c r="V108" s="50">
        <v>230</v>
      </c>
      <c r="W108" s="50">
        <v>230</v>
      </c>
      <c r="X108" s="50">
        <v>230</v>
      </c>
      <c r="Y108" s="50">
        <v>230</v>
      </c>
      <c r="Z108" s="50">
        <v>230</v>
      </c>
      <c r="AA108" s="50">
        <v>230</v>
      </c>
      <c r="AB108" s="50">
        <v>230</v>
      </c>
      <c r="AC108" s="50">
        <v>230</v>
      </c>
      <c r="AD108" s="50">
        <v>230</v>
      </c>
      <c r="AE108" s="50">
        <v>230</v>
      </c>
      <c r="AF108" s="50">
        <v>230</v>
      </c>
      <c r="AG108" s="50" t="s">
        <v>70</v>
      </c>
    </row>
    <row r="109" spans="1:33" ht="12.75" x14ac:dyDescent="0.15">
      <c r="A109" s="51">
        <v>107</v>
      </c>
      <c r="B109" s="50">
        <v>185</v>
      </c>
      <c r="C109" s="50">
        <v>165</v>
      </c>
      <c r="D109" s="50">
        <v>151</v>
      </c>
      <c r="E109" s="50">
        <v>135</v>
      </c>
      <c r="F109" s="50">
        <v>125</v>
      </c>
      <c r="G109" s="50">
        <v>118</v>
      </c>
      <c r="H109" s="50">
        <v>110</v>
      </c>
      <c r="I109" s="50">
        <v>110</v>
      </c>
      <c r="J109" s="50">
        <v>110</v>
      </c>
      <c r="K109" s="50">
        <v>110</v>
      </c>
      <c r="L109" s="50" t="s">
        <v>54</v>
      </c>
      <c r="M109" s="50" t="s">
        <v>54</v>
      </c>
      <c r="N109" s="50" t="s">
        <v>61</v>
      </c>
      <c r="T109" s="51">
        <v>173</v>
      </c>
      <c r="U109" s="50">
        <v>230</v>
      </c>
      <c r="V109" s="50">
        <v>230</v>
      </c>
      <c r="W109" s="50">
        <v>230</v>
      </c>
      <c r="X109" s="50">
        <v>230</v>
      </c>
      <c r="Y109" s="50">
        <v>230</v>
      </c>
      <c r="Z109" s="50">
        <v>230</v>
      </c>
      <c r="AA109" s="50">
        <v>230</v>
      </c>
      <c r="AB109" s="50">
        <v>230</v>
      </c>
      <c r="AC109" s="50">
        <v>230</v>
      </c>
      <c r="AD109" s="50">
        <v>230</v>
      </c>
      <c r="AE109" s="50">
        <v>230</v>
      </c>
      <c r="AF109" s="50">
        <v>230</v>
      </c>
      <c r="AG109" s="50" t="s">
        <v>70</v>
      </c>
    </row>
    <row r="110" spans="1:33" ht="12.75" x14ac:dyDescent="0.15">
      <c r="A110" s="51">
        <v>108</v>
      </c>
      <c r="B110" s="50">
        <v>185</v>
      </c>
      <c r="C110" s="50">
        <v>166</v>
      </c>
      <c r="D110" s="50">
        <v>152</v>
      </c>
      <c r="E110" s="50">
        <v>135</v>
      </c>
      <c r="F110" s="50">
        <v>125</v>
      </c>
      <c r="G110" s="50">
        <v>119</v>
      </c>
      <c r="H110" s="50">
        <v>110</v>
      </c>
      <c r="I110" s="50">
        <v>110</v>
      </c>
      <c r="J110" s="50">
        <v>110</v>
      </c>
      <c r="K110" s="50">
        <v>110</v>
      </c>
      <c r="L110" s="50" t="s">
        <v>54</v>
      </c>
      <c r="M110" s="50" t="s">
        <v>54</v>
      </c>
      <c r="N110" s="50" t="s">
        <v>61</v>
      </c>
      <c r="T110" s="51">
        <v>174</v>
      </c>
      <c r="U110" s="50">
        <v>230</v>
      </c>
      <c r="V110" s="50">
        <v>230</v>
      </c>
      <c r="W110" s="50">
        <v>230</v>
      </c>
      <c r="X110" s="50">
        <v>230</v>
      </c>
      <c r="Y110" s="50">
        <v>230</v>
      </c>
      <c r="Z110" s="50">
        <v>230</v>
      </c>
      <c r="AA110" s="50">
        <v>230</v>
      </c>
      <c r="AB110" s="50">
        <v>230</v>
      </c>
      <c r="AC110" s="50">
        <v>230</v>
      </c>
      <c r="AD110" s="50">
        <v>230</v>
      </c>
      <c r="AE110" s="50">
        <v>230</v>
      </c>
      <c r="AF110" s="50">
        <v>230</v>
      </c>
      <c r="AG110" s="50" t="s">
        <v>70</v>
      </c>
    </row>
    <row r="111" spans="1:33" ht="12.75" x14ac:dyDescent="0.15">
      <c r="A111" s="51">
        <v>109</v>
      </c>
      <c r="B111" s="50">
        <v>185</v>
      </c>
      <c r="C111" s="50">
        <v>166</v>
      </c>
      <c r="D111" s="50">
        <v>152</v>
      </c>
      <c r="E111" s="50">
        <v>136</v>
      </c>
      <c r="F111" s="50">
        <v>125</v>
      </c>
      <c r="G111" s="50">
        <v>119</v>
      </c>
      <c r="H111" s="50">
        <v>110</v>
      </c>
      <c r="I111" s="50">
        <v>110</v>
      </c>
      <c r="J111" s="50">
        <v>110</v>
      </c>
      <c r="K111" s="50">
        <v>110</v>
      </c>
      <c r="L111" s="50" t="s">
        <v>54</v>
      </c>
      <c r="M111" s="50" t="s">
        <v>54</v>
      </c>
      <c r="N111" s="50" t="s">
        <v>61</v>
      </c>
      <c r="T111" s="51">
        <v>175</v>
      </c>
      <c r="U111" s="50">
        <v>230</v>
      </c>
      <c r="V111" s="50">
        <v>230</v>
      </c>
      <c r="W111" s="50">
        <v>230</v>
      </c>
      <c r="X111" s="50">
        <v>230</v>
      </c>
      <c r="Y111" s="50">
        <v>230</v>
      </c>
      <c r="Z111" s="50">
        <v>230</v>
      </c>
      <c r="AA111" s="50">
        <v>230</v>
      </c>
      <c r="AB111" s="50">
        <v>230</v>
      </c>
      <c r="AC111" s="50">
        <v>230</v>
      </c>
      <c r="AD111" s="50">
        <v>230</v>
      </c>
      <c r="AE111" s="50">
        <v>230</v>
      </c>
      <c r="AF111" s="50">
        <v>230</v>
      </c>
      <c r="AG111" s="50" t="s">
        <v>70</v>
      </c>
    </row>
    <row r="112" spans="1:33" ht="12.75" x14ac:dyDescent="0.15">
      <c r="A112" s="51">
        <v>110</v>
      </c>
      <c r="B112" s="50">
        <v>186</v>
      </c>
      <c r="C112" s="50">
        <v>166</v>
      </c>
      <c r="D112" s="50">
        <v>153</v>
      </c>
      <c r="E112" s="50">
        <v>136</v>
      </c>
      <c r="F112" s="50">
        <v>126</v>
      </c>
      <c r="G112" s="50">
        <v>119</v>
      </c>
      <c r="H112" s="50">
        <v>110</v>
      </c>
      <c r="I112" s="50">
        <v>110</v>
      </c>
      <c r="J112" s="50">
        <v>110</v>
      </c>
      <c r="K112" s="50">
        <v>110</v>
      </c>
      <c r="L112" s="50" t="s">
        <v>54</v>
      </c>
      <c r="M112" s="50" t="s">
        <v>54</v>
      </c>
      <c r="N112" s="50" t="s">
        <v>61</v>
      </c>
      <c r="T112" s="51">
        <v>176</v>
      </c>
      <c r="U112" s="50">
        <v>230</v>
      </c>
      <c r="V112" s="50">
        <v>230</v>
      </c>
      <c r="W112" s="50">
        <v>230</v>
      </c>
      <c r="X112" s="50">
        <v>230</v>
      </c>
      <c r="Y112" s="50">
        <v>230</v>
      </c>
      <c r="Z112" s="50">
        <v>230</v>
      </c>
      <c r="AA112" s="50">
        <v>230</v>
      </c>
      <c r="AB112" s="50">
        <v>230</v>
      </c>
      <c r="AC112" s="50">
        <v>230</v>
      </c>
      <c r="AD112" s="50">
        <v>230</v>
      </c>
      <c r="AE112" s="50">
        <v>230</v>
      </c>
      <c r="AF112" s="50">
        <v>230</v>
      </c>
      <c r="AG112" s="50" t="s">
        <v>70</v>
      </c>
    </row>
    <row r="113" spans="1:33" ht="12.75" x14ac:dyDescent="0.15">
      <c r="A113" s="51">
        <v>111</v>
      </c>
      <c r="B113" s="50">
        <v>186</v>
      </c>
      <c r="C113" s="50">
        <v>167</v>
      </c>
      <c r="D113" s="50">
        <v>153</v>
      </c>
      <c r="E113" s="50">
        <v>137</v>
      </c>
      <c r="F113" s="50">
        <v>126</v>
      </c>
      <c r="G113" s="50">
        <v>120</v>
      </c>
      <c r="H113" s="50">
        <v>110</v>
      </c>
      <c r="I113" s="50">
        <v>110</v>
      </c>
      <c r="J113" s="50">
        <v>110</v>
      </c>
      <c r="K113" s="50">
        <v>110</v>
      </c>
      <c r="L113" s="50" t="s">
        <v>54</v>
      </c>
      <c r="M113" s="50" t="s">
        <v>54</v>
      </c>
      <c r="N113" s="50" t="s">
        <v>61</v>
      </c>
      <c r="T113" s="51">
        <v>177</v>
      </c>
      <c r="U113" s="50">
        <v>230</v>
      </c>
      <c r="V113" s="50">
        <v>230</v>
      </c>
      <c r="W113" s="50">
        <v>230</v>
      </c>
      <c r="X113" s="50">
        <v>230</v>
      </c>
      <c r="Y113" s="50">
        <v>230</v>
      </c>
      <c r="Z113" s="50">
        <v>230</v>
      </c>
      <c r="AA113" s="50">
        <v>230</v>
      </c>
      <c r="AB113" s="50">
        <v>230</v>
      </c>
      <c r="AC113" s="50">
        <v>230</v>
      </c>
      <c r="AD113" s="50">
        <v>230</v>
      </c>
      <c r="AE113" s="50">
        <v>230</v>
      </c>
      <c r="AF113" s="50">
        <v>230</v>
      </c>
      <c r="AG113" s="50" t="s">
        <v>70</v>
      </c>
    </row>
    <row r="114" spans="1:33" ht="12.75" x14ac:dyDescent="0.15">
      <c r="A114" s="51">
        <v>112</v>
      </c>
      <c r="B114" s="50">
        <v>186</v>
      </c>
      <c r="C114" s="50">
        <v>167</v>
      </c>
      <c r="D114" s="50">
        <v>153</v>
      </c>
      <c r="E114" s="50">
        <v>137</v>
      </c>
      <c r="F114" s="50">
        <v>127</v>
      </c>
      <c r="G114" s="50">
        <v>120</v>
      </c>
      <c r="H114" s="50">
        <v>110</v>
      </c>
      <c r="I114" s="50">
        <v>110</v>
      </c>
      <c r="J114" s="50">
        <v>110</v>
      </c>
      <c r="K114" s="50">
        <v>110</v>
      </c>
      <c r="L114" s="50" t="s">
        <v>54</v>
      </c>
      <c r="M114" s="50" t="s">
        <v>54</v>
      </c>
      <c r="N114" s="50" t="s">
        <v>61</v>
      </c>
      <c r="T114" s="51">
        <v>178</v>
      </c>
      <c r="U114" s="50">
        <v>230</v>
      </c>
      <c r="V114" s="50">
        <v>230</v>
      </c>
      <c r="W114" s="50">
        <v>230</v>
      </c>
      <c r="X114" s="50">
        <v>230</v>
      </c>
      <c r="Y114" s="50">
        <v>230</v>
      </c>
      <c r="Z114" s="50">
        <v>230</v>
      </c>
      <c r="AA114" s="50">
        <v>230</v>
      </c>
      <c r="AB114" s="50">
        <v>230</v>
      </c>
      <c r="AC114" s="50">
        <v>230</v>
      </c>
      <c r="AD114" s="50">
        <v>230</v>
      </c>
      <c r="AE114" s="50">
        <v>230</v>
      </c>
      <c r="AF114" s="50">
        <v>230</v>
      </c>
      <c r="AG114" s="50" t="s">
        <v>70</v>
      </c>
    </row>
    <row r="115" spans="1:33" ht="12.75" x14ac:dyDescent="0.15">
      <c r="A115" s="51">
        <v>113</v>
      </c>
      <c r="B115" s="50">
        <v>187</v>
      </c>
      <c r="C115" s="50">
        <v>167</v>
      </c>
      <c r="D115" s="50">
        <v>154</v>
      </c>
      <c r="E115" s="50">
        <v>137</v>
      </c>
      <c r="F115" s="50">
        <v>127</v>
      </c>
      <c r="G115" s="50">
        <v>121</v>
      </c>
      <c r="H115" s="50">
        <v>110</v>
      </c>
      <c r="I115" s="50">
        <v>110</v>
      </c>
      <c r="J115" s="50">
        <v>110</v>
      </c>
      <c r="K115" s="50">
        <v>110</v>
      </c>
      <c r="L115" s="50" t="s">
        <v>54</v>
      </c>
      <c r="M115" s="50" t="s">
        <v>54</v>
      </c>
      <c r="N115" s="50" t="s">
        <v>61</v>
      </c>
      <c r="T115" s="51">
        <v>179</v>
      </c>
      <c r="U115" s="50">
        <v>230</v>
      </c>
      <c r="V115" s="50">
        <v>230</v>
      </c>
      <c r="W115" s="50">
        <v>230</v>
      </c>
      <c r="X115" s="50">
        <v>230</v>
      </c>
      <c r="Y115" s="50">
        <v>230</v>
      </c>
      <c r="Z115" s="50">
        <v>230</v>
      </c>
      <c r="AA115" s="50">
        <v>230</v>
      </c>
      <c r="AB115" s="50">
        <v>230</v>
      </c>
      <c r="AC115" s="50">
        <v>230</v>
      </c>
      <c r="AD115" s="50">
        <v>230</v>
      </c>
      <c r="AE115" s="50">
        <v>230</v>
      </c>
      <c r="AF115" s="50">
        <v>230</v>
      </c>
      <c r="AG115" s="50" t="s">
        <v>70</v>
      </c>
    </row>
    <row r="116" spans="1:33" ht="12.75" x14ac:dyDescent="0.15">
      <c r="A116" s="51">
        <v>114</v>
      </c>
      <c r="B116" s="50">
        <v>187</v>
      </c>
      <c r="C116" s="50">
        <v>168</v>
      </c>
      <c r="D116" s="50">
        <v>154</v>
      </c>
      <c r="E116" s="50">
        <v>138</v>
      </c>
      <c r="F116" s="50">
        <v>127</v>
      </c>
      <c r="G116" s="50">
        <v>121</v>
      </c>
      <c r="H116" s="50">
        <v>110</v>
      </c>
      <c r="I116" s="50">
        <v>110</v>
      </c>
      <c r="J116" s="50">
        <v>110</v>
      </c>
      <c r="K116" s="50">
        <v>110</v>
      </c>
      <c r="L116" s="50" t="s">
        <v>54</v>
      </c>
      <c r="M116" s="50" t="s">
        <v>54</v>
      </c>
      <c r="N116" s="50" t="s">
        <v>61</v>
      </c>
      <c r="T116" s="51">
        <v>180</v>
      </c>
      <c r="U116" s="50">
        <v>230</v>
      </c>
      <c r="V116" s="50">
        <v>230</v>
      </c>
      <c r="W116" s="50">
        <v>230</v>
      </c>
      <c r="X116" s="50">
        <v>230</v>
      </c>
      <c r="Y116" s="50">
        <v>230</v>
      </c>
      <c r="Z116" s="50">
        <v>230</v>
      </c>
      <c r="AA116" s="50">
        <v>230</v>
      </c>
      <c r="AB116" s="50">
        <v>230</v>
      </c>
      <c r="AC116" s="50">
        <v>230</v>
      </c>
      <c r="AD116" s="50">
        <v>230</v>
      </c>
      <c r="AE116" s="50">
        <v>230</v>
      </c>
      <c r="AF116" s="50">
        <v>230</v>
      </c>
      <c r="AG116" s="50" t="s">
        <v>70</v>
      </c>
    </row>
    <row r="117" spans="1:33" ht="12.75" x14ac:dyDescent="0.15">
      <c r="A117" s="51">
        <v>115</v>
      </c>
      <c r="B117" s="50">
        <v>187</v>
      </c>
      <c r="C117" s="50">
        <v>168</v>
      </c>
      <c r="D117" s="50">
        <v>154</v>
      </c>
      <c r="E117" s="50">
        <v>138</v>
      </c>
      <c r="F117" s="50">
        <v>128</v>
      </c>
      <c r="G117" s="50">
        <v>121</v>
      </c>
      <c r="H117" s="50">
        <v>110</v>
      </c>
      <c r="I117" s="50">
        <v>110</v>
      </c>
      <c r="J117" s="50">
        <v>110</v>
      </c>
      <c r="K117" s="50">
        <v>110</v>
      </c>
      <c r="L117" s="50" t="s">
        <v>54</v>
      </c>
      <c r="M117" s="50" t="s">
        <v>54</v>
      </c>
      <c r="N117" s="50" t="s">
        <v>61</v>
      </c>
      <c r="T117" s="51">
        <v>181</v>
      </c>
      <c r="U117" s="50">
        <v>230</v>
      </c>
      <c r="V117" s="50">
        <v>230</v>
      </c>
      <c r="W117" s="50">
        <v>230</v>
      </c>
      <c r="X117" s="50">
        <v>230</v>
      </c>
      <c r="Y117" s="50">
        <v>230</v>
      </c>
      <c r="Z117" s="50">
        <v>230</v>
      </c>
      <c r="AA117" s="50">
        <v>230</v>
      </c>
      <c r="AB117" s="50">
        <v>230</v>
      </c>
      <c r="AC117" s="50">
        <v>230</v>
      </c>
      <c r="AD117" s="50">
        <v>230</v>
      </c>
      <c r="AE117" s="50">
        <v>230</v>
      </c>
      <c r="AF117" s="50">
        <v>230</v>
      </c>
      <c r="AG117" s="50" t="s">
        <v>70</v>
      </c>
    </row>
    <row r="118" spans="1:33" ht="12.75" x14ac:dyDescent="0.15">
      <c r="A118" s="51">
        <v>116</v>
      </c>
      <c r="B118" s="50">
        <v>188</v>
      </c>
      <c r="C118" s="50">
        <v>169</v>
      </c>
      <c r="D118" s="50">
        <v>155</v>
      </c>
      <c r="E118" s="50">
        <v>139</v>
      </c>
      <c r="F118" s="50">
        <v>128</v>
      </c>
      <c r="G118" s="50">
        <v>122</v>
      </c>
      <c r="H118" s="50">
        <v>110</v>
      </c>
      <c r="I118" s="50">
        <v>110</v>
      </c>
      <c r="J118" s="50">
        <v>110</v>
      </c>
      <c r="K118" s="50">
        <v>110</v>
      </c>
      <c r="L118" s="50" t="s">
        <v>54</v>
      </c>
      <c r="M118" s="50" t="s">
        <v>54</v>
      </c>
      <c r="N118" s="50" t="s">
        <v>61</v>
      </c>
      <c r="T118" s="51">
        <v>182</v>
      </c>
      <c r="U118" s="50">
        <v>230</v>
      </c>
      <c r="V118" s="50">
        <v>230</v>
      </c>
      <c r="W118" s="50">
        <v>230</v>
      </c>
      <c r="X118" s="50">
        <v>230</v>
      </c>
      <c r="Y118" s="50">
        <v>230</v>
      </c>
      <c r="Z118" s="50">
        <v>230</v>
      </c>
      <c r="AA118" s="50">
        <v>230</v>
      </c>
      <c r="AB118" s="50">
        <v>230</v>
      </c>
      <c r="AC118" s="50">
        <v>230</v>
      </c>
      <c r="AD118" s="50">
        <v>230</v>
      </c>
      <c r="AE118" s="50">
        <v>230</v>
      </c>
      <c r="AF118" s="50">
        <v>230</v>
      </c>
      <c r="AG118" s="50" t="s">
        <v>70</v>
      </c>
    </row>
    <row r="119" spans="1:33" ht="12.75" x14ac:dyDescent="0.15">
      <c r="A119" s="51">
        <v>117</v>
      </c>
      <c r="B119" s="50">
        <v>188</v>
      </c>
      <c r="C119" s="50">
        <v>169</v>
      </c>
      <c r="D119" s="50">
        <v>155</v>
      </c>
      <c r="E119" s="50">
        <v>139</v>
      </c>
      <c r="F119" s="50">
        <v>129</v>
      </c>
      <c r="G119" s="50">
        <v>122</v>
      </c>
      <c r="H119" s="50">
        <v>110</v>
      </c>
      <c r="I119" s="50">
        <v>110</v>
      </c>
      <c r="J119" s="50">
        <v>110</v>
      </c>
      <c r="K119" s="50">
        <v>110</v>
      </c>
      <c r="L119" s="50" t="s">
        <v>54</v>
      </c>
      <c r="M119" s="50" t="s">
        <v>54</v>
      </c>
      <c r="N119" s="50" t="s">
        <v>61</v>
      </c>
      <c r="T119" s="51">
        <v>183</v>
      </c>
      <c r="U119" s="50">
        <v>230</v>
      </c>
      <c r="V119" s="50">
        <v>230</v>
      </c>
      <c r="W119" s="50">
        <v>230</v>
      </c>
      <c r="X119" s="50">
        <v>230</v>
      </c>
      <c r="Y119" s="50">
        <v>230</v>
      </c>
      <c r="Z119" s="50">
        <v>230</v>
      </c>
      <c r="AA119" s="50">
        <v>230</v>
      </c>
      <c r="AB119" s="50">
        <v>230</v>
      </c>
      <c r="AC119" s="50">
        <v>230</v>
      </c>
      <c r="AD119" s="50">
        <v>230</v>
      </c>
      <c r="AE119" s="50">
        <v>230</v>
      </c>
      <c r="AF119" s="50">
        <v>230</v>
      </c>
      <c r="AG119" s="50" t="s">
        <v>70</v>
      </c>
    </row>
    <row r="120" spans="1:33" ht="12.75" x14ac:dyDescent="0.15">
      <c r="A120" s="51">
        <v>118</v>
      </c>
      <c r="B120" s="50">
        <v>188</v>
      </c>
      <c r="C120" s="50">
        <v>169</v>
      </c>
      <c r="D120" s="50">
        <v>156</v>
      </c>
      <c r="E120" s="50">
        <v>139</v>
      </c>
      <c r="F120" s="50">
        <v>129</v>
      </c>
      <c r="G120" s="50">
        <v>123</v>
      </c>
      <c r="H120" s="50">
        <v>110</v>
      </c>
      <c r="I120" s="50">
        <v>110</v>
      </c>
      <c r="J120" s="50">
        <v>110</v>
      </c>
      <c r="K120" s="50">
        <v>110</v>
      </c>
      <c r="L120" s="50" t="s">
        <v>54</v>
      </c>
      <c r="M120" s="50" t="s">
        <v>54</v>
      </c>
      <c r="N120" s="50" t="s">
        <v>61</v>
      </c>
      <c r="T120" s="51">
        <v>184</v>
      </c>
      <c r="U120" s="50">
        <v>230</v>
      </c>
      <c r="V120" s="50">
        <v>230</v>
      </c>
      <c r="W120" s="50">
        <v>230</v>
      </c>
      <c r="X120" s="50">
        <v>230</v>
      </c>
      <c r="Y120" s="50">
        <v>230</v>
      </c>
      <c r="Z120" s="50">
        <v>230</v>
      </c>
      <c r="AA120" s="50">
        <v>230</v>
      </c>
      <c r="AB120" s="50">
        <v>230</v>
      </c>
      <c r="AC120" s="50">
        <v>230</v>
      </c>
      <c r="AD120" s="50">
        <v>230</v>
      </c>
      <c r="AE120" s="50">
        <v>230</v>
      </c>
      <c r="AF120" s="50">
        <v>230</v>
      </c>
      <c r="AG120" s="50" t="s">
        <v>70</v>
      </c>
    </row>
    <row r="121" spans="1:33" ht="12.75" x14ac:dyDescent="0.15">
      <c r="A121" s="51">
        <v>119</v>
      </c>
      <c r="B121" s="50">
        <v>189</v>
      </c>
      <c r="C121" s="50">
        <v>170</v>
      </c>
      <c r="D121" s="50">
        <v>156</v>
      </c>
      <c r="E121" s="50">
        <v>140</v>
      </c>
      <c r="F121" s="50">
        <v>129</v>
      </c>
      <c r="G121" s="50">
        <v>123</v>
      </c>
      <c r="H121" s="50">
        <v>110</v>
      </c>
      <c r="I121" s="50">
        <v>110</v>
      </c>
      <c r="J121" s="50">
        <v>110</v>
      </c>
      <c r="K121" s="50">
        <v>110</v>
      </c>
      <c r="L121" s="50" t="s">
        <v>54</v>
      </c>
      <c r="M121" s="50" t="s">
        <v>54</v>
      </c>
      <c r="N121" s="50" t="s">
        <v>61</v>
      </c>
      <c r="T121" s="51">
        <v>185</v>
      </c>
      <c r="U121" s="50">
        <v>230</v>
      </c>
      <c r="V121" s="50">
        <v>230</v>
      </c>
      <c r="W121" s="50">
        <v>230</v>
      </c>
      <c r="X121" s="50">
        <v>230</v>
      </c>
      <c r="Y121" s="50">
        <v>230</v>
      </c>
      <c r="Z121" s="50">
        <v>230</v>
      </c>
      <c r="AA121" s="50">
        <v>230</v>
      </c>
      <c r="AB121" s="50">
        <v>230</v>
      </c>
      <c r="AC121" s="50">
        <v>230</v>
      </c>
      <c r="AD121" s="50">
        <v>230</v>
      </c>
      <c r="AE121" s="50">
        <v>230</v>
      </c>
      <c r="AF121" s="50">
        <v>230</v>
      </c>
      <c r="AG121" s="50" t="s">
        <v>70</v>
      </c>
    </row>
    <row r="122" spans="1:33" ht="12.75" x14ac:dyDescent="0.15">
      <c r="A122" s="51">
        <v>120</v>
      </c>
      <c r="B122" s="50">
        <v>189</v>
      </c>
      <c r="C122" s="50">
        <v>170</v>
      </c>
      <c r="D122" s="50">
        <v>156</v>
      </c>
      <c r="E122" s="50">
        <v>140</v>
      </c>
      <c r="F122" s="50">
        <v>130</v>
      </c>
      <c r="G122" s="50">
        <v>123</v>
      </c>
      <c r="H122" s="50">
        <v>110</v>
      </c>
      <c r="I122" s="50">
        <v>110</v>
      </c>
      <c r="J122" s="50">
        <v>110</v>
      </c>
      <c r="K122" s="50">
        <v>110</v>
      </c>
      <c r="L122" s="50" t="s">
        <v>54</v>
      </c>
      <c r="M122" s="50" t="s">
        <v>54</v>
      </c>
      <c r="N122" s="50" t="s">
        <v>61</v>
      </c>
      <c r="T122" s="51">
        <v>186</v>
      </c>
      <c r="U122" s="50">
        <v>230</v>
      </c>
      <c r="V122" s="50">
        <v>230</v>
      </c>
      <c r="W122" s="50">
        <v>230</v>
      </c>
      <c r="X122" s="50">
        <v>230</v>
      </c>
      <c r="Y122" s="50">
        <v>230</v>
      </c>
      <c r="Z122" s="50">
        <v>230</v>
      </c>
      <c r="AA122" s="50">
        <v>230</v>
      </c>
      <c r="AB122" s="50">
        <v>230</v>
      </c>
      <c r="AC122" s="50">
        <v>230</v>
      </c>
      <c r="AD122" s="50">
        <v>230</v>
      </c>
      <c r="AE122" s="50">
        <v>230</v>
      </c>
      <c r="AF122" s="50">
        <v>230</v>
      </c>
      <c r="AG122" s="50" t="s">
        <v>70</v>
      </c>
    </row>
    <row r="123" spans="1:33" ht="12.75" x14ac:dyDescent="0.15">
      <c r="A123" s="51">
        <v>121</v>
      </c>
      <c r="B123" s="50">
        <v>189</v>
      </c>
      <c r="C123" s="50">
        <v>170</v>
      </c>
      <c r="D123" s="50">
        <v>157</v>
      </c>
      <c r="E123" s="50">
        <v>141</v>
      </c>
      <c r="F123" s="50">
        <v>130</v>
      </c>
      <c r="G123" s="50">
        <v>124</v>
      </c>
      <c r="H123" s="50">
        <v>110</v>
      </c>
      <c r="I123" s="50">
        <v>110</v>
      </c>
      <c r="J123" s="50">
        <v>110</v>
      </c>
      <c r="K123" s="50">
        <v>110</v>
      </c>
      <c r="L123" s="50" t="s">
        <v>54</v>
      </c>
      <c r="M123" s="50" t="s">
        <v>54</v>
      </c>
      <c r="N123" s="50" t="s">
        <v>61</v>
      </c>
      <c r="T123" s="51">
        <v>187</v>
      </c>
      <c r="U123" s="50">
        <v>230</v>
      </c>
      <c r="V123" s="50">
        <v>230</v>
      </c>
      <c r="W123" s="50">
        <v>230</v>
      </c>
      <c r="X123" s="50">
        <v>230</v>
      </c>
      <c r="Y123" s="50">
        <v>230</v>
      </c>
      <c r="Z123" s="50">
        <v>230</v>
      </c>
      <c r="AA123" s="50">
        <v>230</v>
      </c>
      <c r="AB123" s="50">
        <v>230</v>
      </c>
      <c r="AC123" s="50">
        <v>230</v>
      </c>
      <c r="AD123" s="50">
        <v>230</v>
      </c>
      <c r="AE123" s="50">
        <v>230</v>
      </c>
      <c r="AF123" s="50">
        <v>230</v>
      </c>
      <c r="AG123" s="50" t="s">
        <v>70</v>
      </c>
    </row>
    <row r="124" spans="1:33" ht="12.75" x14ac:dyDescent="0.15">
      <c r="A124" s="51">
        <v>122</v>
      </c>
      <c r="B124" s="50">
        <v>190</v>
      </c>
      <c r="C124" s="50">
        <v>171</v>
      </c>
      <c r="D124" s="50">
        <v>157</v>
      </c>
      <c r="E124" s="50">
        <v>141</v>
      </c>
      <c r="F124" s="50">
        <v>131</v>
      </c>
      <c r="G124" s="50">
        <v>124</v>
      </c>
      <c r="H124" s="50">
        <v>110</v>
      </c>
      <c r="I124" s="50">
        <v>110</v>
      </c>
      <c r="J124" s="50">
        <v>110</v>
      </c>
      <c r="K124" s="50">
        <v>110</v>
      </c>
      <c r="L124" s="50" t="s">
        <v>54</v>
      </c>
      <c r="M124" s="50" t="s">
        <v>54</v>
      </c>
      <c r="N124" s="50" t="s">
        <v>61</v>
      </c>
      <c r="T124" s="51">
        <v>188</v>
      </c>
      <c r="U124" s="50">
        <v>230</v>
      </c>
      <c r="V124" s="50">
        <v>230</v>
      </c>
      <c r="W124" s="50">
        <v>230</v>
      </c>
      <c r="X124" s="50">
        <v>230</v>
      </c>
      <c r="Y124" s="50">
        <v>230</v>
      </c>
      <c r="Z124" s="50">
        <v>230</v>
      </c>
      <c r="AA124" s="50">
        <v>230</v>
      </c>
      <c r="AB124" s="50">
        <v>230</v>
      </c>
      <c r="AC124" s="50">
        <v>230</v>
      </c>
      <c r="AD124" s="50">
        <v>230</v>
      </c>
      <c r="AE124" s="50">
        <v>230</v>
      </c>
      <c r="AF124" s="50">
        <v>230</v>
      </c>
      <c r="AG124" s="50" t="s">
        <v>70</v>
      </c>
    </row>
    <row r="125" spans="1:33" ht="12.75" x14ac:dyDescent="0.15">
      <c r="A125" s="51">
        <v>123</v>
      </c>
      <c r="B125" s="50">
        <v>190</v>
      </c>
      <c r="C125" s="50">
        <v>171</v>
      </c>
      <c r="D125" s="50">
        <v>157</v>
      </c>
      <c r="E125" s="50">
        <v>142</v>
      </c>
      <c r="F125" s="50">
        <v>131</v>
      </c>
      <c r="G125" s="50">
        <v>125</v>
      </c>
      <c r="H125" s="50">
        <v>110</v>
      </c>
      <c r="I125" s="50">
        <v>110</v>
      </c>
      <c r="J125" s="50">
        <v>110</v>
      </c>
      <c r="K125" s="50">
        <v>110</v>
      </c>
      <c r="L125" s="50" t="s">
        <v>54</v>
      </c>
      <c r="M125" s="50" t="s">
        <v>54</v>
      </c>
      <c r="N125" s="50" t="s">
        <v>61</v>
      </c>
      <c r="T125" s="51">
        <v>189</v>
      </c>
      <c r="U125" s="50">
        <v>230</v>
      </c>
      <c r="V125" s="50">
        <v>230</v>
      </c>
      <c r="W125" s="50">
        <v>230</v>
      </c>
      <c r="X125" s="50">
        <v>230</v>
      </c>
      <c r="Y125" s="50">
        <v>230</v>
      </c>
      <c r="Z125" s="50">
        <v>230</v>
      </c>
      <c r="AA125" s="50">
        <v>230</v>
      </c>
      <c r="AB125" s="50">
        <v>230</v>
      </c>
      <c r="AC125" s="50">
        <v>230</v>
      </c>
      <c r="AD125" s="50">
        <v>230</v>
      </c>
      <c r="AE125" s="50">
        <v>230</v>
      </c>
      <c r="AF125" s="50">
        <v>230</v>
      </c>
      <c r="AG125" s="50" t="s">
        <v>70</v>
      </c>
    </row>
    <row r="126" spans="1:33" ht="12.75" x14ac:dyDescent="0.15">
      <c r="A126" s="51">
        <v>124</v>
      </c>
      <c r="B126" s="50">
        <v>190</v>
      </c>
      <c r="C126" s="50">
        <v>172</v>
      </c>
      <c r="D126" s="50">
        <v>158</v>
      </c>
      <c r="E126" s="50">
        <v>142</v>
      </c>
      <c r="F126" s="50">
        <v>131</v>
      </c>
      <c r="G126" s="50">
        <v>125</v>
      </c>
      <c r="H126" s="50">
        <v>110</v>
      </c>
      <c r="I126" s="50">
        <v>110</v>
      </c>
      <c r="J126" s="50">
        <v>110</v>
      </c>
      <c r="K126" s="50">
        <v>110</v>
      </c>
      <c r="L126" s="50" t="s">
        <v>54</v>
      </c>
      <c r="M126" s="50" t="s">
        <v>54</v>
      </c>
      <c r="N126" s="50" t="s">
        <v>61</v>
      </c>
      <c r="T126" s="51">
        <v>190</v>
      </c>
      <c r="U126" s="50">
        <v>230</v>
      </c>
      <c r="V126" s="50">
        <v>230</v>
      </c>
      <c r="W126" s="50">
        <v>230</v>
      </c>
      <c r="X126" s="50">
        <v>230</v>
      </c>
      <c r="Y126" s="50">
        <v>230</v>
      </c>
      <c r="Z126" s="50">
        <v>230</v>
      </c>
      <c r="AA126" s="50">
        <v>230</v>
      </c>
      <c r="AB126" s="50">
        <v>230</v>
      </c>
      <c r="AC126" s="50">
        <v>230</v>
      </c>
      <c r="AD126" s="50">
        <v>230</v>
      </c>
      <c r="AE126" s="50">
        <v>230</v>
      </c>
      <c r="AF126" s="50">
        <v>230</v>
      </c>
      <c r="AG126" s="50" t="s">
        <v>70</v>
      </c>
    </row>
    <row r="127" spans="1:33" ht="12.75" x14ac:dyDescent="0.15">
      <c r="A127" s="51">
        <v>125</v>
      </c>
      <c r="B127" s="50">
        <v>191</v>
      </c>
      <c r="C127" s="50">
        <v>172</v>
      </c>
      <c r="D127" s="50">
        <v>158</v>
      </c>
      <c r="E127" s="50">
        <v>142</v>
      </c>
      <c r="F127" s="50">
        <v>132</v>
      </c>
      <c r="G127" s="50">
        <v>125</v>
      </c>
      <c r="H127" s="50">
        <v>110</v>
      </c>
      <c r="I127" s="50">
        <v>110</v>
      </c>
      <c r="J127" s="50">
        <v>110</v>
      </c>
      <c r="K127" s="50">
        <v>110</v>
      </c>
      <c r="L127" s="50" t="s">
        <v>54</v>
      </c>
      <c r="M127" s="50" t="s">
        <v>54</v>
      </c>
      <c r="N127" s="50" t="s">
        <v>61</v>
      </c>
      <c r="T127" s="51">
        <v>191</v>
      </c>
      <c r="U127" s="50">
        <v>230</v>
      </c>
      <c r="V127" s="50">
        <v>230</v>
      </c>
      <c r="W127" s="50">
        <v>230</v>
      </c>
      <c r="X127" s="50">
        <v>230</v>
      </c>
      <c r="Y127" s="50">
        <v>230</v>
      </c>
      <c r="Z127" s="50">
        <v>230</v>
      </c>
      <c r="AA127" s="50">
        <v>230</v>
      </c>
      <c r="AB127" s="50">
        <v>230</v>
      </c>
      <c r="AC127" s="50">
        <v>230</v>
      </c>
      <c r="AD127" s="50">
        <v>230</v>
      </c>
      <c r="AE127" s="50">
        <v>230</v>
      </c>
      <c r="AF127" s="50">
        <v>230</v>
      </c>
      <c r="AG127" s="50" t="s">
        <v>70</v>
      </c>
    </row>
    <row r="128" spans="1:33" ht="12.75" x14ac:dyDescent="0.15">
      <c r="A128" s="51">
        <v>126</v>
      </c>
      <c r="B128" s="50">
        <v>191</v>
      </c>
      <c r="C128" s="50">
        <v>172</v>
      </c>
      <c r="D128" s="50">
        <v>158</v>
      </c>
      <c r="E128" s="50">
        <v>143</v>
      </c>
      <c r="F128" s="50">
        <v>132</v>
      </c>
      <c r="G128" s="50">
        <v>126</v>
      </c>
      <c r="H128" s="50">
        <v>110</v>
      </c>
      <c r="I128" s="50">
        <v>110</v>
      </c>
      <c r="J128" s="50">
        <v>110</v>
      </c>
      <c r="K128" s="50">
        <v>110</v>
      </c>
      <c r="L128" s="50" t="s">
        <v>54</v>
      </c>
      <c r="M128" s="50" t="s">
        <v>54</v>
      </c>
      <c r="N128" s="50" t="s">
        <v>61</v>
      </c>
      <c r="T128" s="51">
        <v>192</v>
      </c>
      <c r="U128" s="50">
        <v>230</v>
      </c>
      <c r="V128" s="50">
        <v>230</v>
      </c>
      <c r="W128" s="50">
        <v>230</v>
      </c>
      <c r="X128" s="50">
        <v>230</v>
      </c>
      <c r="Y128" s="50">
        <v>230</v>
      </c>
      <c r="Z128" s="50">
        <v>230</v>
      </c>
      <c r="AA128" s="50">
        <v>230</v>
      </c>
      <c r="AB128" s="50">
        <v>230</v>
      </c>
      <c r="AC128" s="50">
        <v>230</v>
      </c>
      <c r="AD128" s="50">
        <v>230</v>
      </c>
      <c r="AE128" s="50">
        <v>230</v>
      </c>
      <c r="AF128" s="50">
        <v>230</v>
      </c>
      <c r="AG128" s="50" t="s">
        <v>70</v>
      </c>
    </row>
    <row r="129" spans="1:33" ht="12.75" x14ac:dyDescent="0.15">
      <c r="A129" s="51">
        <v>127</v>
      </c>
      <c r="B129" s="50">
        <v>191</v>
      </c>
      <c r="C129" s="50">
        <v>173</v>
      </c>
      <c r="D129" s="50">
        <v>159</v>
      </c>
      <c r="E129" s="50">
        <v>143</v>
      </c>
      <c r="F129" s="50">
        <v>133</v>
      </c>
      <c r="G129" s="50">
        <v>126</v>
      </c>
      <c r="H129" s="50">
        <v>110</v>
      </c>
      <c r="I129" s="50">
        <v>110</v>
      </c>
      <c r="J129" s="50">
        <v>110</v>
      </c>
      <c r="K129" s="50">
        <v>110</v>
      </c>
      <c r="L129" s="50" t="s">
        <v>54</v>
      </c>
      <c r="M129" s="50" t="s">
        <v>54</v>
      </c>
      <c r="N129" s="50" t="s">
        <v>61</v>
      </c>
      <c r="T129" s="51">
        <v>193</v>
      </c>
      <c r="U129" s="50">
        <v>230</v>
      </c>
      <c r="V129" s="50">
        <v>230</v>
      </c>
      <c r="W129" s="50">
        <v>230</v>
      </c>
      <c r="X129" s="50">
        <v>230</v>
      </c>
      <c r="Y129" s="50">
        <v>230</v>
      </c>
      <c r="Z129" s="50">
        <v>230</v>
      </c>
      <c r="AA129" s="50">
        <v>230</v>
      </c>
      <c r="AB129" s="50">
        <v>230</v>
      </c>
      <c r="AC129" s="50">
        <v>230</v>
      </c>
      <c r="AD129" s="50">
        <v>230</v>
      </c>
      <c r="AE129" s="50">
        <v>230</v>
      </c>
      <c r="AF129" s="50">
        <v>230</v>
      </c>
      <c r="AG129" s="50" t="s">
        <v>70</v>
      </c>
    </row>
    <row r="130" spans="1:33" ht="12.75" x14ac:dyDescent="0.15">
      <c r="A130" s="51">
        <v>128</v>
      </c>
      <c r="B130" s="50">
        <v>192</v>
      </c>
      <c r="C130" s="50">
        <v>173</v>
      </c>
      <c r="D130" s="50">
        <v>159</v>
      </c>
      <c r="E130" s="50">
        <v>144</v>
      </c>
      <c r="F130" s="50">
        <v>133</v>
      </c>
      <c r="G130" s="50">
        <v>127</v>
      </c>
      <c r="H130" s="50">
        <v>110</v>
      </c>
      <c r="I130" s="50">
        <v>110</v>
      </c>
      <c r="J130" s="50">
        <v>110</v>
      </c>
      <c r="K130" s="50">
        <v>110</v>
      </c>
      <c r="L130" s="50" t="s">
        <v>54</v>
      </c>
      <c r="M130" s="50" t="s">
        <v>54</v>
      </c>
      <c r="N130" s="50" t="s">
        <v>61</v>
      </c>
      <c r="T130" s="51">
        <v>194</v>
      </c>
      <c r="U130" s="50">
        <v>230</v>
      </c>
      <c r="V130" s="50">
        <v>230</v>
      </c>
      <c r="W130" s="50">
        <v>230</v>
      </c>
      <c r="X130" s="50">
        <v>230</v>
      </c>
      <c r="Y130" s="50">
        <v>230</v>
      </c>
      <c r="Z130" s="50">
        <v>230</v>
      </c>
      <c r="AA130" s="50">
        <v>230</v>
      </c>
      <c r="AB130" s="50">
        <v>230</v>
      </c>
      <c r="AC130" s="50">
        <v>230</v>
      </c>
      <c r="AD130" s="50">
        <v>230</v>
      </c>
      <c r="AE130" s="50">
        <v>230</v>
      </c>
      <c r="AF130" s="50">
        <v>230</v>
      </c>
      <c r="AG130" s="50" t="s">
        <v>70</v>
      </c>
    </row>
    <row r="131" spans="1:33" ht="12.75" x14ac:dyDescent="0.15">
      <c r="A131" s="51">
        <v>129</v>
      </c>
      <c r="B131" s="50">
        <v>192</v>
      </c>
      <c r="C131" s="50">
        <v>173</v>
      </c>
      <c r="D131" s="50">
        <v>160</v>
      </c>
      <c r="E131" s="50">
        <v>144</v>
      </c>
      <c r="F131" s="50">
        <v>133</v>
      </c>
      <c r="G131" s="50">
        <v>127</v>
      </c>
      <c r="H131" s="50">
        <v>110</v>
      </c>
      <c r="I131" s="50">
        <v>110</v>
      </c>
      <c r="J131" s="50">
        <v>110</v>
      </c>
      <c r="K131" s="50">
        <v>110</v>
      </c>
      <c r="L131" s="50" t="s">
        <v>54</v>
      </c>
      <c r="M131" s="50" t="s">
        <v>54</v>
      </c>
      <c r="N131" s="50" t="s">
        <v>61</v>
      </c>
      <c r="T131" s="51">
        <v>195</v>
      </c>
      <c r="U131" s="50">
        <v>230</v>
      </c>
      <c r="V131" s="50">
        <v>230</v>
      </c>
      <c r="W131" s="50">
        <v>230</v>
      </c>
      <c r="X131" s="50">
        <v>230</v>
      </c>
      <c r="Y131" s="50">
        <v>230</v>
      </c>
      <c r="Z131" s="50">
        <v>230</v>
      </c>
      <c r="AA131" s="50">
        <v>230</v>
      </c>
      <c r="AB131" s="50">
        <v>230</v>
      </c>
      <c r="AC131" s="50">
        <v>230</v>
      </c>
      <c r="AD131" s="50">
        <v>230</v>
      </c>
      <c r="AE131" s="50">
        <v>230</v>
      </c>
      <c r="AF131" s="50">
        <v>230</v>
      </c>
      <c r="AG131" s="50" t="s">
        <v>70</v>
      </c>
    </row>
    <row r="132" spans="1:33" ht="12.75" x14ac:dyDescent="0.15">
      <c r="A132" s="51">
        <v>130</v>
      </c>
      <c r="B132" s="50">
        <v>192</v>
      </c>
      <c r="C132" s="50">
        <v>174</v>
      </c>
      <c r="D132" s="50">
        <v>160</v>
      </c>
      <c r="E132" s="50">
        <v>145</v>
      </c>
      <c r="F132" s="50">
        <v>134</v>
      </c>
      <c r="G132" s="50">
        <v>127</v>
      </c>
      <c r="H132" s="50">
        <v>110</v>
      </c>
      <c r="I132" s="50">
        <v>110</v>
      </c>
      <c r="J132" s="50">
        <v>110</v>
      </c>
      <c r="K132" s="50">
        <v>110</v>
      </c>
      <c r="L132" s="50" t="s">
        <v>54</v>
      </c>
      <c r="M132" s="50" t="s">
        <v>54</v>
      </c>
      <c r="N132" s="50" t="s">
        <v>61</v>
      </c>
      <c r="T132" s="51">
        <v>196</v>
      </c>
      <c r="U132" s="50">
        <v>230</v>
      </c>
      <c r="V132" s="50">
        <v>230</v>
      </c>
      <c r="W132" s="50">
        <v>230</v>
      </c>
      <c r="X132" s="50">
        <v>230</v>
      </c>
      <c r="Y132" s="50">
        <v>230</v>
      </c>
      <c r="Z132" s="50">
        <v>230</v>
      </c>
      <c r="AA132" s="50">
        <v>230</v>
      </c>
      <c r="AB132" s="50">
        <v>230</v>
      </c>
      <c r="AC132" s="50">
        <v>230</v>
      </c>
      <c r="AD132" s="50">
        <v>230</v>
      </c>
      <c r="AE132" s="50">
        <v>230</v>
      </c>
      <c r="AF132" s="50">
        <v>230</v>
      </c>
      <c r="AG132" s="50" t="s">
        <v>70</v>
      </c>
    </row>
    <row r="133" spans="1:33" ht="12.75" x14ac:dyDescent="0.15">
      <c r="A133" s="51">
        <v>131</v>
      </c>
      <c r="B133" s="50">
        <v>193</v>
      </c>
      <c r="C133" s="50">
        <v>174</v>
      </c>
      <c r="D133" s="50">
        <v>160</v>
      </c>
      <c r="E133" s="50">
        <v>145</v>
      </c>
      <c r="F133" s="50">
        <v>134</v>
      </c>
      <c r="G133" s="50">
        <v>128</v>
      </c>
      <c r="H133" s="50">
        <v>110</v>
      </c>
      <c r="I133" s="50">
        <v>110</v>
      </c>
      <c r="J133" s="50">
        <v>110</v>
      </c>
      <c r="K133" s="50">
        <v>110</v>
      </c>
      <c r="L133" s="50" t="s">
        <v>54</v>
      </c>
      <c r="M133" s="50" t="s">
        <v>54</v>
      </c>
      <c r="N133" s="50" t="s">
        <v>61</v>
      </c>
      <c r="T133" s="51">
        <v>197</v>
      </c>
      <c r="U133" s="50">
        <v>230</v>
      </c>
      <c r="V133" s="50">
        <v>230</v>
      </c>
      <c r="W133" s="50">
        <v>230</v>
      </c>
      <c r="X133" s="50">
        <v>230</v>
      </c>
      <c r="Y133" s="50">
        <v>230</v>
      </c>
      <c r="Z133" s="50">
        <v>230</v>
      </c>
      <c r="AA133" s="50">
        <v>230</v>
      </c>
      <c r="AB133" s="50">
        <v>230</v>
      </c>
      <c r="AC133" s="50">
        <v>230</v>
      </c>
      <c r="AD133" s="50">
        <v>230</v>
      </c>
      <c r="AE133" s="50">
        <v>230</v>
      </c>
      <c r="AF133" s="50">
        <v>230</v>
      </c>
      <c r="AG133" s="50" t="s">
        <v>70</v>
      </c>
    </row>
    <row r="134" spans="1:33" ht="12.75" x14ac:dyDescent="0.15">
      <c r="A134" s="51">
        <v>132</v>
      </c>
      <c r="B134" s="50">
        <v>193</v>
      </c>
      <c r="C134" s="50">
        <v>175</v>
      </c>
      <c r="D134" s="50">
        <v>161</v>
      </c>
      <c r="E134" s="50">
        <v>145</v>
      </c>
      <c r="F134" s="50">
        <v>135</v>
      </c>
      <c r="G134" s="50">
        <v>128</v>
      </c>
      <c r="H134" s="50">
        <v>110</v>
      </c>
      <c r="I134" s="50">
        <v>110</v>
      </c>
      <c r="J134" s="50">
        <v>110</v>
      </c>
      <c r="K134" s="50">
        <v>110</v>
      </c>
      <c r="L134" s="50" t="s">
        <v>54</v>
      </c>
      <c r="M134" s="50" t="s">
        <v>54</v>
      </c>
      <c r="N134" s="50" t="s">
        <v>61</v>
      </c>
      <c r="T134" s="51">
        <v>132</v>
      </c>
      <c r="U134" s="50">
        <v>230</v>
      </c>
      <c r="V134" s="50">
        <v>230</v>
      </c>
      <c r="W134" s="50">
        <v>230</v>
      </c>
      <c r="X134" s="50">
        <v>230</v>
      </c>
      <c r="Y134" s="50">
        <v>230</v>
      </c>
      <c r="Z134" s="50">
        <v>230</v>
      </c>
      <c r="AA134" s="50">
        <v>230</v>
      </c>
      <c r="AB134" s="50">
        <v>230</v>
      </c>
      <c r="AC134" s="50">
        <v>230</v>
      </c>
      <c r="AD134" s="50">
        <v>230</v>
      </c>
      <c r="AE134" s="50">
        <v>230</v>
      </c>
      <c r="AF134" s="50">
        <v>226</v>
      </c>
      <c r="AG134" s="50" t="s">
        <v>70</v>
      </c>
    </row>
    <row r="135" spans="1:33" ht="12.75" x14ac:dyDescent="0.15">
      <c r="A135" s="51">
        <v>133</v>
      </c>
      <c r="B135" s="50">
        <v>193</v>
      </c>
      <c r="C135" s="50">
        <v>175</v>
      </c>
      <c r="D135" s="50">
        <v>161</v>
      </c>
      <c r="E135" s="50">
        <v>146</v>
      </c>
      <c r="F135" s="50">
        <v>135</v>
      </c>
      <c r="G135" s="50">
        <v>129</v>
      </c>
      <c r="H135" s="50">
        <v>110</v>
      </c>
      <c r="I135" s="50">
        <v>110</v>
      </c>
      <c r="J135" s="50">
        <v>110</v>
      </c>
      <c r="K135" s="50">
        <v>110</v>
      </c>
      <c r="L135" s="50" t="s">
        <v>54</v>
      </c>
      <c r="M135" s="50" t="s">
        <v>54</v>
      </c>
      <c r="N135" s="50" t="s">
        <v>61</v>
      </c>
      <c r="T135" s="51">
        <v>133</v>
      </c>
      <c r="U135" s="50">
        <v>230</v>
      </c>
      <c r="V135" s="50">
        <v>230</v>
      </c>
      <c r="W135" s="50">
        <v>230</v>
      </c>
      <c r="X135" s="50">
        <v>230</v>
      </c>
      <c r="Y135" s="50">
        <v>230</v>
      </c>
      <c r="Z135" s="50">
        <v>230</v>
      </c>
      <c r="AA135" s="50">
        <v>230</v>
      </c>
      <c r="AB135" s="50">
        <v>230</v>
      </c>
      <c r="AC135" s="50">
        <v>230</v>
      </c>
      <c r="AD135" s="50">
        <v>230</v>
      </c>
      <c r="AE135" s="50">
        <v>230</v>
      </c>
      <c r="AF135" s="50">
        <v>227</v>
      </c>
      <c r="AG135" s="50" t="s">
        <v>70</v>
      </c>
    </row>
    <row r="136" spans="1:33" ht="12.75" x14ac:dyDescent="0.15">
      <c r="A136" s="51">
        <v>134</v>
      </c>
      <c r="B136" s="50">
        <v>194</v>
      </c>
      <c r="C136" s="50">
        <v>175</v>
      </c>
      <c r="D136" s="50">
        <v>161</v>
      </c>
      <c r="E136" s="50">
        <v>146</v>
      </c>
      <c r="F136" s="50">
        <v>135</v>
      </c>
      <c r="G136" s="50">
        <v>129</v>
      </c>
      <c r="H136" s="50">
        <v>110</v>
      </c>
      <c r="I136" s="50">
        <v>110</v>
      </c>
      <c r="J136" s="50">
        <v>110</v>
      </c>
      <c r="K136" s="50">
        <v>110</v>
      </c>
      <c r="L136" s="50" t="s">
        <v>54</v>
      </c>
      <c r="M136" s="50" t="s">
        <v>54</v>
      </c>
      <c r="N136" s="50" t="s">
        <v>61</v>
      </c>
      <c r="T136" s="51">
        <v>134</v>
      </c>
      <c r="U136" s="50">
        <v>230</v>
      </c>
      <c r="V136" s="50">
        <v>230</v>
      </c>
      <c r="W136" s="50">
        <v>230</v>
      </c>
      <c r="X136" s="50">
        <v>230</v>
      </c>
      <c r="Y136" s="50">
        <v>230</v>
      </c>
      <c r="Z136" s="50">
        <v>230</v>
      </c>
      <c r="AA136" s="50">
        <v>230</v>
      </c>
      <c r="AB136" s="50">
        <v>230</v>
      </c>
      <c r="AC136" s="50">
        <v>230</v>
      </c>
      <c r="AD136" s="50">
        <v>230</v>
      </c>
      <c r="AE136" s="50">
        <v>230</v>
      </c>
      <c r="AF136" s="50">
        <v>228</v>
      </c>
      <c r="AG136" s="50" t="s">
        <v>70</v>
      </c>
    </row>
    <row r="137" spans="1:33" ht="12.75" x14ac:dyDescent="0.15">
      <c r="A137" s="51">
        <v>135</v>
      </c>
      <c r="B137" s="50">
        <v>194</v>
      </c>
      <c r="C137" s="50">
        <v>176</v>
      </c>
      <c r="D137" s="50">
        <v>162</v>
      </c>
      <c r="E137" s="50">
        <v>147</v>
      </c>
      <c r="F137" s="50">
        <v>136</v>
      </c>
      <c r="G137" s="50">
        <v>129</v>
      </c>
      <c r="H137" s="50">
        <v>110</v>
      </c>
      <c r="I137" s="50">
        <v>110</v>
      </c>
      <c r="J137" s="50">
        <v>110</v>
      </c>
      <c r="K137" s="50">
        <v>110</v>
      </c>
      <c r="L137" s="50" t="s">
        <v>54</v>
      </c>
      <c r="M137" s="50" t="s">
        <v>54</v>
      </c>
      <c r="N137" s="50" t="s">
        <v>61</v>
      </c>
      <c r="T137" s="51">
        <v>135</v>
      </c>
      <c r="U137" s="50">
        <v>230</v>
      </c>
      <c r="V137" s="50">
        <v>230</v>
      </c>
      <c r="W137" s="50">
        <v>230</v>
      </c>
      <c r="X137" s="50">
        <v>230</v>
      </c>
      <c r="Y137" s="50">
        <v>230</v>
      </c>
      <c r="Z137" s="50">
        <v>230</v>
      </c>
      <c r="AA137" s="50">
        <v>230</v>
      </c>
      <c r="AB137" s="50">
        <v>230</v>
      </c>
      <c r="AC137" s="50">
        <v>230</v>
      </c>
      <c r="AD137" s="50">
        <v>230</v>
      </c>
      <c r="AE137" s="50">
        <v>230</v>
      </c>
      <c r="AF137" s="50">
        <v>230</v>
      </c>
      <c r="AG137" s="50" t="s">
        <v>70</v>
      </c>
    </row>
    <row r="138" spans="1:33" ht="12.75" x14ac:dyDescent="0.15">
      <c r="A138" s="51">
        <v>136</v>
      </c>
      <c r="B138" s="50">
        <v>194</v>
      </c>
      <c r="C138" s="50">
        <v>176</v>
      </c>
      <c r="D138" s="50">
        <v>162</v>
      </c>
      <c r="E138" s="50">
        <v>147</v>
      </c>
      <c r="F138" s="50">
        <v>136</v>
      </c>
      <c r="G138" s="50">
        <v>130</v>
      </c>
      <c r="H138" s="50">
        <v>110</v>
      </c>
      <c r="I138" s="50">
        <v>110</v>
      </c>
      <c r="J138" s="50">
        <v>110</v>
      </c>
      <c r="K138" s="50">
        <v>110</v>
      </c>
      <c r="L138" s="50" t="s">
        <v>54</v>
      </c>
      <c r="M138" s="50" t="s">
        <v>54</v>
      </c>
      <c r="N138" s="50" t="s">
        <v>61</v>
      </c>
      <c r="T138" s="51">
        <v>136</v>
      </c>
      <c r="U138" s="50">
        <v>230</v>
      </c>
      <c r="V138" s="50">
        <v>230</v>
      </c>
      <c r="W138" s="50">
        <v>230</v>
      </c>
      <c r="X138" s="50">
        <v>230</v>
      </c>
      <c r="Y138" s="50">
        <v>230</v>
      </c>
      <c r="Z138" s="50">
        <v>230</v>
      </c>
      <c r="AA138" s="50">
        <v>230</v>
      </c>
      <c r="AB138" s="50">
        <v>230</v>
      </c>
      <c r="AC138" s="50">
        <v>230</v>
      </c>
      <c r="AD138" s="50">
        <v>230</v>
      </c>
      <c r="AE138" s="50">
        <v>230</v>
      </c>
      <c r="AF138" s="50">
        <v>230</v>
      </c>
      <c r="AG138" s="50" t="s">
        <v>70</v>
      </c>
    </row>
    <row r="139" spans="1:33" ht="12.75" x14ac:dyDescent="0.15">
      <c r="A139" s="51">
        <v>137</v>
      </c>
      <c r="B139" s="50">
        <v>195</v>
      </c>
      <c r="C139" s="50">
        <v>176</v>
      </c>
      <c r="D139" s="50">
        <v>163</v>
      </c>
      <c r="E139" s="50">
        <v>147</v>
      </c>
      <c r="F139" s="50">
        <v>137</v>
      </c>
      <c r="G139" s="50">
        <v>130</v>
      </c>
      <c r="H139" s="50">
        <v>110</v>
      </c>
      <c r="I139" s="50">
        <v>110</v>
      </c>
      <c r="J139" s="50">
        <v>110</v>
      </c>
      <c r="K139" s="50">
        <v>110</v>
      </c>
      <c r="L139" s="50" t="s">
        <v>54</v>
      </c>
      <c r="M139" s="50" t="s">
        <v>54</v>
      </c>
      <c r="N139" s="50" t="s">
        <v>61</v>
      </c>
      <c r="T139" s="51">
        <v>137</v>
      </c>
      <c r="U139" s="50">
        <v>230</v>
      </c>
      <c r="V139" s="50">
        <v>230</v>
      </c>
      <c r="W139" s="50">
        <v>230</v>
      </c>
      <c r="X139" s="50">
        <v>230</v>
      </c>
      <c r="Y139" s="50">
        <v>230</v>
      </c>
      <c r="Z139" s="50">
        <v>230</v>
      </c>
      <c r="AA139" s="50">
        <v>230</v>
      </c>
      <c r="AB139" s="50">
        <v>230</v>
      </c>
      <c r="AC139" s="50">
        <v>230</v>
      </c>
      <c r="AD139" s="50">
        <v>230</v>
      </c>
      <c r="AE139" s="50">
        <v>230</v>
      </c>
      <c r="AF139" s="50">
        <v>230</v>
      </c>
      <c r="AG139" s="50" t="s">
        <v>70</v>
      </c>
    </row>
    <row r="140" spans="1:33" ht="12.75" x14ac:dyDescent="0.15">
      <c r="A140" s="51">
        <v>138</v>
      </c>
      <c r="B140" s="50">
        <v>195</v>
      </c>
      <c r="C140" s="50">
        <v>177</v>
      </c>
      <c r="D140" s="50">
        <v>163</v>
      </c>
      <c r="E140" s="50">
        <v>148</v>
      </c>
      <c r="F140" s="50">
        <v>137</v>
      </c>
      <c r="G140" s="50">
        <v>131</v>
      </c>
      <c r="H140" s="50">
        <v>110</v>
      </c>
      <c r="I140" s="50">
        <v>110</v>
      </c>
      <c r="J140" s="50">
        <v>110</v>
      </c>
      <c r="K140" s="50">
        <v>110</v>
      </c>
      <c r="L140" s="50" t="s">
        <v>54</v>
      </c>
      <c r="M140" s="50" t="s">
        <v>54</v>
      </c>
      <c r="N140" s="50" t="s">
        <v>61</v>
      </c>
      <c r="T140" s="51">
        <v>138</v>
      </c>
      <c r="U140" s="50">
        <v>230</v>
      </c>
      <c r="V140" s="50">
        <v>230</v>
      </c>
      <c r="W140" s="50">
        <v>230</v>
      </c>
      <c r="X140" s="50">
        <v>230</v>
      </c>
      <c r="Y140" s="50">
        <v>230</v>
      </c>
      <c r="Z140" s="50">
        <v>230</v>
      </c>
      <c r="AA140" s="50">
        <v>230</v>
      </c>
      <c r="AB140" s="50">
        <v>230</v>
      </c>
      <c r="AC140" s="50">
        <v>230</v>
      </c>
      <c r="AD140" s="50">
        <v>230</v>
      </c>
      <c r="AE140" s="50">
        <v>230</v>
      </c>
      <c r="AF140" s="50">
        <v>230</v>
      </c>
      <c r="AG140" s="50" t="s">
        <v>70</v>
      </c>
    </row>
    <row r="141" spans="1:33" ht="12.75" x14ac:dyDescent="0.15">
      <c r="A141" s="51">
        <v>139</v>
      </c>
      <c r="B141" s="50">
        <v>195</v>
      </c>
      <c r="C141" s="50">
        <v>177</v>
      </c>
      <c r="D141" s="50">
        <v>163</v>
      </c>
      <c r="E141" s="50">
        <v>148</v>
      </c>
      <c r="F141" s="50">
        <v>137</v>
      </c>
      <c r="G141" s="50">
        <v>131</v>
      </c>
      <c r="H141" s="50">
        <v>110</v>
      </c>
      <c r="I141" s="50">
        <v>110</v>
      </c>
      <c r="J141" s="50">
        <v>110</v>
      </c>
      <c r="K141" s="50">
        <v>110</v>
      </c>
      <c r="L141" s="50" t="s">
        <v>54</v>
      </c>
      <c r="M141" s="50" t="s">
        <v>54</v>
      </c>
      <c r="N141" s="50" t="s">
        <v>61</v>
      </c>
      <c r="T141" s="51">
        <v>139</v>
      </c>
      <c r="U141" s="50">
        <v>230</v>
      </c>
      <c r="V141" s="50">
        <v>230</v>
      </c>
      <c r="W141" s="50">
        <v>230</v>
      </c>
      <c r="X141" s="50">
        <v>230</v>
      </c>
      <c r="Y141" s="50">
        <v>230</v>
      </c>
      <c r="Z141" s="50">
        <v>230</v>
      </c>
      <c r="AA141" s="50">
        <v>230</v>
      </c>
      <c r="AB141" s="50">
        <v>230</v>
      </c>
      <c r="AC141" s="50">
        <v>230</v>
      </c>
      <c r="AD141" s="50">
        <v>230</v>
      </c>
      <c r="AE141" s="50">
        <v>230</v>
      </c>
      <c r="AF141" s="50">
        <v>230</v>
      </c>
      <c r="AG141" s="50" t="s">
        <v>70</v>
      </c>
    </row>
    <row r="142" spans="1:33" ht="12.75" x14ac:dyDescent="0.15">
      <c r="A142" s="51">
        <v>140</v>
      </c>
      <c r="B142" s="50">
        <v>196</v>
      </c>
      <c r="C142" s="50">
        <v>177</v>
      </c>
      <c r="D142" s="50">
        <v>164</v>
      </c>
      <c r="E142" s="50">
        <v>149</v>
      </c>
      <c r="F142" s="50">
        <v>138</v>
      </c>
      <c r="G142" s="50">
        <v>131</v>
      </c>
      <c r="H142" s="50">
        <v>111</v>
      </c>
      <c r="I142" s="50">
        <v>110</v>
      </c>
      <c r="J142" s="50">
        <v>110</v>
      </c>
      <c r="K142" s="50">
        <v>110</v>
      </c>
      <c r="L142" s="50" t="s">
        <v>54</v>
      </c>
      <c r="M142" s="50" t="s">
        <v>54</v>
      </c>
      <c r="N142" s="50" t="s">
        <v>61</v>
      </c>
      <c r="T142" s="51">
        <v>140</v>
      </c>
      <c r="U142" s="50">
        <v>230</v>
      </c>
      <c r="V142" s="50">
        <v>230</v>
      </c>
      <c r="W142" s="50">
        <v>230</v>
      </c>
      <c r="X142" s="50">
        <v>230</v>
      </c>
      <c r="Y142" s="50">
        <v>230</v>
      </c>
      <c r="Z142" s="50">
        <v>230</v>
      </c>
      <c r="AA142" s="50">
        <v>230</v>
      </c>
      <c r="AB142" s="50">
        <v>230</v>
      </c>
      <c r="AC142" s="50">
        <v>230</v>
      </c>
      <c r="AD142" s="50">
        <v>230</v>
      </c>
      <c r="AE142" s="50">
        <v>230</v>
      </c>
      <c r="AF142" s="50">
        <v>230</v>
      </c>
      <c r="AG142" s="50" t="s">
        <v>70</v>
      </c>
    </row>
    <row r="143" spans="1:33" ht="12.75" x14ac:dyDescent="0.15">
      <c r="A143" s="51">
        <v>141</v>
      </c>
      <c r="B143" s="50">
        <v>196</v>
      </c>
      <c r="C143" s="50">
        <v>178</v>
      </c>
      <c r="D143" s="50">
        <v>164</v>
      </c>
      <c r="E143" s="50">
        <v>149</v>
      </c>
      <c r="F143" s="50">
        <v>138</v>
      </c>
      <c r="G143" s="50">
        <v>132</v>
      </c>
      <c r="H143" s="50">
        <v>111</v>
      </c>
      <c r="I143" s="50">
        <v>110</v>
      </c>
      <c r="J143" s="50">
        <v>110</v>
      </c>
      <c r="K143" s="50">
        <v>110</v>
      </c>
      <c r="L143" s="50" t="s">
        <v>54</v>
      </c>
      <c r="M143" s="50" t="s">
        <v>54</v>
      </c>
      <c r="N143" s="50" t="s">
        <v>61</v>
      </c>
      <c r="T143" s="51">
        <v>141</v>
      </c>
      <c r="U143" s="50">
        <v>230</v>
      </c>
      <c r="V143" s="50">
        <v>230</v>
      </c>
      <c r="W143" s="50">
        <v>230</v>
      </c>
      <c r="X143" s="50">
        <v>230</v>
      </c>
      <c r="Y143" s="50">
        <v>230</v>
      </c>
      <c r="Z143" s="50">
        <v>230</v>
      </c>
      <c r="AA143" s="50">
        <v>230</v>
      </c>
      <c r="AB143" s="50">
        <v>230</v>
      </c>
      <c r="AC143" s="50">
        <v>230</v>
      </c>
      <c r="AD143" s="50">
        <v>230</v>
      </c>
      <c r="AE143" s="50">
        <v>230</v>
      </c>
      <c r="AF143" s="50">
        <v>230</v>
      </c>
      <c r="AG143" s="50" t="s">
        <v>70</v>
      </c>
    </row>
    <row r="144" spans="1:33" ht="12.75" x14ac:dyDescent="0.15">
      <c r="A144" s="51">
        <v>142</v>
      </c>
      <c r="B144" s="50">
        <v>196</v>
      </c>
      <c r="C144" s="50">
        <v>178</v>
      </c>
      <c r="D144" s="50">
        <v>164</v>
      </c>
      <c r="E144" s="50">
        <v>150</v>
      </c>
      <c r="F144" s="50">
        <v>139</v>
      </c>
      <c r="G144" s="50">
        <v>132</v>
      </c>
      <c r="H144" s="50">
        <v>112</v>
      </c>
      <c r="I144" s="50">
        <v>110</v>
      </c>
      <c r="J144" s="50">
        <v>110</v>
      </c>
      <c r="K144" s="50">
        <v>110</v>
      </c>
      <c r="L144" s="50" t="s">
        <v>54</v>
      </c>
      <c r="M144" s="50" t="s">
        <v>54</v>
      </c>
      <c r="N144" s="50" t="s">
        <v>61</v>
      </c>
      <c r="T144" s="51">
        <v>142</v>
      </c>
      <c r="U144" s="50">
        <v>230</v>
      </c>
      <c r="V144" s="50">
        <v>230</v>
      </c>
      <c r="W144" s="50">
        <v>230</v>
      </c>
      <c r="X144" s="50">
        <v>230</v>
      </c>
      <c r="Y144" s="50">
        <v>230</v>
      </c>
      <c r="Z144" s="50">
        <v>230</v>
      </c>
      <c r="AA144" s="50">
        <v>230</v>
      </c>
      <c r="AB144" s="50">
        <v>230</v>
      </c>
      <c r="AC144" s="50">
        <v>230</v>
      </c>
      <c r="AD144" s="50">
        <v>230</v>
      </c>
      <c r="AE144" s="50">
        <v>230</v>
      </c>
      <c r="AF144" s="50">
        <v>230</v>
      </c>
      <c r="AG144" s="50" t="s">
        <v>70</v>
      </c>
    </row>
    <row r="145" spans="1:33" ht="12.75" x14ac:dyDescent="0.15">
      <c r="A145" s="51">
        <v>143</v>
      </c>
      <c r="B145" s="50">
        <v>197</v>
      </c>
      <c r="C145" s="50">
        <v>179</v>
      </c>
      <c r="D145" s="50">
        <v>165</v>
      </c>
      <c r="E145" s="50">
        <v>150</v>
      </c>
      <c r="F145" s="50">
        <v>139</v>
      </c>
      <c r="G145" s="50">
        <v>133</v>
      </c>
      <c r="H145" s="50">
        <v>112</v>
      </c>
      <c r="I145" s="50">
        <v>110</v>
      </c>
      <c r="J145" s="50">
        <v>110</v>
      </c>
      <c r="K145" s="50">
        <v>110</v>
      </c>
      <c r="L145" s="50" t="s">
        <v>54</v>
      </c>
      <c r="M145" s="50" t="s">
        <v>54</v>
      </c>
      <c r="N145" s="50" t="s">
        <v>61</v>
      </c>
      <c r="T145" s="51">
        <v>143</v>
      </c>
      <c r="U145" s="50">
        <v>230</v>
      </c>
      <c r="V145" s="50">
        <v>230</v>
      </c>
      <c r="W145" s="50">
        <v>230</v>
      </c>
      <c r="X145" s="50">
        <v>230</v>
      </c>
      <c r="Y145" s="50">
        <v>230</v>
      </c>
      <c r="Z145" s="50">
        <v>230</v>
      </c>
      <c r="AA145" s="50">
        <v>230</v>
      </c>
      <c r="AB145" s="50">
        <v>230</v>
      </c>
      <c r="AC145" s="50">
        <v>230</v>
      </c>
      <c r="AD145" s="50">
        <v>230</v>
      </c>
      <c r="AE145" s="50">
        <v>230</v>
      </c>
      <c r="AF145" s="50">
        <v>230</v>
      </c>
      <c r="AG145" s="50" t="s">
        <v>70</v>
      </c>
    </row>
    <row r="146" spans="1:33" ht="12.75" x14ac:dyDescent="0.15">
      <c r="A146" s="51">
        <v>144</v>
      </c>
      <c r="B146" s="50">
        <v>197</v>
      </c>
      <c r="C146" s="50">
        <v>179</v>
      </c>
      <c r="D146" s="50">
        <v>165</v>
      </c>
      <c r="E146" s="50">
        <v>150</v>
      </c>
      <c r="F146" s="50">
        <v>139</v>
      </c>
      <c r="G146" s="50">
        <v>133</v>
      </c>
      <c r="H146" s="50">
        <v>113</v>
      </c>
      <c r="I146" s="50">
        <v>110</v>
      </c>
      <c r="J146" s="50">
        <v>110</v>
      </c>
      <c r="K146" s="50">
        <v>110</v>
      </c>
      <c r="L146" s="50" t="s">
        <v>54</v>
      </c>
      <c r="M146" s="50" t="s">
        <v>54</v>
      </c>
      <c r="N146" s="50" t="s">
        <v>61</v>
      </c>
      <c r="T146" s="51">
        <v>144</v>
      </c>
      <c r="U146" s="50">
        <v>230</v>
      </c>
      <c r="V146" s="50">
        <v>230</v>
      </c>
      <c r="W146" s="50">
        <v>230</v>
      </c>
      <c r="X146" s="50">
        <v>230</v>
      </c>
      <c r="Y146" s="50">
        <v>230</v>
      </c>
      <c r="Z146" s="50">
        <v>230</v>
      </c>
      <c r="AA146" s="50">
        <v>230</v>
      </c>
      <c r="AB146" s="50">
        <v>230</v>
      </c>
      <c r="AC146" s="50">
        <v>230</v>
      </c>
      <c r="AD146" s="50">
        <v>230</v>
      </c>
      <c r="AE146" s="50">
        <v>230</v>
      </c>
      <c r="AF146" s="50">
        <v>230</v>
      </c>
      <c r="AG146" s="50" t="s">
        <v>70</v>
      </c>
    </row>
    <row r="147" spans="1:33" ht="12.75" x14ac:dyDescent="0.15">
      <c r="A147" s="51">
        <v>145</v>
      </c>
      <c r="B147" s="50">
        <v>197</v>
      </c>
      <c r="C147" s="50">
        <v>179</v>
      </c>
      <c r="D147" s="50">
        <v>166</v>
      </c>
      <c r="E147" s="50">
        <v>151</v>
      </c>
      <c r="F147" s="50">
        <v>140</v>
      </c>
      <c r="G147" s="50">
        <v>133</v>
      </c>
      <c r="H147" s="50">
        <v>113</v>
      </c>
      <c r="I147" s="50">
        <v>110</v>
      </c>
      <c r="J147" s="50">
        <v>110</v>
      </c>
      <c r="K147" s="50">
        <v>110</v>
      </c>
      <c r="L147" s="50" t="s">
        <v>54</v>
      </c>
      <c r="M147" s="50" t="s">
        <v>54</v>
      </c>
      <c r="N147" s="50" t="s">
        <v>61</v>
      </c>
      <c r="T147" s="51">
        <v>145</v>
      </c>
      <c r="U147" s="50">
        <v>230</v>
      </c>
      <c r="V147" s="50">
        <v>230</v>
      </c>
      <c r="W147" s="50">
        <v>230</v>
      </c>
      <c r="X147" s="50">
        <v>230</v>
      </c>
      <c r="Y147" s="50">
        <v>230</v>
      </c>
      <c r="Z147" s="50">
        <v>230</v>
      </c>
      <c r="AA147" s="50">
        <v>230</v>
      </c>
      <c r="AB147" s="50">
        <v>230</v>
      </c>
      <c r="AC147" s="50">
        <v>230</v>
      </c>
      <c r="AD147" s="50">
        <v>230</v>
      </c>
      <c r="AE147" s="50">
        <v>230</v>
      </c>
      <c r="AF147" s="50">
        <v>230</v>
      </c>
      <c r="AG147" s="50" t="s">
        <v>70</v>
      </c>
    </row>
    <row r="148" spans="1:33" ht="12.75" x14ac:dyDescent="0.15">
      <c r="A148" s="51">
        <v>146</v>
      </c>
      <c r="B148" s="50">
        <v>198</v>
      </c>
      <c r="C148" s="50">
        <v>180</v>
      </c>
      <c r="D148" s="50">
        <v>166</v>
      </c>
      <c r="E148" s="50">
        <v>151</v>
      </c>
      <c r="F148" s="50">
        <v>140</v>
      </c>
      <c r="G148" s="50">
        <v>134</v>
      </c>
      <c r="H148" s="50">
        <v>114</v>
      </c>
      <c r="I148" s="50">
        <v>110</v>
      </c>
      <c r="J148" s="50">
        <v>110</v>
      </c>
      <c r="K148" s="50">
        <v>110</v>
      </c>
      <c r="L148" s="50" t="s">
        <v>54</v>
      </c>
      <c r="M148" s="50" t="s">
        <v>54</v>
      </c>
      <c r="N148" s="50" t="s">
        <v>61</v>
      </c>
      <c r="T148" s="51">
        <v>146</v>
      </c>
      <c r="U148" s="50">
        <v>230</v>
      </c>
      <c r="V148" s="50">
        <v>230</v>
      </c>
      <c r="W148" s="50">
        <v>230</v>
      </c>
      <c r="X148" s="50">
        <v>230</v>
      </c>
      <c r="Y148" s="50">
        <v>230</v>
      </c>
      <c r="Z148" s="50">
        <v>230</v>
      </c>
      <c r="AA148" s="50">
        <v>230</v>
      </c>
      <c r="AB148" s="50">
        <v>230</v>
      </c>
      <c r="AC148" s="50">
        <v>230</v>
      </c>
      <c r="AD148" s="50">
        <v>230</v>
      </c>
      <c r="AE148" s="50">
        <v>230</v>
      </c>
      <c r="AF148" s="50">
        <v>230</v>
      </c>
      <c r="AG148" s="50" t="s">
        <v>70</v>
      </c>
    </row>
    <row r="149" spans="1:33" ht="12.75" x14ac:dyDescent="0.15">
      <c r="A149" s="51">
        <v>147</v>
      </c>
      <c r="B149" s="50">
        <v>198</v>
      </c>
      <c r="C149" s="50">
        <v>180</v>
      </c>
      <c r="D149" s="50">
        <v>166</v>
      </c>
      <c r="E149" s="50">
        <v>152</v>
      </c>
      <c r="F149" s="50">
        <v>141</v>
      </c>
      <c r="G149" s="50">
        <v>134</v>
      </c>
      <c r="H149" s="50">
        <v>114</v>
      </c>
      <c r="I149" s="50">
        <v>111</v>
      </c>
      <c r="J149" s="50">
        <v>110</v>
      </c>
      <c r="K149" s="50">
        <v>110</v>
      </c>
      <c r="L149" s="50" t="s">
        <v>54</v>
      </c>
      <c r="M149" s="50" t="s">
        <v>54</v>
      </c>
      <c r="N149" s="50" t="s">
        <v>61</v>
      </c>
      <c r="T149" s="51">
        <v>147</v>
      </c>
      <c r="U149" s="50">
        <v>230</v>
      </c>
      <c r="V149" s="50">
        <v>230</v>
      </c>
      <c r="W149" s="50">
        <v>230</v>
      </c>
      <c r="X149" s="50">
        <v>230</v>
      </c>
      <c r="Y149" s="50">
        <v>230</v>
      </c>
      <c r="Z149" s="50">
        <v>230</v>
      </c>
      <c r="AA149" s="50">
        <v>230</v>
      </c>
      <c r="AB149" s="50">
        <v>230</v>
      </c>
      <c r="AC149" s="50">
        <v>230</v>
      </c>
      <c r="AD149" s="50">
        <v>230</v>
      </c>
      <c r="AE149" s="50">
        <v>230</v>
      </c>
      <c r="AF149" s="50">
        <v>230</v>
      </c>
      <c r="AG149" s="50" t="s">
        <v>70</v>
      </c>
    </row>
    <row r="150" spans="1:33" ht="12.75" x14ac:dyDescent="0.15">
      <c r="A150" s="51">
        <v>148</v>
      </c>
      <c r="B150" s="50">
        <v>198</v>
      </c>
      <c r="C150" s="50">
        <v>180</v>
      </c>
      <c r="D150" s="50">
        <v>167</v>
      </c>
      <c r="E150" s="50">
        <v>152</v>
      </c>
      <c r="F150" s="50">
        <v>141</v>
      </c>
      <c r="G150" s="50">
        <v>135</v>
      </c>
      <c r="H150" s="50">
        <v>115</v>
      </c>
      <c r="I150" s="50">
        <v>111</v>
      </c>
      <c r="J150" s="50">
        <v>110</v>
      </c>
      <c r="K150" s="50">
        <v>110</v>
      </c>
      <c r="L150" s="50" t="s">
        <v>54</v>
      </c>
      <c r="M150" s="50" t="s">
        <v>54</v>
      </c>
      <c r="N150" s="50" t="s">
        <v>61</v>
      </c>
      <c r="T150" s="51">
        <v>148</v>
      </c>
      <c r="U150" s="50">
        <v>230</v>
      </c>
      <c r="V150" s="50">
        <v>230</v>
      </c>
      <c r="W150" s="50">
        <v>230</v>
      </c>
      <c r="X150" s="50">
        <v>230</v>
      </c>
      <c r="Y150" s="50">
        <v>230</v>
      </c>
      <c r="Z150" s="50">
        <v>230</v>
      </c>
      <c r="AA150" s="50">
        <v>230</v>
      </c>
      <c r="AB150" s="50">
        <v>230</v>
      </c>
      <c r="AC150" s="50">
        <v>230</v>
      </c>
      <c r="AD150" s="50">
        <v>230</v>
      </c>
      <c r="AE150" s="50">
        <v>230</v>
      </c>
      <c r="AF150" s="50">
        <v>230</v>
      </c>
      <c r="AG150" s="50" t="s">
        <v>70</v>
      </c>
    </row>
    <row r="151" spans="1:33" ht="12.75" x14ac:dyDescent="0.15">
      <c r="A151" s="51">
        <v>149</v>
      </c>
      <c r="B151" s="50">
        <v>199</v>
      </c>
      <c r="C151" s="50">
        <v>181</v>
      </c>
      <c r="D151" s="50">
        <v>167</v>
      </c>
      <c r="E151" s="50">
        <v>152</v>
      </c>
      <c r="F151" s="50">
        <v>142</v>
      </c>
      <c r="G151" s="50">
        <v>135</v>
      </c>
      <c r="H151" s="50">
        <v>115</v>
      </c>
      <c r="I151" s="50">
        <v>112</v>
      </c>
      <c r="J151" s="50">
        <v>110</v>
      </c>
      <c r="K151" s="50">
        <v>110</v>
      </c>
      <c r="L151" s="50" t="s">
        <v>54</v>
      </c>
      <c r="M151" s="50" t="s">
        <v>54</v>
      </c>
      <c r="N151" s="50" t="s">
        <v>61</v>
      </c>
      <c r="T151" s="51">
        <v>149</v>
      </c>
      <c r="U151" s="50">
        <v>230</v>
      </c>
      <c r="V151" s="50">
        <v>230</v>
      </c>
      <c r="W151" s="50">
        <v>230</v>
      </c>
      <c r="X151" s="50">
        <v>230</v>
      </c>
      <c r="Y151" s="50">
        <v>230</v>
      </c>
      <c r="Z151" s="50">
        <v>230</v>
      </c>
      <c r="AA151" s="50">
        <v>230</v>
      </c>
      <c r="AB151" s="50">
        <v>230</v>
      </c>
      <c r="AC151" s="50">
        <v>230</v>
      </c>
      <c r="AD151" s="50">
        <v>230</v>
      </c>
      <c r="AE151" s="50">
        <v>230</v>
      </c>
      <c r="AF151" s="50">
        <v>230</v>
      </c>
      <c r="AG151" s="50" t="s">
        <v>70</v>
      </c>
    </row>
    <row r="152" spans="1:33" ht="12.75" x14ac:dyDescent="0.15">
      <c r="A152" s="51">
        <v>150</v>
      </c>
      <c r="B152" s="50">
        <v>199</v>
      </c>
      <c r="C152" s="50">
        <v>181</v>
      </c>
      <c r="D152" s="50">
        <v>167</v>
      </c>
      <c r="E152" s="50">
        <v>153</v>
      </c>
      <c r="F152" s="50">
        <v>142</v>
      </c>
      <c r="G152" s="50">
        <v>135</v>
      </c>
      <c r="H152" s="50">
        <v>116</v>
      </c>
      <c r="I152" s="50">
        <v>112</v>
      </c>
      <c r="J152" s="50">
        <v>110</v>
      </c>
      <c r="K152" s="50">
        <v>110</v>
      </c>
      <c r="L152" s="50" t="s">
        <v>54</v>
      </c>
      <c r="M152" s="50" t="s">
        <v>54</v>
      </c>
      <c r="N152" s="50" t="s">
        <v>61</v>
      </c>
      <c r="T152" s="51">
        <v>150</v>
      </c>
      <c r="U152" s="50">
        <v>230</v>
      </c>
      <c r="V152" s="50">
        <v>230</v>
      </c>
      <c r="W152" s="50">
        <v>230</v>
      </c>
      <c r="X152" s="50">
        <v>230</v>
      </c>
      <c r="Y152" s="50">
        <v>230</v>
      </c>
      <c r="Z152" s="50">
        <v>230</v>
      </c>
      <c r="AA152" s="50">
        <v>230</v>
      </c>
      <c r="AB152" s="50">
        <v>230</v>
      </c>
      <c r="AC152" s="50">
        <v>230</v>
      </c>
      <c r="AD152" s="50">
        <v>230</v>
      </c>
      <c r="AE152" s="50">
        <v>230</v>
      </c>
      <c r="AF152" s="50">
        <v>230</v>
      </c>
      <c r="AG152" s="50" t="s">
        <v>70</v>
      </c>
    </row>
    <row r="153" spans="1:33" ht="12.75" x14ac:dyDescent="0.15">
      <c r="A153" s="51">
        <v>151</v>
      </c>
      <c r="B153" s="50">
        <v>199</v>
      </c>
      <c r="C153" s="50">
        <v>182</v>
      </c>
      <c r="D153" s="50">
        <v>168</v>
      </c>
      <c r="E153" s="50">
        <v>153</v>
      </c>
      <c r="F153" s="50">
        <v>142</v>
      </c>
      <c r="G153" s="50">
        <v>136</v>
      </c>
      <c r="H153" s="50">
        <v>116</v>
      </c>
      <c r="I153" s="50">
        <v>113</v>
      </c>
      <c r="J153" s="50">
        <v>110</v>
      </c>
      <c r="K153" s="50">
        <v>110</v>
      </c>
      <c r="L153" s="50" t="s">
        <v>54</v>
      </c>
      <c r="M153" s="50" t="s">
        <v>54</v>
      </c>
      <c r="N153" s="50" t="s">
        <v>61</v>
      </c>
      <c r="T153" s="51">
        <v>151</v>
      </c>
      <c r="U153" s="50">
        <v>230</v>
      </c>
      <c r="V153" s="50">
        <v>230</v>
      </c>
      <c r="W153" s="50">
        <v>230</v>
      </c>
      <c r="X153" s="50">
        <v>230</v>
      </c>
      <c r="Y153" s="50">
        <v>230</v>
      </c>
      <c r="Z153" s="50">
        <v>230</v>
      </c>
      <c r="AA153" s="50">
        <v>230</v>
      </c>
      <c r="AB153" s="50">
        <v>230</v>
      </c>
      <c r="AC153" s="50">
        <v>230</v>
      </c>
      <c r="AD153" s="50">
        <v>230</v>
      </c>
      <c r="AE153" s="50">
        <v>230</v>
      </c>
      <c r="AF153" s="50">
        <v>230</v>
      </c>
      <c r="AG153" s="50" t="s">
        <v>70</v>
      </c>
    </row>
    <row r="154" spans="1:33" ht="12.75" x14ac:dyDescent="0.15">
      <c r="A154" s="51">
        <v>152</v>
      </c>
      <c r="B154" s="50">
        <v>200</v>
      </c>
      <c r="C154" s="50">
        <v>182</v>
      </c>
      <c r="D154" s="50">
        <v>168</v>
      </c>
      <c r="E154" s="50">
        <v>154</v>
      </c>
      <c r="F154" s="50">
        <v>143</v>
      </c>
      <c r="G154" s="50">
        <v>136</v>
      </c>
      <c r="H154" s="50">
        <v>117</v>
      </c>
      <c r="I154" s="50">
        <v>113</v>
      </c>
      <c r="J154" s="50">
        <v>110</v>
      </c>
      <c r="K154" s="50">
        <v>110</v>
      </c>
      <c r="L154" s="50" t="s">
        <v>54</v>
      </c>
      <c r="M154" s="50" t="s">
        <v>54</v>
      </c>
      <c r="N154" s="50" t="s">
        <v>61</v>
      </c>
      <c r="T154" s="51">
        <v>152</v>
      </c>
      <c r="U154" s="50">
        <v>230</v>
      </c>
      <c r="V154" s="50">
        <v>230</v>
      </c>
      <c r="W154" s="50">
        <v>230</v>
      </c>
      <c r="X154" s="50">
        <v>230</v>
      </c>
      <c r="Y154" s="50">
        <v>230</v>
      </c>
      <c r="Z154" s="50">
        <v>230</v>
      </c>
      <c r="AA154" s="50">
        <v>230</v>
      </c>
      <c r="AB154" s="50">
        <v>230</v>
      </c>
      <c r="AC154" s="50">
        <v>230</v>
      </c>
      <c r="AD154" s="50">
        <v>230</v>
      </c>
      <c r="AE154" s="50">
        <v>230</v>
      </c>
      <c r="AF154" s="50">
        <v>230</v>
      </c>
      <c r="AG154" s="50" t="s">
        <v>70</v>
      </c>
    </row>
    <row r="155" spans="1:33" ht="12.75" x14ac:dyDescent="0.15">
      <c r="A155" s="51">
        <v>153</v>
      </c>
      <c r="B155" s="50">
        <v>200</v>
      </c>
      <c r="C155" s="50">
        <v>182</v>
      </c>
      <c r="D155" s="50">
        <v>169</v>
      </c>
      <c r="E155" s="50">
        <v>154</v>
      </c>
      <c r="F155" s="50">
        <v>143</v>
      </c>
      <c r="G155" s="50">
        <v>137</v>
      </c>
      <c r="H155" s="50">
        <v>117</v>
      </c>
      <c r="I155" s="50">
        <v>114</v>
      </c>
      <c r="J155" s="50">
        <v>110</v>
      </c>
      <c r="K155" s="50">
        <v>110</v>
      </c>
      <c r="L155" s="50" t="s">
        <v>54</v>
      </c>
      <c r="M155" s="50" t="s">
        <v>54</v>
      </c>
      <c r="N155" s="50" t="s">
        <v>61</v>
      </c>
      <c r="T155" s="51">
        <v>153</v>
      </c>
      <c r="U155" s="50">
        <v>230</v>
      </c>
      <c r="V155" s="50">
        <v>230</v>
      </c>
      <c r="W155" s="50">
        <v>230</v>
      </c>
      <c r="X155" s="50">
        <v>230</v>
      </c>
      <c r="Y155" s="50">
        <v>230</v>
      </c>
      <c r="Z155" s="50">
        <v>230</v>
      </c>
      <c r="AA155" s="50">
        <v>230</v>
      </c>
      <c r="AB155" s="50">
        <v>230</v>
      </c>
      <c r="AC155" s="50">
        <v>230</v>
      </c>
      <c r="AD155" s="50">
        <v>230</v>
      </c>
      <c r="AE155" s="50">
        <v>230</v>
      </c>
      <c r="AF155" s="50">
        <v>230</v>
      </c>
      <c r="AG155" s="50" t="s">
        <v>70</v>
      </c>
    </row>
    <row r="156" spans="1:33" ht="12.75" x14ac:dyDescent="0.15">
      <c r="A156" s="51">
        <v>154</v>
      </c>
      <c r="B156" s="50">
        <v>201</v>
      </c>
      <c r="C156" s="50">
        <v>183</v>
      </c>
      <c r="D156" s="50">
        <v>169</v>
      </c>
      <c r="E156" s="50">
        <v>155</v>
      </c>
      <c r="F156" s="50">
        <v>144</v>
      </c>
      <c r="G156" s="50">
        <v>137</v>
      </c>
      <c r="H156" s="50">
        <v>118</v>
      </c>
      <c r="I156" s="50">
        <v>114</v>
      </c>
      <c r="J156" s="50">
        <v>110</v>
      </c>
      <c r="K156" s="50">
        <v>110</v>
      </c>
      <c r="L156" s="50" t="s">
        <v>54</v>
      </c>
      <c r="M156" s="50" t="s">
        <v>54</v>
      </c>
      <c r="N156" s="50" t="s">
        <v>61</v>
      </c>
      <c r="T156" s="51">
        <v>154</v>
      </c>
      <c r="U156" s="50">
        <v>230</v>
      </c>
      <c r="V156" s="50">
        <v>230</v>
      </c>
      <c r="W156" s="50">
        <v>230</v>
      </c>
      <c r="X156" s="50">
        <v>230</v>
      </c>
      <c r="Y156" s="50">
        <v>230</v>
      </c>
      <c r="Z156" s="50">
        <v>230</v>
      </c>
      <c r="AA156" s="50">
        <v>230</v>
      </c>
      <c r="AB156" s="50">
        <v>230</v>
      </c>
      <c r="AC156" s="50">
        <v>230</v>
      </c>
      <c r="AD156" s="50">
        <v>230</v>
      </c>
      <c r="AE156" s="50">
        <v>230</v>
      </c>
      <c r="AF156" s="50">
        <v>230</v>
      </c>
      <c r="AG156" s="50" t="s">
        <v>70</v>
      </c>
    </row>
    <row r="157" spans="1:33" ht="12.75" x14ac:dyDescent="0.15">
      <c r="A157" s="51">
        <v>155</v>
      </c>
      <c r="B157" s="50">
        <v>201</v>
      </c>
      <c r="C157" s="50">
        <v>183</v>
      </c>
      <c r="D157" s="50">
        <v>169</v>
      </c>
      <c r="E157" s="50">
        <v>155</v>
      </c>
      <c r="F157" s="50">
        <v>144</v>
      </c>
      <c r="G157" s="50">
        <v>137</v>
      </c>
      <c r="H157" s="50">
        <v>118</v>
      </c>
      <c r="I157" s="50">
        <v>115</v>
      </c>
      <c r="J157" s="50">
        <v>110</v>
      </c>
      <c r="K157" s="50">
        <v>110</v>
      </c>
      <c r="L157" s="50" t="s">
        <v>54</v>
      </c>
      <c r="M157" s="50" t="s">
        <v>54</v>
      </c>
      <c r="N157" s="50" t="s">
        <v>61</v>
      </c>
      <c r="T157" s="51">
        <v>155</v>
      </c>
      <c r="U157" s="50">
        <v>230</v>
      </c>
      <c r="V157" s="50">
        <v>230</v>
      </c>
      <c r="W157" s="50">
        <v>230</v>
      </c>
      <c r="X157" s="50">
        <v>230</v>
      </c>
      <c r="Y157" s="50">
        <v>230</v>
      </c>
      <c r="Z157" s="50">
        <v>230</v>
      </c>
      <c r="AA157" s="50">
        <v>230</v>
      </c>
      <c r="AB157" s="50">
        <v>230</v>
      </c>
      <c r="AC157" s="50">
        <v>230</v>
      </c>
      <c r="AD157" s="50">
        <v>230</v>
      </c>
      <c r="AE157" s="50">
        <v>230</v>
      </c>
      <c r="AF157" s="50">
        <v>230</v>
      </c>
      <c r="AG157" s="50" t="s">
        <v>70</v>
      </c>
    </row>
    <row r="158" spans="1:33" ht="12.75" x14ac:dyDescent="0.15">
      <c r="A158" s="51">
        <v>156</v>
      </c>
      <c r="B158" s="50">
        <v>201</v>
      </c>
      <c r="C158" s="50">
        <v>183</v>
      </c>
      <c r="D158" s="50">
        <v>170</v>
      </c>
      <c r="E158" s="50">
        <v>155</v>
      </c>
      <c r="F158" s="50">
        <v>144</v>
      </c>
      <c r="G158" s="50">
        <v>138</v>
      </c>
      <c r="H158" s="50">
        <v>119</v>
      </c>
      <c r="I158" s="50">
        <v>115</v>
      </c>
      <c r="J158" s="50">
        <v>110</v>
      </c>
      <c r="K158" s="50">
        <v>110</v>
      </c>
      <c r="L158" s="50" t="s">
        <v>54</v>
      </c>
      <c r="M158" s="50" t="s">
        <v>54</v>
      </c>
      <c r="N158" s="50" t="s">
        <v>61</v>
      </c>
      <c r="T158" s="51">
        <v>156</v>
      </c>
      <c r="U158" s="50">
        <v>230</v>
      </c>
      <c r="V158" s="50">
        <v>230</v>
      </c>
      <c r="W158" s="50">
        <v>230</v>
      </c>
      <c r="X158" s="50">
        <v>230</v>
      </c>
      <c r="Y158" s="50">
        <v>230</v>
      </c>
      <c r="Z158" s="50">
        <v>230</v>
      </c>
      <c r="AA158" s="50">
        <v>230</v>
      </c>
      <c r="AB158" s="50">
        <v>230</v>
      </c>
      <c r="AC158" s="50">
        <v>230</v>
      </c>
      <c r="AD158" s="50">
        <v>230</v>
      </c>
      <c r="AE158" s="50">
        <v>230</v>
      </c>
      <c r="AF158" s="50">
        <v>230</v>
      </c>
      <c r="AG158" s="50" t="s">
        <v>70</v>
      </c>
    </row>
    <row r="159" spans="1:33" ht="12.75" x14ac:dyDescent="0.15">
      <c r="A159" s="51">
        <v>157</v>
      </c>
      <c r="B159" s="50">
        <v>202</v>
      </c>
      <c r="C159" s="50">
        <v>184</v>
      </c>
      <c r="D159" s="50">
        <v>170</v>
      </c>
      <c r="E159" s="50">
        <v>156</v>
      </c>
      <c r="F159" s="50">
        <v>145</v>
      </c>
      <c r="G159" s="50">
        <v>138</v>
      </c>
      <c r="H159" s="50">
        <v>119</v>
      </c>
      <c r="I159" s="50">
        <v>116</v>
      </c>
      <c r="J159" s="50">
        <v>110</v>
      </c>
      <c r="K159" s="50">
        <v>110</v>
      </c>
      <c r="L159" s="50" t="s">
        <v>54</v>
      </c>
      <c r="M159" s="50" t="s">
        <v>54</v>
      </c>
      <c r="N159" s="50" t="s">
        <v>61</v>
      </c>
      <c r="T159" s="51">
        <v>157</v>
      </c>
      <c r="U159" s="50">
        <v>230</v>
      </c>
      <c r="V159" s="50">
        <v>230</v>
      </c>
      <c r="W159" s="50">
        <v>230</v>
      </c>
      <c r="X159" s="50">
        <v>230</v>
      </c>
      <c r="Y159" s="50">
        <v>230</v>
      </c>
      <c r="Z159" s="50">
        <v>230</v>
      </c>
      <c r="AA159" s="50">
        <v>230</v>
      </c>
      <c r="AB159" s="50">
        <v>230</v>
      </c>
      <c r="AC159" s="50">
        <v>230</v>
      </c>
      <c r="AD159" s="50">
        <v>230</v>
      </c>
      <c r="AE159" s="50">
        <v>230</v>
      </c>
      <c r="AF159" s="50">
        <v>230</v>
      </c>
      <c r="AG159" s="50" t="s">
        <v>70</v>
      </c>
    </row>
    <row r="160" spans="1:33" ht="12.75" x14ac:dyDescent="0.15">
      <c r="A160" s="51">
        <v>158</v>
      </c>
      <c r="B160" s="50">
        <v>202</v>
      </c>
      <c r="C160" s="50">
        <v>184</v>
      </c>
      <c r="D160" s="50">
        <v>170</v>
      </c>
      <c r="E160" s="50">
        <v>156</v>
      </c>
      <c r="F160" s="50">
        <v>145</v>
      </c>
      <c r="G160" s="50">
        <v>139</v>
      </c>
      <c r="H160" s="50">
        <v>120</v>
      </c>
      <c r="I160" s="50">
        <v>116</v>
      </c>
      <c r="J160" s="50">
        <v>110</v>
      </c>
      <c r="K160" s="50">
        <v>110</v>
      </c>
      <c r="L160" s="50" t="s">
        <v>54</v>
      </c>
      <c r="M160" s="50" t="s">
        <v>54</v>
      </c>
      <c r="N160" s="50" t="s">
        <v>61</v>
      </c>
      <c r="T160" s="51">
        <v>158</v>
      </c>
      <c r="U160" s="50">
        <v>230</v>
      </c>
      <c r="V160" s="50">
        <v>230</v>
      </c>
      <c r="W160" s="50">
        <v>230</v>
      </c>
      <c r="X160" s="50">
        <v>230</v>
      </c>
      <c r="Y160" s="50">
        <v>230</v>
      </c>
      <c r="Z160" s="50">
        <v>230</v>
      </c>
      <c r="AA160" s="50">
        <v>230</v>
      </c>
      <c r="AB160" s="50">
        <v>230</v>
      </c>
      <c r="AC160" s="50">
        <v>230</v>
      </c>
      <c r="AD160" s="50">
        <v>230</v>
      </c>
      <c r="AE160" s="50">
        <v>230</v>
      </c>
      <c r="AF160" s="50">
        <v>230</v>
      </c>
      <c r="AG160" s="50" t="s">
        <v>70</v>
      </c>
    </row>
    <row r="161" spans="1:33" ht="12.75" x14ac:dyDescent="0.15">
      <c r="A161" s="51">
        <v>159</v>
      </c>
      <c r="B161" s="50">
        <v>202</v>
      </c>
      <c r="C161" s="50">
        <v>185</v>
      </c>
      <c r="D161" s="50">
        <v>171</v>
      </c>
      <c r="E161" s="50">
        <v>157</v>
      </c>
      <c r="F161" s="50">
        <v>146</v>
      </c>
      <c r="G161" s="50">
        <v>139</v>
      </c>
      <c r="H161" s="50">
        <v>120</v>
      </c>
      <c r="I161" s="50">
        <v>116</v>
      </c>
      <c r="J161" s="50">
        <v>110</v>
      </c>
      <c r="K161" s="50">
        <v>110</v>
      </c>
      <c r="L161" s="50" t="s">
        <v>54</v>
      </c>
      <c r="M161" s="50" t="s">
        <v>54</v>
      </c>
      <c r="N161" s="50" t="s">
        <v>61</v>
      </c>
      <c r="T161" s="51">
        <v>159</v>
      </c>
      <c r="U161" s="50">
        <v>230</v>
      </c>
      <c r="V161" s="50">
        <v>230</v>
      </c>
      <c r="W161" s="50">
        <v>230</v>
      </c>
      <c r="X161" s="50">
        <v>230</v>
      </c>
      <c r="Y161" s="50">
        <v>230</v>
      </c>
      <c r="Z161" s="50">
        <v>230</v>
      </c>
      <c r="AA161" s="50">
        <v>230</v>
      </c>
      <c r="AB161" s="50">
        <v>230</v>
      </c>
      <c r="AC161" s="50">
        <v>230</v>
      </c>
      <c r="AD161" s="50">
        <v>230</v>
      </c>
      <c r="AE161" s="50">
        <v>230</v>
      </c>
      <c r="AF161" s="50">
        <v>230</v>
      </c>
      <c r="AG161" s="50" t="s">
        <v>70</v>
      </c>
    </row>
    <row r="162" spans="1:33" ht="12.75" x14ac:dyDescent="0.15">
      <c r="A162" s="51">
        <v>160</v>
      </c>
      <c r="B162" s="50">
        <v>203</v>
      </c>
      <c r="C162" s="50">
        <v>185</v>
      </c>
      <c r="D162" s="50">
        <v>171</v>
      </c>
      <c r="E162" s="50">
        <v>157</v>
      </c>
      <c r="F162" s="50">
        <v>146</v>
      </c>
      <c r="G162" s="50">
        <v>139</v>
      </c>
      <c r="H162" s="50">
        <v>121</v>
      </c>
      <c r="I162" s="50">
        <v>117</v>
      </c>
      <c r="J162" s="50">
        <v>110</v>
      </c>
      <c r="K162" s="50">
        <v>110</v>
      </c>
      <c r="L162" s="50" t="s">
        <v>54</v>
      </c>
      <c r="M162" s="50" t="s">
        <v>54</v>
      </c>
      <c r="N162" s="50" t="s">
        <v>61</v>
      </c>
      <c r="T162" s="51">
        <v>160</v>
      </c>
      <c r="U162" s="50">
        <v>230</v>
      </c>
      <c r="V162" s="50">
        <v>230</v>
      </c>
      <c r="W162" s="50">
        <v>230</v>
      </c>
      <c r="X162" s="50">
        <v>230</v>
      </c>
      <c r="Y162" s="50">
        <v>230</v>
      </c>
      <c r="Z162" s="50">
        <v>230</v>
      </c>
      <c r="AA162" s="50">
        <v>230</v>
      </c>
      <c r="AB162" s="50">
        <v>230</v>
      </c>
      <c r="AC162" s="50">
        <v>230</v>
      </c>
      <c r="AD162" s="50">
        <v>230</v>
      </c>
      <c r="AE162" s="50">
        <v>230</v>
      </c>
      <c r="AF162" s="50">
        <v>230</v>
      </c>
      <c r="AG162" s="50" t="s">
        <v>70</v>
      </c>
    </row>
    <row r="163" spans="1:33" ht="12.75" x14ac:dyDescent="0.15">
      <c r="A163" s="51">
        <v>161</v>
      </c>
      <c r="B163" s="50">
        <v>203</v>
      </c>
      <c r="C163" s="50">
        <v>185</v>
      </c>
      <c r="D163" s="50">
        <v>172</v>
      </c>
      <c r="E163" s="50">
        <v>157</v>
      </c>
      <c r="F163" s="50">
        <v>146</v>
      </c>
      <c r="G163" s="50">
        <v>140</v>
      </c>
      <c r="H163" s="50">
        <v>121</v>
      </c>
      <c r="I163" s="50">
        <v>117</v>
      </c>
      <c r="J163" s="50">
        <v>110</v>
      </c>
      <c r="K163" s="50">
        <v>110</v>
      </c>
      <c r="L163" s="50" t="s">
        <v>54</v>
      </c>
      <c r="M163" s="50" t="s">
        <v>54</v>
      </c>
      <c r="N163" s="50" t="s">
        <v>61</v>
      </c>
      <c r="T163" s="51">
        <v>161</v>
      </c>
      <c r="U163" s="50">
        <v>230</v>
      </c>
      <c r="V163" s="50">
        <v>230</v>
      </c>
      <c r="W163" s="50">
        <v>230</v>
      </c>
      <c r="X163" s="50">
        <v>230</v>
      </c>
      <c r="Y163" s="50">
        <v>230</v>
      </c>
      <c r="Z163" s="50">
        <v>230</v>
      </c>
      <c r="AA163" s="50">
        <v>230</v>
      </c>
      <c r="AB163" s="50">
        <v>230</v>
      </c>
      <c r="AC163" s="50">
        <v>230</v>
      </c>
      <c r="AD163" s="50">
        <v>230</v>
      </c>
      <c r="AE163" s="50">
        <v>230</v>
      </c>
      <c r="AF163" s="50">
        <v>230</v>
      </c>
      <c r="AG163" s="50" t="s">
        <v>70</v>
      </c>
    </row>
    <row r="164" spans="1:33" ht="12.75" x14ac:dyDescent="0.15">
      <c r="A164" s="51">
        <v>162</v>
      </c>
      <c r="B164" s="50">
        <v>203</v>
      </c>
      <c r="C164" s="50">
        <v>186</v>
      </c>
      <c r="D164" s="50">
        <v>172</v>
      </c>
      <c r="E164" s="50">
        <v>158</v>
      </c>
      <c r="F164" s="50">
        <v>147</v>
      </c>
      <c r="G164" s="50">
        <v>140</v>
      </c>
      <c r="H164" s="50">
        <v>122</v>
      </c>
      <c r="I164" s="50">
        <v>118</v>
      </c>
      <c r="J164" s="50">
        <v>110</v>
      </c>
      <c r="K164" s="50">
        <v>110</v>
      </c>
      <c r="L164" s="50" t="s">
        <v>54</v>
      </c>
      <c r="M164" s="50" t="s">
        <v>54</v>
      </c>
      <c r="N164" s="50" t="s">
        <v>61</v>
      </c>
      <c r="T164" s="51">
        <v>162</v>
      </c>
      <c r="U164" s="50">
        <v>230</v>
      </c>
      <c r="V164" s="50">
        <v>230</v>
      </c>
      <c r="W164" s="50">
        <v>230</v>
      </c>
      <c r="X164" s="50">
        <v>230</v>
      </c>
      <c r="Y164" s="50">
        <v>230</v>
      </c>
      <c r="Z164" s="50">
        <v>230</v>
      </c>
      <c r="AA164" s="50">
        <v>230</v>
      </c>
      <c r="AB164" s="50">
        <v>230</v>
      </c>
      <c r="AC164" s="50">
        <v>230</v>
      </c>
      <c r="AD164" s="50">
        <v>230</v>
      </c>
      <c r="AE164" s="50">
        <v>230</v>
      </c>
      <c r="AF164" s="50">
        <v>230</v>
      </c>
      <c r="AG164" s="50" t="s">
        <v>70</v>
      </c>
    </row>
    <row r="165" spans="1:33" ht="12.75" x14ac:dyDescent="0.15">
      <c r="A165" s="51">
        <v>163</v>
      </c>
      <c r="B165" s="50">
        <v>204</v>
      </c>
      <c r="C165" s="50">
        <v>186</v>
      </c>
      <c r="D165" s="50">
        <v>172</v>
      </c>
      <c r="E165" s="50">
        <v>158</v>
      </c>
      <c r="F165" s="50">
        <v>147</v>
      </c>
      <c r="G165" s="50">
        <v>141</v>
      </c>
      <c r="H165" s="50">
        <v>122</v>
      </c>
      <c r="I165" s="50">
        <v>118</v>
      </c>
      <c r="J165" s="50">
        <v>110</v>
      </c>
      <c r="K165" s="50">
        <v>110</v>
      </c>
      <c r="L165" s="50" t="s">
        <v>54</v>
      </c>
      <c r="M165" s="50" t="s">
        <v>54</v>
      </c>
      <c r="N165" s="50" t="s">
        <v>61</v>
      </c>
      <c r="T165" s="51">
        <v>163</v>
      </c>
      <c r="U165" s="50">
        <v>230</v>
      </c>
      <c r="V165" s="50">
        <v>230</v>
      </c>
      <c r="W165" s="50">
        <v>230</v>
      </c>
      <c r="X165" s="50">
        <v>230</v>
      </c>
      <c r="Y165" s="50">
        <v>230</v>
      </c>
      <c r="Z165" s="50">
        <v>230</v>
      </c>
      <c r="AA165" s="50">
        <v>230</v>
      </c>
      <c r="AB165" s="50">
        <v>230</v>
      </c>
      <c r="AC165" s="50">
        <v>230</v>
      </c>
      <c r="AD165" s="50">
        <v>230</v>
      </c>
      <c r="AE165" s="50">
        <v>230</v>
      </c>
      <c r="AF165" s="50">
        <v>230</v>
      </c>
      <c r="AG165" s="50" t="s">
        <v>70</v>
      </c>
    </row>
    <row r="166" spans="1:33" ht="12.75" x14ac:dyDescent="0.15">
      <c r="A166" s="51">
        <v>164</v>
      </c>
      <c r="B166" s="50">
        <v>204</v>
      </c>
      <c r="C166" s="50">
        <v>186</v>
      </c>
      <c r="D166" s="50">
        <v>173</v>
      </c>
      <c r="E166" s="50">
        <v>159</v>
      </c>
      <c r="F166" s="50">
        <v>148</v>
      </c>
      <c r="G166" s="50">
        <v>141</v>
      </c>
      <c r="H166" s="50">
        <v>123</v>
      </c>
      <c r="I166" s="50">
        <v>119</v>
      </c>
      <c r="J166" s="50">
        <v>110</v>
      </c>
      <c r="K166" s="50">
        <v>110</v>
      </c>
      <c r="L166" s="50" t="s">
        <v>54</v>
      </c>
      <c r="M166" s="50" t="s">
        <v>54</v>
      </c>
      <c r="N166" s="50" t="s">
        <v>61</v>
      </c>
      <c r="T166" s="51">
        <v>164</v>
      </c>
      <c r="U166" s="50">
        <v>230</v>
      </c>
      <c r="V166" s="50">
        <v>230</v>
      </c>
      <c r="W166" s="50">
        <v>230</v>
      </c>
      <c r="X166" s="50">
        <v>230</v>
      </c>
      <c r="Y166" s="50">
        <v>230</v>
      </c>
      <c r="Z166" s="50">
        <v>230</v>
      </c>
      <c r="AA166" s="50">
        <v>230</v>
      </c>
      <c r="AB166" s="50">
        <v>230</v>
      </c>
      <c r="AC166" s="50">
        <v>230</v>
      </c>
      <c r="AD166" s="50">
        <v>230</v>
      </c>
      <c r="AE166" s="50">
        <v>230</v>
      </c>
      <c r="AF166" s="50">
        <v>230</v>
      </c>
      <c r="AG166" s="50" t="s">
        <v>70</v>
      </c>
    </row>
    <row r="167" spans="1:33" ht="12.75" x14ac:dyDescent="0.15">
      <c r="A167" s="51">
        <v>165</v>
      </c>
      <c r="B167" s="50">
        <v>204</v>
      </c>
      <c r="C167" s="50">
        <v>187</v>
      </c>
      <c r="D167" s="50">
        <v>173</v>
      </c>
      <c r="E167" s="50">
        <v>159</v>
      </c>
      <c r="F167" s="50">
        <v>148</v>
      </c>
      <c r="G167" s="50">
        <v>142</v>
      </c>
      <c r="H167" s="50">
        <v>123</v>
      </c>
      <c r="I167" s="50">
        <v>119</v>
      </c>
      <c r="J167" s="50">
        <v>110</v>
      </c>
      <c r="K167" s="50">
        <v>110</v>
      </c>
      <c r="L167" s="50" t="s">
        <v>54</v>
      </c>
      <c r="M167" s="50" t="s">
        <v>54</v>
      </c>
      <c r="N167" s="50" t="s">
        <v>61</v>
      </c>
      <c r="T167" s="51">
        <v>165</v>
      </c>
      <c r="U167" s="50">
        <v>230</v>
      </c>
      <c r="V167" s="50">
        <v>230</v>
      </c>
      <c r="W167" s="50">
        <v>230</v>
      </c>
      <c r="X167" s="50">
        <v>230</v>
      </c>
      <c r="Y167" s="50">
        <v>230</v>
      </c>
      <c r="Z167" s="50">
        <v>230</v>
      </c>
      <c r="AA167" s="50">
        <v>230</v>
      </c>
      <c r="AB167" s="50">
        <v>230</v>
      </c>
      <c r="AC167" s="50">
        <v>230</v>
      </c>
      <c r="AD167" s="50">
        <v>230</v>
      </c>
      <c r="AE167" s="50">
        <v>230</v>
      </c>
      <c r="AF167" s="50">
        <v>230</v>
      </c>
      <c r="AG167" s="50" t="s">
        <v>70</v>
      </c>
    </row>
    <row r="168" spans="1:33" ht="12.75" x14ac:dyDescent="0.15">
      <c r="A168" s="51">
        <v>166</v>
      </c>
      <c r="B168" s="50">
        <v>205</v>
      </c>
      <c r="C168" s="50">
        <v>187</v>
      </c>
      <c r="D168" s="50">
        <v>173</v>
      </c>
      <c r="E168" s="50">
        <v>160</v>
      </c>
      <c r="F168" s="50">
        <v>148</v>
      </c>
      <c r="G168" s="50">
        <v>142</v>
      </c>
      <c r="H168" s="50">
        <v>124</v>
      </c>
      <c r="I168" s="50">
        <v>120</v>
      </c>
      <c r="J168" s="50">
        <v>110</v>
      </c>
      <c r="K168" s="50">
        <v>110</v>
      </c>
      <c r="L168" s="50" t="s">
        <v>54</v>
      </c>
      <c r="M168" s="50" t="s">
        <v>54</v>
      </c>
      <c r="N168" s="50" t="s">
        <v>61</v>
      </c>
      <c r="T168" s="51">
        <v>166</v>
      </c>
      <c r="U168" s="50">
        <v>230</v>
      </c>
      <c r="V168" s="50">
        <v>230</v>
      </c>
      <c r="W168" s="50">
        <v>230</v>
      </c>
      <c r="X168" s="50">
        <v>230</v>
      </c>
      <c r="Y168" s="50">
        <v>230</v>
      </c>
      <c r="Z168" s="50">
        <v>230</v>
      </c>
      <c r="AA168" s="50">
        <v>230</v>
      </c>
      <c r="AB168" s="50">
        <v>230</v>
      </c>
      <c r="AC168" s="50">
        <v>230</v>
      </c>
      <c r="AD168" s="50">
        <v>230</v>
      </c>
      <c r="AE168" s="50">
        <v>230</v>
      </c>
      <c r="AF168" s="50">
        <v>230</v>
      </c>
      <c r="AG168" s="50" t="s">
        <v>70</v>
      </c>
    </row>
    <row r="169" spans="1:33" ht="12.75" x14ac:dyDescent="0.15">
      <c r="A169" s="51">
        <v>167</v>
      </c>
      <c r="B169" s="50">
        <v>205</v>
      </c>
      <c r="C169" s="50">
        <v>188</v>
      </c>
      <c r="D169" s="50">
        <v>174</v>
      </c>
      <c r="E169" s="50">
        <v>160</v>
      </c>
      <c r="F169" s="50">
        <v>149</v>
      </c>
      <c r="G169" s="50">
        <v>142</v>
      </c>
      <c r="H169" s="50">
        <v>124</v>
      </c>
      <c r="I169" s="50">
        <v>120</v>
      </c>
      <c r="J169" s="50">
        <v>110</v>
      </c>
      <c r="K169" s="50">
        <v>110</v>
      </c>
      <c r="L169" s="50" t="s">
        <v>54</v>
      </c>
      <c r="M169" s="50" t="s">
        <v>54</v>
      </c>
      <c r="N169" s="50" t="s">
        <v>61</v>
      </c>
      <c r="T169" s="51">
        <v>167</v>
      </c>
      <c r="U169" s="50">
        <v>230</v>
      </c>
      <c r="V169" s="50">
        <v>230</v>
      </c>
      <c r="W169" s="50">
        <v>230</v>
      </c>
      <c r="X169" s="50">
        <v>230</v>
      </c>
      <c r="Y169" s="50">
        <v>230</v>
      </c>
      <c r="Z169" s="50">
        <v>230</v>
      </c>
      <c r="AA169" s="50">
        <v>230</v>
      </c>
      <c r="AB169" s="50">
        <v>230</v>
      </c>
      <c r="AC169" s="50">
        <v>230</v>
      </c>
      <c r="AD169" s="50">
        <v>230</v>
      </c>
      <c r="AE169" s="50">
        <v>230</v>
      </c>
      <c r="AF169" s="50">
        <v>230</v>
      </c>
      <c r="AG169" s="50" t="s">
        <v>70</v>
      </c>
    </row>
    <row r="170" spans="1:33" ht="12.75" x14ac:dyDescent="0.15">
      <c r="A170" s="51">
        <v>168</v>
      </c>
      <c r="B170" s="50">
        <v>205</v>
      </c>
      <c r="C170" s="50">
        <v>188</v>
      </c>
      <c r="D170" s="50">
        <v>174</v>
      </c>
      <c r="E170" s="50">
        <v>160</v>
      </c>
      <c r="F170" s="50">
        <v>149</v>
      </c>
      <c r="G170" s="50">
        <v>143</v>
      </c>
      <c r="H170" s="50">
        <v>125</v>
      </c>
      <c r="I170" s="50">
        <v>121</v>
      </c>
      <c r="J170" s="50">
        <v>110</v>
      </c>
      <c r="K170" s="50">
        <v>110</v>
      </c>
      <c r="L170" s="50" t="s">
        <v>54</v>
      </c>
      <c r="M170" s="50" t="s">
        <v>54</v>
      </c>
      <c r="N170" s="50" t="s">
        <v>61</v>
      </c>
      <c r="T170" s="51">
        <v>168</v>
      </c>
      <c r="U170" s="50">
        <v>230</v>
      </c>
      <c r="V170" s="50">
        <v>230</v>
      </c>
      <c r="W170" s="50">
        <v>230</v>
      </c>
      <c r="X170" s="50">
        <v>230</v>
      </c>
      <c r="Y170" s="50">
        <v>230</v>
      </c>
      <c r="Z170" s="50">
        <v>230</v>
      </c>
      <c r="AA170" s="50">
        <v>230</v>
      </c>
      <c r="AB170" s="50">
        <v>230</v>
      </c>
      <c r="AC170" s="50">
        <v>230</v>
      </c>
      <c r="AD170" s="50">
        <v>230</v>
      </c>
      <c r="AE170" s="50">
        <v>230</v>
      </c>
      <c r="AF170" s="50">
        <v>230</v>
      </c>
      <c r="AG170" s="50" t="s">
        <v>70</v>
      </c>
    </row>
    <row r="171" spans="1:33" ht="12.75" x14ac:dyDescent="0.15">
      <c r="A171" s="51">
        <v>169</v>
      </c>
      <c r="B171" s="50">
        <v>206</v>
      </c>
      <c r="C171" s="50">
        <v>188</v>
      </c>
      <c r="D171" s="50">
        <v>175</v>
      </c>
      <c r="E171" s="50">
        <v>161</v>
      </c>
      <c r="F171" s="50">
        <v>150</v>
      </c>
      <c r="G171" s="50">
        <v>143</v>
      </c>
      <c r="H171" s="50">
        <v>125</v>
      </c>
      <c r="I171" s="50">
        <v>121</v>
      </c>
      <c r="J171" s="50">
        <v>110</v>
      </c>
      <c r="K171" s="50">
        <v>110</v>
      </c>
      <c r="L171" s="50" t="s">
        <v>54</v>
      </c>
      <c r="M171" s="50" t="s">
        <v>54</v>
      </c>
      <c r="N171" s="50" t="s">
        <v>61</v>
      </c>
      <c r="T171" s="51">
        <v>169</v>
      </c>
      <c r="U171" s="50">
        <v>230</v>
      </c>
      <c r="V171" s="50">
        <v>230</v>
      </c>
      <c r="W171" s="50">
        <v>230</v>
      </c>
      <c r="X171" s="50">
        <v>230</v>
      </c>
      <c r="Y171" s="50">
        <v>230</v>
      </c>
      <c r="Z171" s="50">
        <v>230</v>
      </c>
      <c r="AA171" s="50">
        <v>230</v>
      </c>
      <c r="AB171" s="50">
        <v>230</v>
      </c>
      <c r="AC171" s="50">
        <v>230</v>
      </c>
      <c r="AD171" s="50">
        <v>230</v>
      </c>
      <c r="AE171" s="50">
        <v>230</v>
      </c>
      <c r="AF171" s="50">
        <v>230</v>
      </c>
      <c r="AG171" s="50" t="s">
        <v>70</v>
      </c>
    </row>
    <row r="172" spans="1:33" ht="12.75" x14ac:dyDescent="0.15">
      <c r="A172" s="51">
        <v>170</v>
      </c>
      <c r="B172" s="50">
        <v>206</v>
      </c>
      <c r="C172" s="50">
        <v>189</v>
      </c>
      <c r="D172" s="50">
        <v>175</v>
      </c>
      <c r="E172" s="50">
        <v>161</v>
      </c>
      <c r="F172" s="50">
        <v>150</v>
      </c>
      <c r="G172" s="50">
        <v>144</v>
      </c>
      <c r="H172" s="50">
        <v>126</v>
      </c>
      <c r="I172" s="50">
        <v>122</v>
      </c>
      <c r="J172" s="50">
        <v>110</v>
      </c>
      <c r="K172" s="50">
        <v>110</v>
      </c>
      <c r="L172" s="50" t="s">
        <v>54</v>
      </c>
      <c r="M172" s="50" t="s">
        <v>54</v>
      </c>
      <c r="N172" s="50" t="s">
        <v>61</v>
      </c>
      <c r="T172" s="51">
        <v>170</v>
      </c>
      <c r="U172" s="50">
        <v>230</v>
      </c>
      <c r="V172" s="50">
        <v>230</v>
      </c>
      <c r="W172" s="50">
        <v>230</v>
      </c>
      <c r="X172" s="50">
        <v>230</v>
      </c>
      <c r="Y172" s="50">
        <v>230</v>
      </c>
      <c r="Z172" s="50">
        <v>230</v>
      </c>
      <c r="AA172" s="50">
        <v>230</v>
      </c>
      <c r="AB172" s="50">
        <v>230</v>
      </c>
      <c r="AC172" s="50">
        <v>230</v>
      </c>
      <c r="AD172" s="50">
        <v>230</v>
      </c>
      <c r="AE172" s="50">
        <v>230</v>
      </c>
      <c r="AF172" s="50">
        <v>230</v>
      </c>
      <c r="AG172" s="50" t="s">
        <v>70</v>
      </c>
    </row>
    <row r="173" spans="1:33" ht="12.75" x14ac:dyDescent="0.15">
      <c r="A173" s="51">
        <v>171</v>
      </c>
      <c r="B173" s="50">
        <v>206</v>
      </c>
      <c r="C173" s="50">
        <v>189</v>
      </c>
      <c r="D173" s="50">
        <v>175</v>
      </c>
      <c r="E173" s="50">
        <v>162</v>
      </c>
      <c r="F173" s="50">
        <v>150</v>
      </c>
      <c r="G173" s="50">
        <v>144</v>
      </c>
      <c r="H173" s="50">
        <v>126</v>
      </c>
      <c r="I173" s="50">
        <v>122</v>
      </c>
      <c r="J173" s="50">
        <v>110</v>
      </c>
      <c r="K173" s="50">
        <v>110</v>
      </c>
      <c r="L173" s="50" t="s">
        <v>54</v>
      </c>
      <c r="M173" s="50" t="s">
        <v>54</v>
      </c>
      <c r="N173" s="50" t="s">
        <v>61</v>
      </c>
      <c r="T173" s="51">
        <v>171</v>
      </c>
      <c r="U173" s="50">
        <v>230</v>
      </c>
      <c r="V173" s="50">
        <v>230</v>
      </c>
      <c r="W173" s="50">
        <v>230</v>
      </c>
      <c r="X173" s="50">
        <v>230</v>
      </c>
      <c r="Y173" s="50">
        <v>230</v>
      </c>
      <c r="Z173" s="50">
        <v>230</v>
      </c>
      <c r="AA173" s="50">
        <v>230</v>
      </c>
      <c r="AB173" s="50">
        <v>230</v>
      </c>
      <c r="AC173" s="50">
        <v>230</v>
      </c>
      <c r="AD173" s="50">
        <v>230</v>
      </c>
      <c r="AE173" s="50">
        <v>230</v>
      </c>
      <c r="AF173" s="50">
        <v>230</v>
      </c>
      <c r="AG173" s="50" t="s">
        <v>70</v>
      </c>
    </row>
    <row r="174" spans="1:33" ht="12.75" x14ac:dyDescent="0.15">
      <c r="A174" s="51">
        <v>172</v>
      </c>
      <c r="B174" s="50">
        <v>207</v>
      </c>
      <c r="C174" s="50">
        <v>189</v>
      </c>
      <c r="D174" s="50">
        <v>176</v>
      </c>
      <c r="E174" s="50">
        <v>162</v>
      </c>
      <c r="F174" s="50">
        <v>151</v>
      </c>
      <c r="G174" s="50">
        <v>144</v>
      </c>
      <c r="H174" s="50">
        <v>127</v>
      </c>
      <c r="I174" s="50">
        <v>123</v>
      </c>
      <c r="J174" s="50">
        <v>110</v>
      </c>
      <c r="K174" s="50">
        <v>110</v>
      </c>
      <c r="L174" s="50" t="s">
        <v>54</v>
      </c>
      <c r="M174" s="50" t="s">
        <v>54</v>
      </c>
      <c r="N174" s="50" t="s">
        <v>61</v>
      </c>
      <c r="T174" s="51">
        <v>172</v>
      </c>
      <c r="U174" s="50">
        <v>230</v>
      </c>
      <c r="V174" s="50">
        <v>230</v>
      </c>
      <c r="W174" s="50">
        <v>230</v>
      </c>
      <c r="X174" s="50">
        <v>230</v>
      </c>
      <c r="Y174" s="50">
        <v>230</v>
      </c>
      <c r="Z174" s="50">
        <v>230</v>
      </c>
      <c r="AA174" s="50">
        <v>230</v>
      </c>
      <c r="AB174" s="50">
        <v>230</v>
      </c>
      <c r="AC174" s="50">
        <v>230</v>
      </c>
      <c r="AD174" s="50">
        <v>230</v>
      </c>
      <c r="AE174" s="50">
        <v>230</v>
      </c>
      <c r="AF174" s="50">
        <v>230</v>
      </c>
      <c r="AG174" s="50" t="s">
        <v>70</v>
      </c>
    </row>
    <row r="175" spans="1:33" ht="12.75" x14ac:dyDescent="0.15">
      <c r="A175" s="51">
        <v>173</v>
      </c>
      <c r="B175" s="50">
        <v>207</v>
      </c>
      <c r="C175" s="50">
        <v>190</v>
      </c>
      <c r="D175" s="50">
        <v>176</v>
      </c>
      <c r="E175" s="50">
        <v>163</v>
      </c>
      <c r="F175" s="50">
        <v>151</v>
      </c>
      <c r="G175" s="50">
        <v>145</v>
      </c>
      <c r="H175" s="50">
        <v>127</v>
      </c>
      <c r="I175" s="50">
        <v>123</v>
      </c>
      <c r="J175" s="50">
        <v>110</v>
      </c>
      <c r="K175" s="50">
        <v>110</v>
      </c>
      <c r="L175" s="50" t="s">
        <v>54</v>
      </c>
      <c r="M175" s="50" t="s">
        <v>54</v>
      </c>
      <c r="N175" s="50" t="s">
        <v>61</v>
      </c>
      <c r="T175" s="51">
        <v>173</v>
      </c>
      <c r="U175" s="50">
        <v>230</v>
      </c>
      <c r="V175" s="50">
        <v>230</v>
      </c>
      <c r="W175" s="50">
        <v>230</v>
      </c>
      <c r="X175" s="50">
        <v>230</v>
      </c>
      <c r="Y175" s="50">
        <v>230</v>
      </c>
      <c r="Z175" s="50">
        <v>230</v>
      </c>
      <c r="AA175" s="50">
        <v>230</v>
      </c>
      <c r="AB175" s="50">
        <v>230</v>
      </c>
      <c r="AC175" s="50">
        <v>230</v>
      </c>
      <c r="AD175" s="50">
        <v>230</v>
      </c>
      <c r="AE175" s="50">
        <v>230</v>
      </c>
      <c r="AF175" s="50">
        <v>230</v>
      </c>
      <c r="AG175" s="50" t="s">
        <v>70</v>
      </c>
    </row>
    <row r="176" spans="1:33" ht="12.75" x14ac:dyDescent="0.15">
      <c r="A176" s="51">
        <v>174</v>
      </c>
      <c r="B176" s="50">
        <v>207</v>
      </c>
      <c r="C176" s="50">
        <v>190</v>
      </c>
      <c r="D176" s="50">
        <v>176</v>
      </c>
      <c r="E176" s="50">
        <v>163</v>
      </c>
      <c r="F176" s="50">
        <v>152</v>
      </c>
      <c r="G176" s="50">
        <v>145</v>
      </c>
      <c r="H176" s="50">
        <v>128</v>
      </c>
      <c r="I176" s="50">
        <v>124</v>
      </c>
      <c r="J176" s="50">
        <v>110</v>
      </c>
      <c r="K176" s="50">
        <v>110</v>
      </c>
      <c r="L176" s="50" t="s">
        <v>54</v>
      </c>
      <c r="M176" s="50" t="s">
        <v>54</v>
      </c>
      <c r="N176" s="50" t="s">
        <v>61</v>
      </c>
      <c r="T176" s="51">
        <v>174</v>
      </c>
      <c r="U176" s="50">
        <v>230</v>
      </c>
      <c r="V176" s="50">
        <v>230</v>
      </c>
      <c r="W176" s="50">
        <v>230</v>
      </c>
      <c r="X176" s="50">
        <v>230</v>
      </c>
      <c r="Y176" s="50">
        <v>230</v>
      </c>
      <c r="Z176" s="50">
        <v>230</v>
      </c>
      <c r="AA176" s="50">
        <v>230</v>
      </c>
      <c r="AB176" s="50">
        <v>230</v>
      </c>
      <c r="AC176" s="50">
        <v>230</v>
      </c>
      <c r="AD176" s="50">
        <v>230</v>
      </c>
      <c r="AE176" s="50">
        <v>230</v>
      </c>
      <c r="AF176" s="50">
        <v>230</v>
      </c>
      <c r="AG176" s="50" t="s">
        <v>70</v>
      </c>
    </row>
    <row r="177" spans="1:33" ht="12.75" x14ac:dyDescent="0.15">
      <c r="A177" s="51">
        <v>175</v>
      </c>
      <c r="B177" s="50">
        <v>208</v>
      </c>
      <c r="C177" s="50">
        <v>191</v>
      </c>
      <c r="D177" s="50">
        <v>177</v>
      </c>
      <c r="E177" s="50">
        <v>163</v>
      </c>
      <c r="F177" s="50">
        <v>152</v>
      </c>
      <c r="G177" s="50">
        <v>146</v>
      </c>
      <c r="H177" s="50">
        <v>128</v>
      </c>
      <c r="I177" s="50">
        <v>124</v>
      </c>
      <c r="J177" s="50">
        <v>110</v>
      </c>
      <c r="K177" s="50">
        <v>110</v>
      </c>
      <c r="L177" s="50" t="s">
        <v>54</v>
      </c>
      <c r="M177" s="50" t="s">
        <v>54</v>
      </c>
      <c r="N177" s="50" t="s">
        <v>61</v>
      </c>
      <c r="T177" s="51">
        <v>175</v>
      </c>
      <c r="U177" s="50">
        <v>230</v>
      </c>
      <c r="V177" s="50">
        <v>230</v>
      </c>
      <c r="W177" s="50">
        <v>230</v>
      </c>
      <c r="X177" s="50">
        <v>230</v>
      </c>
      <c r="Y177" s="50">
        <v>230</v>
      </c>
      <c r="Z177" s="50">
        <v>230</v>
      </c>
      <c r="AA177" s="50">
        <v>230</v>
      </c>
      <c r="AB177" s="50">
        <v>230</v>
      </c>
      <c r="AC177" s="50">
        <v>230</v>
      </c>
      <c r="AD177" s="50">
        <v>230</v>
      </c>
      <c r="AE177" s="50">
        <v>230</v>
      </c>
      <c r="AF177" s="50">
        <v>230</v>
      </c>
      <c r="AG177" s="50" t="s">
        <v>70</v>
      </c>
    </row>
    <row r="178" spans="1:33" ht="12.75" x14ac:dyDescent="0.15">
      <c r="A178" s="51">
        <v>176</v>
      </c>
      <c r="B178" s="50">
        <v>208</v>
      </c>
      <c r="C178" s="50">
        <v>191</v>
      </c>
      <c r="D178" s="50">
        <v>177</v>
      </c>
      <c r="E178" s="50">
        <v>164</v>
      </c>
      <c r="F178" s="50">
        <v>152</v>
      </c>
      <c r="G178" s="50">
        <v>146</v>
      </c>
      <c r="H178" s="50">
        <v>129</v>
      </c>
      <c r="I178" s="50">
        <v>125</v>
      </c>
      <c r="J178" s="50">
        <v>110</v>
      </c>
      <c r="K178" s="50">
        <v>110</v>
      </c>
      <c r="L178" s="50" t="s">
        <v>54</v>
      </c>
      <c r="M178" s="50" t="s">
        <v>54</v>
      </c>
      <c r="N178" s="50" t="s">
        <v>61</v>
      </c>
      <c r="T178" s="51">
        <v>176</v>
      </c>
      <c r="U178" s="50">
        <v>230</v>
      </c>
      <c r="V178" s="50">
        <v>230</v>
      </c>
      <c r="W178" s="50">
        <v>230</v>
      </c>
      <c r="X178" s="50">
        <v>230</v>
      </c>
      <c r="Y178" s="50">
        <v>230</v>
      </c>
      <c r="Z178" s="50">
        <v>230</v>
      </c>
      <c r="AA178" s="50">
        <v>230</v>
      </c>
      <c r="AB178" s="50">
        <v>230</v>
      </c>
      <c r="AC178" s="50">
        <v>230</v>
      </c>
      <c r="AD178" s="50">
        <v>230</v>
      </c>
      <c r="AE178" s="50">
        <v>230</v>
      </c>
      <c r="AF178" s="50">
        <v>230</v>
      </c>
      <c r="AG178" s="50" t="s">
        <v>70</v>
      </c>
    </row>
    <row r="179" spans="1:33" ht="12.75" x14ac:dyDescent="0.15">
      <c r="A179" s="51">
        <v>177</v>
      </c>
      <c r="B179" s="50">
        <v>208</v>
      </c>
      <c r="C179" s="50">
        <v>191</v>
      </c>
      <c r="D179" s="50">
        <v>177</v>
      </c>
      <c r="E179" s="50">
        <v>164</v>
      </c>
      <c r="F179" s="50">
        <v>153</v>
      </c>
      <c r="G179" s="50">
        <v>146</v>
      </c>
      <c r="H179" s="50">
        <v>129</v>
      </c>
      <c r="I179" s="50">
        <v>125</v>
      </c>
      <c r="J179" s="50">
        <v>110</v>
      </c>
      <c r="K179" s="50">
        <v>110</v>
      </c>
      <c r="L179" s="50" t="s">
        <v>54</v>
      </c>
      <c r="M179" s="50" t="s">
        <v>54</v>
      </c>
      <c r="N179" s="50" t="s">
        <v>61</v>
      </c>
      <c r="T179" s="51">
        <v>177</v>
      </c>
      <c r="U179" s="50">
        <v>230</v>
      </c>
      <c r="V179" s="50">
        <v>230</v>
      </c>
      <c r="W179" s="50">
        <v>230</v>
      </c>
      <c r="X179" s="50">
        <v>230</v>
      </c>
      <c r="Y179" s="50">
        <v>230</v>
      </c>
      <c r="Z179" s="50">
        <v>230</v>
      </c>
      <c r="AA179" s="50">
        <v>230</v>
      </c>
      <c r="AB179" s="50">
        <v>230</v>
      </c>
      <c r="AC179" s="50">
        <v>230</v>
      </c>
      <c r="AD179" s="50">
        <v>230</v>
      </c>
      <c r="AE179" s="50">
        <v>230</v>
      </c>
      <c r="AF179" s="50">
        <v>230</v>
      </c>
      <c r="AG179" s="50" t="s">
        <v>70</v>
      </c>
    </row>
    <row r="180" spans="1:33" ht="12.75" x14ac:dyDescent="0.15">
      <c r="A180" s="51">
        <v>178</v>
      </c>
      <c r="B180" s="50">
        <v>209</v>
      </c>
      <c r="C180" s="50">
        <v>192</v>
      </c>
      <c r="D180" s="50">
        <v>178</v>
      </c>
      <c r="E180" s="50">
        <v>165</v>
      </c>
      <c r="F180" s="50">
        <v>153</v>
      </c>
      <c r="G180" s="50">
        <v>147</v>
      </c>
      <c r="H180" s="50">
        <v>130</v>
      </c>
      <c r="I180" s="50">
        <v>126</v>
      </c>
      <c r="J180" s="50">
        <v>110</v>
      </c>
      <c r="K180" s="50">
        <v>110</v>
      </c>
      <c r="L180" s="50" t="s">
        <v>54</v>
      </c>
      <c r="M180" s="50" t="s">
        <v>54</v>
      </c>
      <c r="N180" s="50" t="s">
        <v>61</v>
      </c>
      <c r="T180" s="51">
        <v>178</v>
      </c>
      <c r="U180" s="50">
        <v>230</v>
      </c>
      <c r="V180" s="50">
        <v>230</v>
      </c>
      <c r="W180" s="50">
        <v>230</v>
      </c>
      <c r="X180" s="50">
        <v>230</v>
      </c>
      <c r="Y180" s="50">
        <v>230</v>
      </c>
      <c r="Z180" s="50">
        <v>230</v>
      </c>
      <c r="AA180" s="50">
        <v>230</v>
      </c>
      <c r="AB180" s="50">
        <v>230</v>
      </c>
      <c r="AC180" s="50">
        <v>230</v>
      </c>
      <c r="AD180" s="50">
        <v>230</v>
      </c>
      <c r="AE180" s="50">
        <v>230</v>
      </c>
      <c r="AF180" s="50">
        <v>230</v>
      </c>
      <c r="AG180" s="50" t="s">
        <v>70</v>
      </c>
    </row>
    <row r="181" spans="1:33" ht="12.75" x14ac:dyDescent="0.15">
      <c r="A181" s="51">
        <v>179</v>
      </c>
      <c r="B181" s="50">
        <v>209</v>
      </c>
      <c r="C181" s="50">
        <v>192</v>
      </c>
      <c r="D181" s="50">
        <v>178</v>
      </c>
      <c r="E181" s="50">
        <v>165</v>
      </c>
      <c r="F181" s="50">
        <v>154</v>
      </c>
      <c r="G181" s="50">
        <v>147</v>
      </c>
      <c r="H181" s="50">
        <v>130</v>
      </c>
      <c r="I181" s="50">
        <v>126</v>
      </c>
      <c r="J181" s="50">
        <v>110</v>
      </c>
      <c r="K181" s="50">
        <v>110</v>
      </c>
      <c r="L181" s="50" t="s">
        <v>54</v>
      </c>
      <c r="M181" s="50" t="s">
        <v>54</v>
      </c>
      <c r="N181" s="50" t="s">
        <v>61</v>
      </c>
      <c r="T181" s="51">
        <v>179</v>
      </c>
      <c r="U181" s="50">
        <v>230</v>
      </c>
      <c r="V181" s="50">
        <v>230</v>
      </c>
      <c r="W181" s="50">
        <v>230</v>
      </c>
      <c r="X181" s="50">
        <v>230</v>
      </c>
      <c r="Y181" s="50">
        <v>230</v>
      </c>
      <c r="Z181" s="50">
        <v>230</v>
      </c>
      <c r="AA181" s="50">
        <v>230</v>
      </c>
      <c r="AB181" s="50">
        <v>230</v>
      </c>
      <c r="AC181" s="50">
        <v>230</v>
      </c>
      <c r="AD181" s="50">
        <v>230</v>
      </c>
      <c r="AE181" s="50">
        <v>230</v>
      </c>
      <c r="AF181" s="50">
        <v>230</v>
      </c>
      <c r="AG181" s="50" t="s">
        <v>70</v>
      </c>
    </row>
    <row r="182" spans="1:33" ht="12.75" x14ac:dyDescent="0.15">
      <c r="A182" s="51">
        <v>180</v>
      </c>
      <c r="B182" s="50">
        <v>210</v>
      </c>
      <c r="C182" s="50">
        <v>192</v>
      </c>
      <c r="D182" s="50">
        <v>179</v>
      </c>
      <c r="E182" s="50">
        <v>165</v>
      </c>
      <c r="F182" s="50">
        <v>154</v>
      </c>
      <c r="G182" s="50">
        <v>148</v>
      </c>
      <c r="H182" s="50">
        <v>131</v>
      </c>
      <c r="I182" s="50">
        <v>127</v>
      </c>
      <c r="J182" s="50">
        <v>111</v>
      </c>
      <c r="K182" s="50">
        <v>110</v>
      </c>
      <c r="L182" s="50" t="s">
        <v>54</v>
      </c>
      <c r="M182" s="50" t="s">
        <v>54</v>
      </c>
      <c r="N182" s="50" t="s">
        <v>61</v>
      </c>
      <c r="T182" s="51">
        <v>180</v>
      </c>
      <c r="U182" s="50">
        <v>230</v>
      </c>
      <c r="V182" s="50">
        <v>230</v>
      </c>
      <c r="W182" s="50">
        <v>230</v>
      </c>
      <c r="X182" s="50">
        <v>230</v>
      </c>
      <c r="Y182" s="50">
        <v>230</v>
      </c>
      <c r="Z182" s="50">
        <v>230</v>
      </c>
      <c r="AA182" s="50">
        <v>230</v>
      </c>
      <c r="AB182" s="50">
        <v>230</v>
      </c>
      <c r="AC182" s="50">
        <v>230</v>
      </c>
      <c r="AD182" s="50">
        <v>230</v>
      </c>
      <c r="AE182" s="50">
        <v>230</v>
      </c>
      <c r="AF182" s="50">
        <v>230</v>
      </c>
      <c r="AG182" s="50" t="s">
        <v>70</v>
      </c>
    </row>
    <row r="183" spans="1:33" ht="12.75" x14ac:dyDescent="0.15">
      <c r="A183" s="51">
        <v>181</v>
      </c>
      <c r="B183" s="50">
        <v>210</v>
      </c>
      <c r="C183" s="50">
        <v>193</v>
      </c>
      <c r="D183" s="50">
        <v>179</v>
      </c>
      <c r="E183" s="50">
        <v>166</v>
      </c>
      <c r="F183" s="50">
        <v>154</v>
      </c>
      <c r="G183" s="50">
        <v>148</v>
      </c>
      <c r="H183" s="50">
        <v>131</v>
      </c>
      <c r="I183" s="50">
        <v>127</v>
      </c>
      <c r="J183" s="50">
        <v>111</v>
      </c>
      <c r="K183" s="50">
        <v>110</v>
      </c>
      <c r="L183" s="50" t="s">
        <v>54</v>
      </c>
      <c r="M183" s="50" t="s">
        <v>54</v>
      </c>
      <c r="N183" s="50" t="s">
        <v>61</v>
      </c>
      <c r="T183" s="51">
        <v>181</v>
      </c>
      <c r="U183" s="50">
        <v>230</v>
      </c>
      <c r="V183" s="50">
        <v>230</v>
      </c>
      <c r="W183" s="50">
        <v>230</v>
      </c>
      <c r="X183" s="50">
        <v>230</v>
      </c>
      <c r="Y183" s="50">
        <v>230</v>
      </c>
      <c r="Z183" s="50">
        <v>230</v>
      </c>
      <c r="AA183" s="50">
        <v>230</v>
      </c>
      <c r="AB183" s="50">
        <v>230</v>
      </c>
      <c r="AC183" s="50">
        <v>230</v>
      </c>
      <c r="AD183" s="50">
        <v>230</v>
      </c>
      <c r="AE183" s="50">
        <v>230</v>
      </c>
      <c r="AF183" s="50">
        <v>230</v>
      </c>
      <c r="AG183" s="50" t="s">
        <v>70</v>
      </c>
    </row>
    <row r="184" spans="1:33" ht="12.75" x14ac:dyDescent="0.15">
      <c r="A184" s="51">
        <v>182</v>
      </c>
      <c r="B184" s="50">
        <v>210</v>
      </c>
      <c r="C184" s="50">
        <v>193</v>
      </c>
      <c r="D184" s="50">
        <v>179</v>
      </c>
      <c r="E184" s="50">
        <v>166</v>
      </c>
      <c r="F184" s="50">
        <v>155</v>
      </c>
      <c r="G184" s="50">
        <v>148</v>
      </c>
      <c r="H184" s="50">
        <v>132</v>
      </c>
      <c r="I184" s="50">
        <v>127</v>
      </c>
      <c r="J184" s="50">
        <v>112</v>
      </c>
      <c r="K184" s="50">
        <v>110</v>
      </c>
      <c r="L184" s="50" t="s">
        <v>54</v>
      </c>
      <c r="M184" s="50" t="s">
        <v>54</v>
      </c>
      <c r="N184" s="50" t="s">
        <v>61</v>
      </c>
      <c r="T184" s="51">
        <v>182</v>
      </c>
      <c r="U184" s="50">
        <v>230</v>
      </c>
      <c r="V184" s="50">
        <v>230</v>
      </c>
      <c r="W184" s="50">
        <v>230</v>
      </c>
      <c r="X184" s="50">
        <v>230</v>
      </c>
      <c r="Y184" s="50">
        <v>230</v>
      </c>
      <c r="Z184" s="50">
        <v>230</v>
      </c>
      <c r="AA184" s="50">
        <v>230</v>
      </c>
      <c r="AB184" s="50">
        <v>230</v>
      </c>
      <c r="AC184" s="50">
        <v>230</v>
      </c>
      <c r="AD184" s="50">
        <v>230</v>
      </c>
      <c r="AE184" s="50">
        <v>230</v>
      </c>
      <c r="AF184" s="50">
        <v>230</v>
      </c>
      <c r="AG184" s="50" t="s">
        <v>70</v>
      </c>
    </row>
    <row r="185" spans="1:33" ht="12.75" x14ac:dyDescent="0.15">
      <c r="A185" s="51">
        <v>183</v>
      </c>
      <c r="B185" s="50">
        <v>211</v>
      </c>
      <c r="C185" s="50">
        <v>193</v>
      </c>
      <c r="D185" s="50">
        <v>180</v>
      </c>
      <c r="E185" s="50">
        <v>167</v>
      </c>
      <c r="F185" s="50">
        <v>155</v>
      </c>
      <c r="G185" s="50">
        <v>149</v>
      </c>
      <c r="H185" s="50">
        <v>132</v>
      </c>
      <c r="I185" s="50">
        <v>128</v>
      </c>
      <c r="J185" s="50">
        <v>112</v>
      </c>
      <c r="K185" s="50">
        <v>110</v>
      </c>
      <c r="L185" s="50" t="s">
        <v>54</v>
      </c>
      <c r="M185" s="50" t="s">
        <v>54</v>
      </c>
      <c r="N185" s="50" t="s">
        <v>61</v>
      </c>
      <c r="T185" s="51">
        <v>183</v>
      </c>
      <c r="U185" s="50">
        <v>230</v>
      </c>
      <c r="V185" s="50">
        <v>230</v>
      </c>
      <c r="W185" s="50">
        <v>230</v>
      </c>
      <c r="X185" s="50">
        <v>230</v>
      </c>
      <c r="Y185" s="50">
        <v>230</v>
      </c>
      <c r="Z185" s="50">
        <v>230</v>
      </c>
      <c r="AA185" s="50">
        <v>230</v>
      </c>
      <c r="AB185" s="50">
        <v>230</v>
      </c>
      <c r="AC185" s="50">
        <v>230</v>
      </c>
      <c r="AD185" s="50">
        <v>230</v>
      </c>
      <c r="AE185" s="50">
        <v>230</v>
      </c>
      <c r="AF185" s="50">
        <v>230</v>
      </c>
      <c r="AG185" s="50" t="s">
        <v>70</v>
      </c>
    </row>
    <row r="186" spans="1:33" ht="12.75" x14ac:dyDescent="0.15">
      <c r="A186" s="51">
        <v>184</v>
      </c>
      <c r="B186" s="50">
        <v>211</v>
      </c>
      <c r="C186" s="50">
        <v>194</v>
      </c>
      <c r="D186" s="50">
        <v>180</v>
      </c>
      <c r="E186" s="50">
        <v>167</v>
      </c>
      <c r="F186" s="50">
        <v>156</v>
      </c>
      <c r="G186" s="50">
        <v>149</v>
      </c>
      <c r="H186" s="50">
        <v>133</v>
      </c>
      <c r="I186" s="50">
        <v>128</v>
      </c>
      <c r="J186" s="50">
        <v>113</v>
      </c>
      <c r="K186" s="50">
        <v>110</v>
      </c>
      <c r="L186" s="50" t="s">
        <v>54</v>
      </c>
      <c r="M186" s="50" t="s">
        <v>54</v>
      </c>
      <c r="N186" s="50" t="s">
        <v>61</v>
      </c>
      <c r="T186" s="51">
        <v>184</v>
      </c>
      <c r="U186" s="50">
        <v>230</v>
      </c>
      <c r="V186" s="50">
        <v>230</v>
      </c>
      <c r="W186" s="50">
        <v>230</v>
      </c>
      <c r="X186" s="50">
        <v>230</v>
      </c>
      <c r="Y186" s="50">
        <v>230</v>
      </c>
      <c r="Z186" s="50">
        <v>230</v>
      </c>
      <c r="AA186" s="50">
        <v>230</v>
      </c>
      <c r="AB186" s="50">
        <v>230</v>
      </c>
      <c r="AC186" s="50">
        <v>230</v>
      </c>
      <c r="AD186" s="50">
        <v>230</v>
      </c>
      <c r="AE186" s="50">
        <v>230</v>
      </c>
      <c r="AF186" s="50">
        <v>230</v>
      </c>
      <c r="AG186" s="50" t="s">
        <v>70</v>
      </c>
    </row>
    <row r="187" spans="1:33" ht="12.75" x14ac:dyDescent="0.15">
      <c r="A187" s="51">
        <v>185</v>
      </c>
      <c r="B187" s="50">
        <v>211</v>
      </c>
      <c r="C187" s="50">
        <v>194</v>
      </c>
      <c r="D187" s="50">
        <v>180</v>
      </c>
      <c r="E187" s="50">
        <v>168</v>
      </c>
      <c r="F187" s="50">
        <v>156</v>
      </c>
      <c r="G187" s="50">
        <v>150</v>
      </c>
      <c r="H187" s="50">
        <v>133</v>
      </c>
      <c r="I187" s="50">
        <v>129</v>
      </c>
      <c r="J187" s="50">
        <v>114</v>
      </c>
      <c r="K187" s="50">
        <v>110</v>
      </c>
      <c r="L187" s="50" t="s">
        <v>54</v>
      </c>
      <c r="M187" s="50" t="s">
        <v>54</v>
      </c>
      <c r="N187" s="50" t="s">
        <v>61</v>
      </c>
      <c r="T187" s="51">
        <v>185</v>
      </c>
      <c r="U187" s="50">
        <v>230</v>
      </c>
      <c r="V187" s="50">
        <v>230</v>
      </c>
      <c r="W187" s="50">
        <v>230</v>
      </c>
      <c r="X187" s="50">
        <v>230</v>
      </c>
      <c r="Y187" s="50">
        <v>230</v>
      </c>
      <c r="Z187" s="50">
        <v>230</v>
      </c>
      <c r="AA187" s="50">
        <v>230</v>
      </c>
      <c r="AB187" s="50">
        <v>230</v>
      </c>
      <c r="AC187" s="50">
        <v>230</v>
      </c>
      <c r="AD187" s="50">
        <v>230</v>
      </c>
      <c r="AE187" s="50">
        <v>230</v>
      </c>
      <c r="AF187" s="50">
        <v>230</v>
      </c>
      <c r="AG187" s="50" t="s">
        <v>70</v>
      </c>
    </row>
    <row r="188" spans="1:33" ht="12.75" x14ac:dyDescent="0.15">
      <c r="A188" s="51">
        <v>186</v>
      </c>
      <c r="B188" s="50">
        <v>212</v>
      </c>
      <c r="C188" s="50">
        <v>195</v>
      </c>
      <c r="D188" s="50">
        <v>181</v>
      </c>
      <c r="E188" s="50">
        <v>168</v>
      </c>
      <c r="F188" s="50">
        <v>156</v>
      </c>
      <c r="G188" s="50">
        <v>150</v>
      </c>
      <c r="H188" s="50">
        <v>134</v>
      </c>
      <c r="I188" s="50">
        <v>129</v>
      </c>
      <c r="J188" s="50">
        <v>114</v>
      </c>
      <c r="K188" s="50">
        <v>110</v>
      </c>
      <c r="L188" s="50" t="s">
        <v>54</v>
      </c>
      <c r="M188" s="50" t="s">
        <v>54</v>
      </c>
      <c r="N188" s="50" t="s">
        <v>61</v>
      </c>
      <c r="T188" s="51">
        <v>186</v>
      </c>
      <c r="U188" s="50">
        <v>230</v>
      </c>
      <c r="V188" s="50">
        <v>230</v>
      </c>
      <c r="W188" s="50">
        <v>230</v>
      </c>
      <c r="X188" s="50">
        <v>230</v>
      </c>
      <c r="Y188" s="50">
        <v>230</v>
      </c>
      <c r="Z188" s="50">
        <v>230</v>
      </c>
      <c r="AA188" s="50">
        <v>230</v>
      </c>
      <c r="AB188" s="50">
        <v>230</v>
      </c>
      <c r="AC188" s="50">
        <v>230</v>
      </c>
      <c r="AD188" s="50">
        <v>230</v>
      </c>
      <c r="AE188" s="50">
        <v>230</v>
      </c>
      <c r="AF188" s="50">
        <v>230</v>
      </c>
      <c r="AG188" s="50" t="s">
        <v>70</v>
      </c>
    </row>
    <row r="189" spans="1:33" ht="12.75" x14ac:dyDescent="0.15">
      <c r="A189" s="51">
        <v>187</v>
      </c>
      <c r="B189" s="50">
        <v>212</v>
      </c>
      <c r="C189" s="50">
        <v>195</v>
      </c>
      <c r="D189" s="50">
        <v>181</v>
      </c>
      <c r="E189" s="50">
        <v>168</v>
      </c>
      <c r="F189" s="50">
        <v>157</v>
      </c>
      <c r="G189" s="50">
        <v>150</v>
      </c>
      <c r="H189" s="50">
        <v>134</v>
      </c>
      <c r="I189" s="50">
        <v>130</v>
      </c>
      <c r="J189" s="50">
        <v>115</v>
      </c>
      <c r="K189" s="50">
        <v>110</v>
      </c>
      <c r="L189" s="50" t="s">
        <v>54</v>
      </c>
      <c r="M189" s="50" t="s">
        <v>54</v>
      </c>
      <c r="N189" s="50" t="s">
        <v>61</v>
      </c>
      <c r="T189" s="51">
        <v>187</v>
      </c>
      <c r="U189" s="50">
        <v>230</v>
      </c>
      <c r="V189" s="50">
        <v>230</v>
      </c>
      <c r="W189" s="50">
        <v>230</v>
      </c>
      <c r="X189" s="50">
        <v>230</v>
      </c>
      <c r="Y189" s="50">
        <v>230</v>
      </c>
      <c r="Z189" s="50">
        <v>230</v>
      </c>
      <c r="AA189" s="50">
        <v>230</v>
      </c>
      <c r="AB189" s="50">
        <v>230</v>
      </c>
      <c r="AC189" s="50">
        <v>230</v>
      </c>
      <c r="AD189" s="50">
        <v>230</v>
      </c>
      <c r="AE189" s="50">
        <v>230</v>
      </c>
      <c r="AF189" s="50">
        <v>230</v>
      </c>
      <c r="AG189" s="50" t="s">
        <v>70</v>
      </c>
    </row>
    <row r="190" spans="1:33" ht="12.75" x14ac:dyDescent="0.15">
      <c r="A190" s="51">
        <v>188</v>
      </c>
      <c r="B190" s="50">
        <v>212</v>
      </c>
      <c r="C190" s="50">
        <v>195</v>
      </c>
      <c r="D190" s="50">
        <v>182</v>
      </c>
      <c r="E190" s="50">
        <v>169</v>
      </c>
      <c r="F190" s="50">
        <v>157</v>
      </c>
      <c r="G190" s="50">
        <v>151</v>
      </c>
      <c r="H190" s="50">
        <v>135</v>
      </c>
      <c r="I190" s="50">
        <v>130</v>
      </c>
      <c r="J190" s="50">
        <v>115</v>
      </c>
      <c r="K190" s="50">
        <v>110</v>
      </c>
      <c r="L190" s="50" t="s">
        <v>54</v>
      </c>
      <c r="M190" s="50" t="s">
        <v>54</v>
      </c>
      <c r="N190" s="50" t="s">
        <v>61</v>
      </c>
      <c r="T190" s="51">
        <v>188</v>
      </c>
      <c r="U190" s="50">
        <v>230</v>
      </c>
      <c r="V190" s="50">
        <v>230</v>
      </c>
      <c r="W190" s="50">
        <v>230</v>
      </c>
      <c r="X190" s="50">
        <v>230</v>
      </c>
      <c r="Y190" s="50">
        <v>230</v>
      </c>
      <c r="Z190" s="50">
        <v>230</v>
      </c>
      <c r="AA190" s="50">
        <v>230</v>
      </c>
      <c r="AB190" s="50">
        <v>230</v>
      </c>
      <c r="AC190" s="50">
        <v>230</v>
      </c>
      <c r="AD190" s="50">
        <v>230</v>
      </c>
      <c r="AE190" s="50">
        <v>230</v>
      </c>
      <c r="AF190" s="50">
        <v>230</v>
      </c>
      <c r="AG190" s="50" t="s">
        <v>70</v>
      </c>
    </row>
    <row r="191" spans="1:33" ht="12.75" x14ac:dyDescent="0.15">
      <c r="A191" s="51">
        <v>189</v>
      </c>
      <c r="B191" s="50">
        <v>213</v>
      </c>
      <c r="C191" s="50">
        <v>196</v>
      </c>
      <c r="D191" s="50">
        <v>182</v>
      </c>
      <c r="E191" s="50">
        <v>169</v>
      </c>
      <c r="F191" s="50">
        <v>158</v>
      </c>
      <c r="G191" s="50">
        <v>151</v>
      </c>
      <c r="H191" s="50">
        <v>135</v>
      </c>
      <c r="I191" s="50">
        <v>131</v>
      </c>
      <c r="J191" s="50">
        <v>116</v>
      </c>
      <c r="K191" s="50">
        <v>110</v>
      </c>
      <c r="L191" s="50" t="s">
        <v>54</v>
      </c>
      <c r="M191" s="50" t="s">
        <v>54</v>
      </c>
      <c r="N191" s="50" t="s">
        <v>61</v>
      </c>
      <c r="T191" s="51">
        <v>189</v>
      </c>
      <c r="U191" s="50">
        <v>230</v>
      </c>
      <c r="V191" s="50">
        <v>230</v>
      </c>
      <c r="W191" s="50">
        <v>230</v>
      </c>
      <c r="X191" s="50">
        <v>230</v>
      </c>
      <c r="Y191" s="50">
        <v>230</v>
      </c>
      <c r="Z191" s="50">
        <v>230</v>
      </c>
      <c r="AA191" s="50">
        <v>230</v>
      </c>
      <c r="AB191" s="50">
        <v>230</v>
      </c>
      <c r="AC191" s="50">
        <v>230</v>
      </c>
      <c r="AD191" s="50">
        <v>230</v>
      </c>
      <c r="AE191" s="50">
        <v>230</v>
      </c>
      <c r="AF191" s="50">
        <v>230</v>
      </c>
      <c r="AG191" s="50" t="s">
        <v>70</v>
      </c>
    </row>
    <row r="192" spans="1:33" ht="12.75" x14ac:dyDescent="0.15">
      <c r="A192" s="51">
        <v>190</v>
      </c>
      <c r="B192" s="50">
        <v>213</v>
      </c>
      <c r="C192" s="50">
        <v>196</v>
      </c>
      <c r="D192" s="50">
        <v>182</v>
      </c>
      <c r="E192" s="50">
        <v>170</v>
      </c>
      <c r="F192" s="50">
        <v>158</v>
      </c>
      <c r="G192" s="50">
        <v>152</v>
      </c>
      <c r="H192" s="50">
        <v>136</v>
      </c>
      <c r="I192" s="50">
        <v>131</v>
      </c>
      <c r="J192" s="50">
        <v>116</v>
      </c>
      <c r="K192" s="50">
        <v>110</v>
      </c>
      <c r="L192" s="50" t="s">
        <v>54</v>
      </c>
      <c r="M192" s="50" t="s">
        <v>54</v>
      </c>
      <c r="N192" s="50" t="s">
        <v>61</v>
      </c>
      <c r="T192" s="51">
        <v>190</v>
      </c>
      <c r="U192" s="50">
        <v>230</v>
      </c>
      <c r="V192" s="50">
        <v>230</v>
      </c>
      <c r="W192" s="50">
        <v>230</v>
      </c>
      <c r="X192" s="50">
        <v>230</v>
      </c>
      <c r="Y192" s="50">
        <v>230</v>
      </c>
      <c r="Z192" s="50">
        <v>230</v>
      </c>
      <c r="AA192" s="50">
        <v>230</v>
      </c>
      <c r="AB192" s="50">
        <v>230</v>
      </c>
      <c r="AC192" s="50">
        <v>230</v>
      </c>
      <c r="AD192" s="50">
        <v>230</v>
      </c>
      <c r="AE192" s="50">
        <v>230</v>
      </c>
      <c r="AF192" s="50">
        <v>230</v>
      </c>
      <c r="AG192" s="50" t="s">
        <v>70</v>
      </c>
    </row>
    <row r="193" spans="1:33" ht="12.75" x14ac:dyDescent="0.15">
      <c r="A193" s="51">
        <v>191</v>
      </c>
      <c r="B193" s="50">
        <v>213</v>
      </c>
      <c r="C193" s="50">
        <v>196</v>
      </c>
      <c r="D193" s="50">
        <v>183</v>
      </c>
      <c r="E193" s="50">
        <v>170</v>
      </c>
      <c r="F193" s="50">
        <v>158</v>
      </c>
      <c r="G193" s="50">
        <v>152</v>
      </c>
      <c r="H193" s="50">
        <v>136</v>
      </c>
      <c r="I193" s="50">
        <v>132</v>
      </c>
      <c r="J193" s="50">
        <v>117</v>
      </c>
      <c r="K193" s="50">
        <v>110</v>
      </c>
      <c r="L193" s="50" t="s">
        <v>54</v>
      </c>
      <c r="M193" s="50" t="s">
        <v>54</v>
      </c>
      <c r="N193" s="50" t="s">
        <v>61</v>
      </c>
      <c r="T193" s="51">
        <v>191</v>
      </c>
      <c r="U193" s="50">
        <v>230</v>
      </c>
      <c r="V193" s="50">
        <v>230</v>
      </c>
      <c r="W193" s="50">
        <v>230</v>
      </c>
      <c r="X193" s="50">
        <v>230</v>
      </c>
      <c r="Y193" s="50">
        <v>230</v>
      </c>
      <c r="Z193" s="50">
        <v>230</v>
      </c>
      <c r="AA193" s="50">
        <v>230</v>
      </c>
      <c r="AB193" s="50">
        <v>230</v>
      </c>
      <c r="AC193" s="50">
        <v>230</v>
      </c>
      <c r="AD193" s="50">
        <v>230</v>
      </c>
      <c r="AE193" s="50">
        <v>230</v>
      </c>
      <c r="AF193" s="50">
        <v>230</v>
      </c>
      <c r="AG193" s="50" t="s">
        <v>70</v>
      </c>
    </row>
    <row r="194" spans="1:33" ht="12.75" x14ac:dyDescent="0.15">
      <c r="A194" s="51">
        <v>192</v>
      </c>
      <c r="B194" s="50">
        <v>214</v>
      </c>
      <c r="C194" s="50">
        <v>197</v>
      </c>
      <c r="D194" s="50">
        <v>183</v>
      </c>
      <c r="E194" s="50">
        <v>170</v>
      </c>
      <c r="F194" s="50">
        <v>159</v>
      </c>
      <c r="G194" s="50">
        <v>152</v>
      </c>
      <c r="H194" s="50">
        <v>137</v>
      </c>
      <c r="I194" s="50">
        <v>132</v>
      </c>
      <c r="J194" s="50">
        <v>117</v>
      </c>
      <c r="K194" s="50">
        <v>110</v>
      </c>
      <c r="L194" s="50" t="s">
        <v>54</v>
      </c>
      <c r="M194" s="50" t="s">
        <v>54</v>
      </c>
      <c r="N194" s="50" t="s">
        <v>61</v>
      </c>
      <c r="T194" s="51">
        <v>192</v>
      </c>
      <c r="U194" s="50">
        <v>230</v>
      </c>
      <c r="V194" s="50">
        <v>230</v>
      </c>
      <c r="W194" s="50">
        <v>230</v>
      </c>
      <c r="X194" s="50">
        <v>230</v>
      </c>
      <c r="Y194" s="50">
        <v>230</v>
      </c>
      <c r="Z194" s="50">
        <v>230</v>
      </c>
      <c r="AA194" s="50">
        <v>230</v>
      </c>
      <c r="AB194" s="50">
        <v>230</v>
      </c>
      <c r="AC194" s="50">
        <v>230</v>
      </c>
      <c r="AD194" s="50">
        <v>230</v>
      </c>
      <c r="AE194" s="50">
        <v>230</v>
      </c>
      <c r="AF194" s="50">
        <v>230</v>
      </c>
      <c r="AG194" s="50" t="s">
        <v>70</v>
      </c>
    </row>
    <row r="195" spans="1:33" ht="12.75" x14ac:dyDescent="0.15">
      <c r="A195" s="51">
        <v>193</v>
      </c>
      <c r="B195" s="50">
        <v>214</v>
      </c>
      <c r="C195" s="50">
        <v>197</v>
      </c>
      <c r="D195" s="50">
        <v>183</v>
      </c>
      <c r="E195" s="50">
        <v>171</v>
      </c>
      <c r="F195" s="50">
        <v>159</v>
      </c>
      <c r="G195" s="50">
        <v>153</v>
      </c>
      <c r="H195" s="50">
        <v>137</v>
      </c>
      <c r="I195" s="50">
        <v>133</v>
      </c>
      <c r="J195" s="50">
        <v>118</v>
      </c>
      <c r="K195" s="50">
        <v>110</v>
      </c>
      <c r="L195" s="50" t="s">
        <v>54</v>
      </c>
      <c r="M195" s="50" t="s">
        <v>54</v>
      </c>
      <c r="N195" s="50" t="s">
        <v>61</v>
      </c>
      <c r="T195" s="51">
        <v>193</v>
      </c>
      <c r="U195" s="50">
        <v>230</v>
      </c>
      <c r="V195" s="50">
        <v>230</v>
      </c>
      <c r="W195" s="50">
        <v>230</v>
      </c>
      <c r="X195" s="50">
        <v>230</v>
      </c>
      <c r="Y195" s="50">
        <v>230</v>
      </c>
      <c r="Z195" s="50">
        <v>230</v>
      </c>
      <c r="AA195" s="50">
        <v>230</v>
      </c>
      <c r="AB195" s="50">
        <v>230</v>
      </c>
      <c r="AC195" s="50">
        <v>230</v>
      </c>
      <c r="AD195" s="50">
        <v>230</v>
      </c>
      <c r="AE195" s="50">
        <v>230</v>
      </c>
      <c r="AF195" s="50">
        <v>230</v>
      </c>
      <c r="AG195" s="50" t="s">
        <v>70</v>
      </c>
    </row>
    <row r="196" spans="1:33" ht="12.75" x14ac:dyDescent="0.15">
      <c r="A196" s="51">
        <v>194</v>
      </c>
      <c r="B196" s="50">
        <v>214</v>
      </c>
      <c r="C196" s="50">
        <v>198</v>
      </c>
      <c r="D196" s="50">
        <v>184</v>
      </c>
      <c r="E196" s="50">
        <v>171</v>
      </c>
      <c r="F196" s="50">
        <v>160</v>
      </c>
      <c r="G196" s="50">
        <v>153</v>
      </c>
      <c r="H196" s="50">
        <v>138</v>
      </c>
      <c r="I196" s="50">
        <v>133</v>
      </c>
      <c r="J196" s="50">
        <v>118</v>
      </c>
      <c r="K196" s="50">
        <v>110</v>
      </c>
      <c r="L196" s="50" t="s">
        <v>54</v>
      </c>
      <c r="M196" s="50" t="s">
        <v>54</v>
      </c>
      <c r="N196" s="50" t="s">
        <v>61</v>
      </c>
      <c r="T196" s="51">
        <v>194</v>
      </c>
      <c r="U196" s="50">
        <v>230</v>
      </c>
      <c r="V196" s="50">
        <v>230</v>
      </c>
      <c r="W196" s="50">
        <v>230</v>
      </c>
      <c r="X196" s="50">
        <v>230</v>
      </c>
      <c r="Y196" s="50">
        <v>230</v>
      </c>
      <c r="Z196" s="50">
        <v>230</v>
      </c>
      <c r="AA196" s="50">
        <v>230</v>
      </c>
      <c r="AB196" s="50">
        <v>230</v>
      </c>
      <c r="AC196" s="50">
        <v>230</v>
      </c>
      <c r="AD196" s="50">
        <v>230</v>
      </c>
      <c r="AE196" s="50">
        <v>230</v>
      </c>
      <c r="AF196" s="50">
        <v>230</v>
      </c>
      <c r="AG196" s="50" t="s">
        <v>70</v>
      </c>
    </row>
    <row r="197" spans="1:33" ht="12.75" x14ac:dyDescent="0.15">
      <c r="A197" s="51">
        <v>195</v>
      </c>
      <c r="B197" s="50">
        <v>215</v>
      </c>
      <c r="C197" s="50">
        <v>198</v>
      </c>
      <c r="D197" s="50">
        <v>184</v>
      </c>
      <c r="E197" s="50">
        <v>172</v>
      </c>
      <c r="F197" s="50">
        <v>160</v>
      </c>
      <c r="G197" s="50">
        <v>154</v>
      </c>
      <c r="H197" s="50">
        <v>138</v>
      </c>
      <c r="I197" s="50">
        <v>134</v>
      </c>
      <c r="J197" s="50">
        <v>119</v>
      </c>
      <c r="K197" s="50">
        <v>110</v>
      </c>
      <c r="L197" s="50" t="s">
        <v>54</v>
      </c>
      <c r="M197" s="50" t="s">
        <v>54</v>
      </c>
      <c r="N197" s="50" t="s">
        <v>61</v>
      </c>
      <c r="T197" s="51">
        <v>195</v>
      </c>
      <c r="U197" s="50">
        <v>230</v>
      </c>
      <c r="V197" s="50">
        <v>230</v>
      </c>
      <c r="W197" s="50">
        <v>230</v>
      </c>
      <c r="X197" s="50">
        <v>230</v>
      </c>
      <c r="Y197" s="50">
        <v>230</v>
      </c>
      <c r="Z197" s="50">
        <v>230</v>
      </c>
      <c r="AA197" s="50">
        <v>230</v>
      </c>
      <c r="AB197" s="50">
        <v>230</v>
      </c>
      <c r="AC197" s="50">
        <v>230</v>
      </c>
      <c r="AD197" s="50">
        <v>230</v>
      </c>
      <c r="AE197" s="50">
        <v>230</v>
      </c>
      <c r="AF197" s="50">
        <v>230</v>
      </c>
      <c r="AG197" s="50" t="s">
        <v>70</v>
      </c>
    </row>
    <row r="198" spans="1:33" ht="12.75" x14ac:dyDescent="0.15">
      <c r="A198" s="51">
        <v>196</v>
      </c>
      <c r="B198" s="50">
        <v>215</v>
      </c>
      <c r="C198" s="50">
        <v>198</v>
      </c>
      <c r="D198" s="50">
        <v>185</v>
      </c>
      <c r="E198" s="50">
        <v>172</v>
      </c>
      <c r="F198" s="50">
        <v>160</v>
      </c>
      <c r="G198" s="50">
        <v>154</v>
      </c>
      <c r="H198" s="50">
        <v>139</v>
      </c>
      <c r="I198" s="50">
        <v>134</v>
      </c>
      <c r="J198" s="50">
        <v>119</v>
      </c>
      <c r="K198" s="50">
        <v>110</v>
      </c>
      <c r="L198" s="50" t="s">
        <v>54</v>
      </c>
      <c r="M198" s="50" t="s">
        <v>54</v>
      </c>
      <c r="N198" s="50" t="s">
        <v>61</v>
      </c>
      <c r="T198" s="51">
        <v>196</v>
      </c>
      <c r="U198" s="50">
        <v>230</v>
      </c>
      <c r="V198" s="50">
        <v>230</v>
      </c>
      <c r="W198" s="50">
        <v>230</v>
      </c>
      <c r="X198" s="50">
        <v>230</v>
      </c>
      <c r="Y198" s="50">
        <v>230</v>
      </c>
      <c r="Z198" s="50">
        <v>230</v>
      </c>
      <c r="AA198" s="50">
        <v>230</v>
      </c>
      <c r="AB198" s="50">
        <v>230</v>
      </c>
      <c r="AC198" s="50">
        <v>230</v>
      </c>
      <c r="AD198" s="50">
        <v>230</v>
      </c>
      <c r="AE198" s="50">
        <v>230</v>
      </c>
      <c r="AF198" s="50">
        <v>230</v>
      </c>
      <c r="AG198" s="50" t="s">
        <v>70</v>
      </c>
    </row>
    <row r="199" spans="1:33" ht="12.75" x14ac:dyDescent="0.15">
      <c r="A199" s="51">
        <v>197</v>
      </c>
      <c r="B199" s="50">
        <v>215</v>
      </c>
      <c r="C199" s="50">
        <v>199</v>
      </c>
      <c r="D199" s="50">
        <v>185</v>
      </c>
      <c r="E199" s="50">
        <v>173</v>
      </c>
      <c r="F199" s="50">
        <v>161</v>
      </c>
      <c r="G199" s="50">
        <v>154</v>
      </c>
      <c r="H199" s="50">
        <v>139</v>
      </c>
      <c r="I199" s="50">
        <v>135</v>
      </c>
      <c r="J199" s="50">
        <v>120</v>
      </c>
      <c r="K199" s="50">
        <v>111</v>
      </c>
      <c r="L199" s="50" t="s">
        <v>54</v>
      </c>
      <c r="M199" s="50" t="s">
        <v>54</v>
      </c>
      <c r="N199" s="50" t="s">
        <v>61</v>
      </c>
      <c r="T199" s="51">
        <v>197</v>
      </c>
      <c r="U199" s="50">
        <v>230</v>
      </c>
      <c r="V199" s="50">
        <v>230</v>
      </c>
      <c r="W199" s="50">
        <v>230</v>
      </c>
      <c r="X199" s="50">
        <v>230</v>
      </c>
      <c r="Y199" s="50">
        <v>230</v>
      </c>
      <c r="Z199" s="50">
        <v>230</v>
      </c>
      <c r="AA199" s="50">
        <v>230</v>
      </c>
      <c r="AB199" s="50">
        <v>230</v>
      </c>
      <c r="AC199" s="50">
        <v>230</v>
      </c>
      <c r="AD199" s="50">
        <v>230</v>
      </c>
      <c r="AE199" s="50">
        <v>230</v>
      </c>
      <c r="AF199" s="50">
        <v>230</v>
      </c>
      <c r="AG199" s="50" t="s">
        <v>70</v>
      </c>
    </row>
    <row r="200" spans="1:33" ht="12.75" x14ac:dyDescent="0.15">
      <c r="A200" s="51">
        <v>198</v>
      </c>
      <c r="B200" s="50">
        <v>216</v>
      </c>
      <c r="C200" s="50">
        <v>199</v>
      </c>
      <c r="D200" s="50">
        <v>185</v>
      </c>
      <c r="E200" s="50">
        <v>173</v>
      </c>
      <c r="F200" s="50">
        <v>161</v>
      </c>
      <c r="G200" s="50">
        <v>155</v>
      </c>
      <c r="H200" s="50">
        <v>140</v>
      </c>
      <c r="I200" s="50">
        <v>135</v>
      </c>
      <c r="J200" s="50">
        <v>120</v>
      </c>
      <c r="K200" s="50">
        <v>112</v>
      </c>
      <c r="L200" s="50" t="s">
        <v>54</v>
      </c>
      <c r="M200" s="50" t="s">
        <v>54</v>
      </c>
      <c r="N200" s="50" t="s">
        <v>61</v>
      </c>
    </row>
    <row r="201" spans="1:33" ht="12.75" x14ac:dyDescent="0.15">
      <c r="A201" s="51">
        <v>199</v>
      </c>
      <c r="B201" s="50">
        <v>216</v>
      </c>
      <c r="C201" s="50">
        <v>199</v>
      </c>
      <c r="D201" s="50">
        <v>186</v>
      </c>
      <c r="E201" s="50">
        <v>173</v>
      </c>
      <c r="F201" s="50">
        <v>162</v>
      </c>
      <c r="G201" s="50">
        <v>155</v>
      </c>
      <c r="H201" s="50">
        <v>140</v>
      </c>
      <c r="I201" s="50">
        <v>136</v>
      </c>
      <c r="J201" s="50">
        <v>121</v>
      </c>
      <c r="K201" s="50">
        <v>112</v>
      </c>
      <c r="L201" s="50" t="s">
        <v>54</v>
      </c>
      <c r="M201" s="50" t="s">
        <v>54</v>
      </c>
      <c r="N201" s="50" t="s">
        <v>61</v>
      </c>
    </row>
    <row r="202" spans="1:33" ht="12.75" x14ac:dyDescent="0.15">
      <c r="A202" s="51">
        <v>200</v>
      </c>
      <c r="B202" s="50">
        <v>216</v>
      </c>
      <c r="C202" s="50">
        <v>200</v>
      </c>
      <c r="D202" s="50">
        <v>186</v>
      </c>
      <c r="E202" s="50">
        <v>174</v>
      </c>
      <c r="F202" s="50">
        <v>162</v>
      </c>
      <c r="G202" s="50">
        <v>156</v>
      </c>
      <c r="H202" s="50">
        <v>141</v>
      </c>
      <c r="I202" s="50">
        <v>136</v>
      </c>
      <c r="J202" s="50">
        <v>121</v>
      </c>
      <c r="K202" s="50">
        <v>113</v>
      </c>
      <c r="L202" s="50" t="s">
        <v>54</v>
      </c>
      <c r="M202" s="50" t="s">
        <v>54</v>
      </c>
      <c r="N202" s="50" t="s">
        <v>61</v>
      </c>
    </row>
    <row r="203" spans="1:33" ht="12.75" x14ac:dyDescent="0.15">
      <c r="A203" s="51">
        <v>201</v>
      </c>
      <c r="B203" s="50">
        <v>217</v>
      </c>
      <c r="C203" s="50">
        <v>200</v>
      </c>
      <c r="D203" s="50">
        <v>186</v>
      </c>
      <c r="E203" s="50">
        <v>174</v>
      </c>
      <c r="F203" s="50">
        <v>162</v>
      </c>
      <c r="G203" s="50">
        <v>156</v>
      </c>
      <c r="H203" s="50">
        <v>141</v>
      </c>
      <c r="I203" s="50">
        <v>137</v>
      </c>
      <c r="J203" s="50">
        <v>122</v>
      </c>
      <c r="K203" s="50">
        <v>113</v>
      </c>
      <c r="L203" s="50" t="s">
        <v>54</v>
      </c>
      <c r="M203" s="50" t="s">
        <v>54</v>
      </c>
      <c r="N203" s="50" t="s">
        <v>61</v>
      </c>
    </row>
    <row r="204" spans="1:33" ht="12.75" x14ac:dyDescent="0.15">
      <c r="A204" s="51">
        <v>202</v>
      </c>
      <c r="B204" s="50">
        <v>217</v>
      </c>
      <c r="C204" s="50">
        <v>201</v>
      </c>
      <c r="D204" s="50">
        <v>187</v>
      </c>
      <c r="E204" s="50">
        <v>175</v>
      </c>
      <c r="F204" s="50">
        <v>163</v>
      </c>
      <c r="G204" s="50">
        <v>156</v>
      </c>
      <c r="H204" s="50">
        <v>142</v>
      </c>
      <c r="I204" s="50">
        <v>137</v>
      </c>
      <c r="J204" s="50">
        <v>123</v>
      </c>
      <c r="K204" s="50">
        <v>114</v>
      </c>
      <c r="L204" s="50" t="s">
        <v>54</v>
      </c>
      <c r="M204" s="50" t="s">
        <v>54</v>
      </c>
      <c r="N204" s="50" t="s">
        <v>61</v>
      </c>
    </row>
    <row r="205" spans="1:33" ht="12.75" x14ac:dyDescent="0.15">
      <c r="A205" s="51">
        <v>203</v>
      </c>
      <c r="B205" s="50">
        <v>218</v>
      </c>
      <c r="C205" s="50">
        <v>201</v>
      </c>
      <c r="D205" s="50">
        <v>187</v>
      </c>
      <c r="E205" s="50">
        <v>175</v>
      </c>
      <c r="F205" s="50">
        <v>163</v>
      </c>
      <c r="G205" s="50">
        <v>157</v>
      </c>
      <c r="H205" s="50">
        <v>142</v>
      </c>
      <c r="I205" s="50">
        <v>138</v>
      </c>
      <c r="J205" s="50">
        <v>123</v>
      </c>
      <c r="K205" s="50">
        <v>114</v>
      </c>
      <c r="L205" s="50" t="s">
        <v>54</v>
      </c>
      <c r="M205" s="50" t="s">
        <v>54</v>
      </c>
      <c r="N205" s="50" t="s">
        <v>61</v>
      </c>
    </row>
    <row r="206" spans="1:33" ht="12.75" x14ac:dyDescent="0.15">
      <c r="A206" s="51">
        <v>204</v>
      </c>
      <c r="B206" s="50">
        <v>218</v>
      </c>
      <c r="C206" s="50">
        <v>201</v>
      </c>
      <c r="D206" s="50">
        <v>188</v>
      </c>
      <c r="E206" s="50">
        <v>176</v>
      </c>
      <c r="F206" s="50">
        <v>164</v>
      </c>
      <c r="G206" s="50">
        <v>157</v>
      </c>
      <c r="H206" s="50">
        <v>143</v>
      </c>
      <c r="I206" s="50">
        <v>138</v>
      </c>
      <c r="J206" s="50">
        <v>124</v>
      </c>
      <c r="K206" s="50">
        <v>115</v>
      </c>
      <c r="L206" s="50" t="s">
        <v>54</v>
      </c>
      <c r="M206" s="50" t="s">
        <v>54</v>
      </c>
      <c r="N206" s="50" t="s">
        <v>61</v>
      </c>
    </row>
    <row r="207" spans="1:33" ht="12.75" x14ac:dyDescent="0.15">
      <c r="A207" s="51">
        <v>205</v>
      </c>
      <c r="B207" s="50">
        <v>218</v>
      </c>
      <c r="C207" s="50">
        <v>202</v>
      </c>
      <c r="D207" s="50">
        <v>188</v>
      </c>
      <c r="E207" s="50">
        <v>176</v>
      </c>
      <c r="F207" s="50">
        <v>164</v>
      </c>
      <c r="G207" s="50">
        <v>158</v>
      </c>
      <c r="H207" s="50">
        <v>143</v>
      </c>
      <c r="I207" s="50">
        <v>139</v>
      </c>
      <c r="J207" s="50">
        <v>124</v>
      </c>
      <c r="K207" s="50">
        <v>115</v>
      </c>
      <c r="L207" s="50" t="s">
        <v>54</v>
      </c>
      <c r="M207" s="50" t="s">
        <v>54</v>
      </c>
      <c r="N207" s="50" t="s">
        <v>61</v>
      </c>
    </row>
    <row r="208" spans="1:33" ht="12.75" x14ac:dyDescent="0.15">
      <c r="A208" s="51">
        <v>206</v>
      </c>
      <c r="B208" s="50">
        <v>219</v>
      </c>
      <c r="C208" s="50">
        <v>202</v>
      </c>
      <c r="D208" s="50">
        <v>188</v>
      </c>
      <c r="E208" s="50">
        <v>176</v>
      </c>
      <c r="F208" s="50">
        <v>164</v>
      </c>
      <c r="G208" s="50">
        <v>158</v>
      </c>
      <c r="H208" s="50">
        <v>144</v>
      </c>
      <c r="I208" s="50">
        <v>139</v>
      </c>
      <c r="J208" s="50">
        <v>125</v>
      </c>
      <c r="K208" s="50">
        <v>116</v>
      </c>
      <c r="L208" s="50" t="s">
        <v>54</v>
      </c>
      <c r="M208" s="50" t="s">
        <v>54</v>
      </c>
      <c r="N208" s="50" t="s">
        <v>61</v>
      </c>
    </row>
    <row r="209" spans="1:14" ht="12.75" x14ac:dyDescent="0.15">
      <c r="A209" s="51">
        <v>207</v>
      </c>
      <c r="B209" s="50">
        <v>219</v>
      </c>
      <c r="C209" s="50">
        <v>202</v>
      </c>
      <c r="D209" s="50">
        <v>189</v>
      </c>
      <c r="E209" s="50">
        <v>177</v>
      </c>
      <c r="F209" s="50">
        <v>165</v>
      </c>
      <c r="G209" s="50">
        <v>158</v>
      </c>
      <c r="H209" s="50">
        <v>144</v>
      </c>
      <c r="I209" s="50">
        <v>139</v>
      </c>
      <c r="J209" s="50">
        <v>125</v>
      </c>
      <c r="K209" s="50">
        <v>117</v>
      </c>
      <c r="L209" s="50" t="s">
        <v>54</v>
      </c>
      <c r="M209" s="50" t="s">
        <v>54</v>
      </c>
      <c r="N209" s="50" t="s">
        <v>61</v>
      </c>
    </row>
    <row r="210" spans="1:14" ht="12.75" x14ac:dyDescent="0.15">
      <c r="A210" s="51">
        <v>208</v>
      </c>
      <c r="B210" s="50">
        <v>219</v>
      </c>
      <c r="C210" s="50">
        <v>203</v>
      </c>
      <c r="D210" s="50">
        <v>189</v>
      </c>
      <c r="E210" s="50">
        <v>177</v>
      </c>
      <c r="F210" s="50">
        <v>165</v>
      </c>
      <c r="G210" s="50">
        <v>159</v>
      </c>
      <c r="H210" s="50">
        <v>145</v>
      </c>
      <c r="I210" s="50">
        <v>140</v>
      </c>
      <c r="J210" s="50">
        <v>126</v>
      </c>
      <c r="K210" s="50">
        <v>117</v>
      </c>
      <c r="L210" s="50" t="s">
        <v>54</v>
      </c>
      <c r="M210" s="50" t="s">
        <v>54</v>
      </c>
      <c r="N210" s="50" t="s">
        <v>61</v>
      </c>
    </row>
    <row r="211" spans="1:14" ht="12.75" x14ac:dyDescent="0.15">
      <c r="A211" s="51">
        <v>209</v>
      </c>
      <c r="B211" s="50">
        <v>220</v>
      </c>
      <c r="C211" s="50">
        <v>203</v>
      </c>
      <c r="D211" s="50">
        <v>189</v>
      </c>
      <c r="E211" s="50">
        <v>178</v>
      </c>
      <c r="F211" s="50">
        <v>166</v>
      </c>
      <c r="G211" s="50">
        <v>159</v>
      </c>
      <c r="H211" s="50">
        <v>145</v>
      </c>
      <c r="I211" s="50">
        <v>140</v>
      </c>
      <c r="J211" s="50">
        <v>126</v>
      </c>
      <c r="K211" s="50">
        <v>118</v>
      </c>
      <c r="L211" s="50" t="s">
        <v>54</v>
      </c>
      <c r="M211" s="50" t="s">
        <v>54</v>
      </c>
      <c r="N211" s="50" t="s">
        <v>61</v>
      </c>
    </row>
    <row r="212" spans="1:14" ht="12.75" x14ac:dyDescent="0.15">
      <c r="A212" s="51">
        <v>210</v>
      </c>
      <c r="B212" s="50">
        <v>220</v>
      </c>
      <c r="C212" s="50">
        <v>204</v>
      </c>
      <c r="D212" s="50">
        <v>190</v>
      </c>
      <c r="E212" s="50">
        <v>178</v>
      </c>
      <c r="F212" s="50">
        <v>166</v>
      </c>
      <c r="G212" s="50">
        <v>160</v>
      </c>
      <c r="H212" s="50">
        <v>146</v>
      </c>
      <c r="I212" s="50">
        <v>141</v>
      </c>
      <c r="J212" s="50">
        <v>127</v>
      </c>
      <c r="K212" s="50">
        <v>118</v>
      </c>
      <c r="L212" s="50" t="s">
        <v>54</v>
      </c>
      <c r="M212" s="50" t="s">
        <v>54</v>
      </c>
      <c r="N212" s="50" t="s">
        <v>61</v>
      </c>
    </row>
    <row r="213" spans="1:14" ht="12.75" x14ac:dyDescent="0.15">
      <c r="A213" s="51">
        <v>211</v>
      </c>
      <c r="B213" s="50">
        <v>220</v>
      </c>
      <c r="C213" s="50">
        <v>204</v>
      </c>
      <c r="D213" s="50">
        <v>190</v>
      </c>
      <c r="E213" s="50">
        <v>178</v>
      </c>
      <c r="F213" s="50">
        <v>166</v>
      </c>
      <c r="G213" s="50">
        <v>160</v>
      </c>
      <c r="H213" s="50">
        <v>146</v>
      </c>
      <c r="I213" s="50">
        <v>141</v>
      </c>
      <c r="J213" s="50">
        <v>127</v>
      </c>
      <c r="K213" s="50">
        <v>119</v>
      </c>
      <c r="L213" s="50" t="s">
        <v>54</v>
      </c>
      <c r="M213" s="50" t="s">
        <v>54</v>
      </c>
      <c r="N213" s="50" t="s">
        <v>61</v>
      </c>
    </row>
    <row r="214" spans="1:14" ht="12.75" x14ac:dyDescent="0.15">
      <c r="A214" s="51">
        <v>212</v>
      </c>
      <c r="B214" s="50">
        <v>221</v>
      </c>
      <c r="C214" s="50">
        <v>204</v>
      </c>
      <c r="D214" s="50">
        <v>191</v>
      </c>
      <c r="E214" s="50">
        <v>179</v>
      </c>
      <c r="F214" s="50">
        <v>167</v>
      </c>
      <c r="G214" s="50">
        <v>160</v>
      </c>
      <c r="H214" s="50">
        <v>147</v>
      </c>
      <c r="I214" s="50">
        <v>142</v>
      </c>
      <c r="J214" s="50">
        <v>128</v>
      </c>
      <c r="K214" s="50">
        <v>119</v>
      </c>
      <c r="L214" s="50" t="s">
        <v>54</v>
      </c>
      <c r="M214" s="50" t="s">
        <v>54</v>
      </c>
      <c r="N214" s="50" t="s">
        <v>61</v>
      </c>
    </row>
    <row r="215" spans="1:14" ht="12.75" x14ac:dyDescent="0.15">
      <c r="A215" s="51">
        <v>213</v>
      </c>
      <c r="B215" s="50">
        <v>221</v>
      </c>
      <c r="C215" s="50">
        <v>205</v>
      </c>
      <c r="D215" s="50">
        <v>191</v>
      </c>
      <c r="E215" s="50">
        <v>179</v>
      </c>
      <c r="F215" s="50">
        <v>167</v>
      </c>
      <c r="G215" s="50">
        <v>161</v>
      </c>
      <c r="H215" s="50">
        <v>147</v>
      </c>
      <c r="I215" s="50">
        <v>142</v>
      </c>
      <c r="J215" s="50">
        <v>128</v>
      </c>
      <c r="K215" s="50">
        <v>120</v>
      </c>
      <c r="L215" s="50" t="s">
        <v>54</v>
      </c>
      <c r="M215" s="50" t="s">
        <v>54</v>
      </c>
      <c r="N215" s="50" t="s">
        <v>61</v>
      </c>
    </row>
    <row r="216" spans="1:14" ht="12.75" x14ac:dyDescent="0.15">
      <c r="A216" s="51">
        <v>214</v>
      </c>
      <c r="B216" s="50">
        <v>221</v>
      </c>
      <c r="C216" s="50">
        <v>205</v>
      </c>
      <c r="D216" s="50">
        <v>191</v>
      </c>
      <c r="E216" s="50">
        <v>180</v>
      </c>
      <c r="F216" s="50">
        <v>168</v>
      </c>
      <c r="G216" s="50">
        <v>161</v>
      </c>
      <c r="H216" s="50">
        <v>148</v>
      </c>
      <c r="I216" s="50">
        <v>143</v>
      </c>
      <c r="J216" s="50">
        <v>129</v>
      </c>
      <c r="K216" s="50">
        <v>120</v>
      </c>
      <c r="L216" s="50" t="s">
        <v>54</v>
      </c>
      <c r="M216" s="50" t="s">
        <v>54</v>
      </c>
      <c r="N216" s="50" t="s">
        <v>61</v>
      </c>
    </row>
    <row r="217" spans="1:14" ht="12.75" x14ac:dyDescent="0.15">
      <c r="A217" s="51">
        <v>215</v>
      </c>
      <c r="B217" s="50">
        <v>222</v>
      </c>
      <c r="C217" s="50">
        <v>205</v>
      </c>
      <c r="D217" s="50">
        <v>192</v>
      </c>
      <c r="E217" s="50">
        <v>180</v>
      </c>
      <c r="F217" s="50">
        <v>168</v>
      </c>
      <c r="G217" s="50">
        <v>162</v>
      </c>
      <c r="H217" s="50">
        <v>148</v>
      </c>
      <c r="I217" s="50">
        <v>143</v>
      </c>
      <c r="J217" s="50">
        <v>129</v>
      </c>
      <c r="K217" s="50">
        <v>121</v>
      </c>
      <c r="L217" s="50" t="s">
        <v>54</v>
      </c>
      <c r="M217" s="50" t="s">
        <v>54</v>
      </c>
      <c r="N217" s="50" t="s">
        <v>61</v>
      </c>
    </row>
    <row r="218" spans="1:14" ht="12.75" x14ac:dyDescent="0.15">
      <c r="A218" s="51">
        <v>216</v>
      </c>
      <c r="B218" s="50">
        <v>222</v>
      </c>
      <c r="C218" s="50">
        <v>206</v>
      </c>
      <c r="D218" s="50">
        <v>192</v>
      </c>
      <c r="E218" s="50">
        <v>181</v>
      </c>
      <c r="F218" s="50">
        <v>168</v>
      </c>
      <c r="G218" s="50">
        <v>162</v>
      </c>
      <c r="H218" s="50">
        <v>149</v>
      </c>
      <c r="I218" s="50">
        <v>144</v>
      </c>
      <c r="J218" s="50">
        <v>130</v>
      </c>
      <c r="K218" s="50">
        <v>122</v>
      </c>
      <c r="L218" s="50" t="s">
        <v>54</v>
      </c>
      <c r="M218" s="50" t="s">
        <v>54</v>
      </c>
      <c r="N218" s="50" t="s">
        <v>61</v>
      </c>
    </row>
    <row r="219" spans="1:14" ht="12.75" x14ac:dyDescent="0.15">
      <c r="A219" s="51">
        <v>217</v>
      </c>
      <c r="B219" s="50">
        <v>222</v>
      </c>
      <c r="C219" s="50">
        <v>206</v>
      </c>
      <c r="D219" s="50">
        <v>192</v>
      </c>
      <c r="E219" s="50">
        <v>181</v>
      </c>
      <c r="F219" s="50">
        <v>169</v>
      </c>
      <c r="G219" s="50">
        <v>162</v>
      </c>
      <c r="H219" s="50">
        <v>149</v>
      </c>
      <c r="I219" s="50">
        <v>144</v>
      </c>
      <c r="J219" s="50">
        <v>130</v>
      </c>
      <c r="K219" s="50">
        <v>122</v>
      </c>
      <c r="L219" s="50" t="s">
        <v>54</v>
      </c>
      <c r="M219" s="50" t="s">
        <v>54</v>
      </c>
      <c r="N219" s="50" t="s">
        <v>61</v>
      </c>
    </row>
    <row r="220" spans="1:14" ht="12.75" x14ac:dyDescent="0.15">
      <c r="A220" s="51">
        <v>218</v>
      </c>
      <c r="B220" s="50">
        <v>223</v>
      </c>
      <c r="C220" s="50">
        <v>207</v>
      </c>
      <c r="D220" s="50">
        <v>193</v>
      </c>
      <c r="E220" s="50">
        <v>181</v>
      </c>
      <c r="F220" s="50">
        <v>169</v>
      </c>
      <c r="G220" s="50">
        <v>163</v>
      </c>
      <c r="H220" s="50">
        <v>150</v>
      </c>
      <c r="I220" s="50">
        <v>145</v>
      </c>
      <c r="J220" s="50">
        <v>131</v>
      </c>
      <c r="K220" s="50">
        <v>123</v>
      </c>
      <c r="L220" s="50" t="s">
        <v>54</v>
      </c>
      <c r="M220" s="50" t="s">
        <v>54</v>
      </c>
      <c r="N220" s="50" t="s">
        <v>61</v>
      </c>
    </row>
    <row r="221" spans="1:14" ht="12.75" x14ac:dyDescent="0.15">
      <c r="A221" s="51">
        <v>219</v>
      </c>
      <c r="B221" s="50">
        <v>223</v>
      </c>
      <c r="C221" s="50">
        <v>207</v>
      </c>
      <c r="D221" s="50">
        <v>193</v>
      </c>
      <c r="E221" s="50">
        <v>182</v>
      </c>
      <c r="F221" s="50">
        <v>170</v>
      </c>
      <c r="G221" s="50">
        <v>163</v>
      </c>
      <c r="H221" s="50">
        <v>151</v>
      </c>
      <c r="I221" s="50">
        <v>145</v>
      </c>
      <c r="J221" s="50">
        <v>132</v>
      </c>
      <c r="K221" s="50">
        <v>123</v>
      </c>
      <c r="L221" s="50" t="s">
        <v>54</v>
      </c>
      <c r="M221" s="50" t="s">
        <v>54</v>
      </c>
      <c r="N221" s="50" t="s">
        <v>61</v>
      </c>
    </row>
    <row r="222" spans="1:14" ht="12.75" x14ac:dyDescent="0.15">
      <c r="A222" s="51">
        <v>220</v>
      </c>
      <c r="B222" s="50">
        <v>223</v>
      </c>
      <c r="C222" s="50">
        <v>207</v>
      </c>
      <c r="D222" s="50">
        <v>193</v>
      </c>
      <c r="E222" s="50">
        <v>182</v>
      </c>
      <c r="F222" s="50">
        <v>170</v>
      </c>
      <c r="G222" s="50">
        <v>164</v>
      </c>
      <c r="H222" s="50">
        <v>151</v>
      </c>
      <c r="I222" s="50">
        <v>146</v>
      </c>
      <c r="J222" s="50">
        <v>132</v>
      </c>
      <c r="K222" s="50">
        <v>124</v>
      </c>
      <c r="L222" s="50" t="s">
        <v>54</v>
      </c>
      <c r="M222" s="50" t="s">
        <v>54</v>
      </c>
      <c r="N222" s="50" t="s">
        <v>61</v>
      </c>
    </row>
    <row r="223" spans="1:14" ht="12.75" x14ac:dyDescent="0.15">
      <c r="A223" s="51">
        <v>221</v>
      </c>
      <c r="B223" s="50">
        <v>224</v>
      </c>
      <c r="C223" s="50">
        <v>208</v>
      </c>
      <c r="D223" s="50">
        <v>194</v>
      </c>
      <c r="E223" s="50">
        <v>183</v>
      </c>
      <c r="F223" s="50">
        <v>170</v>
      </c>
      <c r="G223" s="50">
        <v>164</v>
      </c>
      <c r="H223" s="50">
        <v>152</v>
      </c>
      <c r="I223" s="50">
        <v>146</v>
      </c>
      <c r="J223" s="50">
        <v>133</v>
      </c>
      <c r="K223" s="50">
        <v>124</v>
      </c>
      <c r="L223" s="50" t="s">
        <v>54</v>
      </c>
      <c r="M223" s="50" t="s">
        <v>54</v>
      </c>
      <c r="N223" s="50" t="s">
        <v>61</v>
      </c>
    </row>
    <row r="224" spans="1:14" ht="12.75" x14ac:dyDescent="0.15">
      <c r="A224" s="51">
        <v>222</v>
      </c>
      <c r="B224" s="50">
        <v>224</v>
      </c>
      <c r="C224" s="50">
        <v>208</v>
      </c>
      <c r="D224" s="50">
        <v>194</v>
      </c>
      <c r="E224" s="50">
        <v>183</v>
      </c>
      <c r="F224" s="50">
        <v>171</v>
      </c>
      <c r="G224" s="50">
        <v>164</v>
      </c>
      <c r="H224" s="50">
        <v>152</v>
      </c>
      <c r="I224" s="50">
        <v>147</v>
      </c>
      <c r="J224" s="50">
        <v>133</v>
      </c>
      <c r="K224" s="50">
        <v>125</v>
      </c>
      <c r="L224" s="50" t="s">
        <v>54</v>
      </c>
      <c r="M224" s="50" t="s">
        <v>54</v>
      </c>
      <c r="N224" s="50" t="s">
        <v>61</v>
      </c>
    </row>
    <row r="225" spans="1:14" ht="12.75" x14ac:dyDescent="0.15">
      <c r="A225" s="51">
        <v>223</v>
      </c>
      <c r="B225" s="50">
        <v>224</v>
      </c>
      <c r="C225" s="50">
        <v>208</v>
      </c>
      <c r="D225" s="50">
        <v>195</v>
      </c>
      <c r="E225" s="50">
        <v>183</v>
      </c>
      <c r="F225" s="50">
        <v>171</v>
      </c>
      <c r="G225" s="50">
        <v>165</v>
      </c>
      <c r="H225" s="50">
        <v>153</v>
      </c>
      <c r="I225" s="50">
        <v>147</v>
      </c>
      <c r="J225" s="50">
        <v>134</v>
      </c>
      <c r="K225" s="50">
        <v>125</v>
      </c>
      <c r="L225" s="50" t="s">
        <v>54</v>
      </c>
      <c r="M225" s="50" t="s">
        <v>54</v>
      </c>
      <c r="N225" s="50" t="s">
        <v>61</v>
      </c>
    </row>
    <row r="226" spans="1:14" ht="12.75" x14ac:dyDescent="0.15">
      <c r="A226" s="51">
        <v>224</v>
      </c>
      <c r="B226" s="50">
        <v>225</v>
      </c>
      <c r="C226" s="50">
        <v>209</v>
      </c>
      <c r="D226" s="50">
        <v>195</v>
      </c>
      <c r="E226" s="50">
        <v>184</v>
      </c>
      <c r="F226" s="50">
        <v>172</v>
      </c>
      <c r="G226" s="50">
        <v>165</v>
      </c>
      <c r="H226" s="50">
        <v>153</v>
      </c>
      <c r="I226" s="50">
        <v>148</v>
      </c>
      <c r="J226" s="50">
        <v>134</v>
      </c>
      <c r="K226" s="50">
        <v>126</v>
      </c>
      <c r="L226" s="50" t="s">
        <v>54</v>
      </c>
      <c r="M226" s="50" t="s">
        <v>54</v>
      </c>
      <c r="N226" s="50" t="s">
        <v>61</v>
      </c>
    </row>
    <row r="227" spans="1:14" ht="12.75" x14ac:dyDescent="0.15">
      <c r="A227" s="51">
        <v>225</v>
      </c>
      <c r="B227" s="50">
        <v>225</v>
      </c>
      <c r="C227" s="50">
        <v>209</v>
      </c>
      <c r="D227" s="50">
        <v>195</v>
      </c>
      <c r="E227" s="50">
        <v>184</v>
      </c>
      <c r="F227" s="50">
        <v>172</v>
      </c>
      <c r="G227" s="50">
        <v>166</v>
      </c>
      <c r="H227" s="50">
        <v>154</v>
      </c>
      <c r="I227" s="50">
        <v>148</v>
      </c>
      <c r="J227" s="50">
        <v>135</v>
      </c>
      <c r="K227" s="50">
        <v>127</v>
      </c>
      <c r="L227" s="50" t="s">
        <v>54</v>
      </c>
      <c r="M227" s="50" t="s">
        <v>54</v>
      </c>
      <c r="N227" s="50" t="s">
        <v>61</v>
      </c>
    </row>
    <row r="228" spans="1:14" ht="12.75" x14ac:dyDescent="0.15">
      <c r="A228" s="51">
        <v>226</v>
      </c>
      <c r="B228" s="50">
        <v>225</v>
      </c>
      <c r="C228" s="50">
        <v>209</v>
      </c>
      <c r="D228" s="50">
        <v>196</v>
      </c>
      <c r="E228" s="50">
        <v>185</v>
      </c>
      <c r="F228" s="50">
        <v>172</v>
      </c>
      <c r="G228" s="50">
        <v>166</v>
      </c>
      <c r="H228" s="50">
        <v>154</v>
      </c>
      <c r="I228" s="50">
        <v>149</v>
      </c>
      <c r="J228" s="50">
        <v>135</v>
      </c>
      <c r="K228" s="50">
        <v>127</v>
      </c>
      <c r="L228" s="50" t="s">
        <v>54</v>
      </c>
      <c r="M228" s="50" t="s">
        <v>54</v>
      </c>
      <c r="N228" s="50" t="s">
        <v>61</v>
      </c>
    </row>
    <row r="229" spans="1:14" ht="12.75" x14ac:dyDescent="0.15">
      <c r="A229" s="51">
        <v>227</v>
      </c>
      <c r="B229" s="50">
        <v>226</v>
      </c>
      <c r="C229" s="50">
        <v>210</v>
      </c>
      <c r="D229" s="50">
        <v>196</v>
      </c>
      <c r="E229" s="50">
        <v>185</v>
      </c>
      <c r="F229" s="50">
        <v>173</v>
      </c>
      <c r="G229" s="50">
        <v>166</v>
      </c>
      <c r="H229" s="50">
        <v>155</v>
      </c>
      <c r="I229" s="50">
        <v>149</v>
      </c>
      <c r="J229" s="50">
        <v>136</v>
      </c>
      <c r="K229" s="50">
        <v>128</v>
      </c>
      <c r="L229" s="50" t="s">
        <v>54</v>
      </c>
      <c r="M229" s="50" t="s">
        <v>54</v>
      </c>
      <c r="N229" s="50" t="s">
        <v>61</v>
      </c>
    </row>
    <row r="230" spans="1:14" ht="12.75" x14ac:dyDescent="0.15">
      <c r="A230" s="51">
        <v>228</v>
      </c>
      <c r="B230" s="50">
        <v>226</v>
      </c>
      <c r="C230" s="50">
        <v>210</v>
      </c>
      <c r="D230" s="50">
        <v>196</v>
      </c>
      <c r="E230" s="50">
        <v>186</v>
      </c>
      <c r="F230" s="50">
        <v>173</v>
      </c>
      <c r="G230" s="50">
        <v>167</v>
      </c>
      <c r="H230" s="50">
        <v>155</v>
      </c>
      <c r="I230" s="50">
        <v>150</v>
      </c>
      <c r="J230" s="50">
        <v>136</v>
      </c>
      <c r="K230" s="50">
        <v>128</v>
      </c>
      <c r="L230" s="50" t="s">
        <v>54</v>
      </c>
      <c r="M230" s="50" t="s">
        <v>54</v>
      </c>
      <c r="N230" s="50" t="s">
        <v>61</v>
      </c>
    </row>
    <row r="231" spans="1:14" ht="12.75" x14ac:dyDescent="0.15">
      <c r="A231" s="51">
        <v>229</v>
      </c>
      <c r="B231" s="50">
        <v>227</v>
      </c>
      <c r="C231" s="50">
        <v>211</v>
      </c>
      <c r="D231" s="50">
        <v>197</v>
      </c>
      <c r="E231" s="50">
        <v>186</v>
      </c>
      <c r="F231" s="50">
        <v>174</v>
      </c>
      <c r="G231" s="50">
        <v>167</v>
      </c>
      <c r="H231" s="50">
        <v>156</v>
      </c>
      <c r="I231" s="50">
        <v>150</v>
      </c>
      <c r="J231" s="50">
        <v>137</v>
      </c>
      <c r="K231" s="50">
        <v>129</v>
      </c>
      <c r="L231" s="50" t="s">
        <v>54</v>
      </c>
      <c r="M231" s="50" t="s">
        <v>54</v>
      </c>
      <c r="N231" s="50" t="s">
        <v>61</v>
      </c>
    </row>
    <row r="232" spans="1:14" ht="12.75" x14ac:dyDescent="0.15">
      <c r="A232" s="51">
        <v>230</v>
      </c>
      <c r="B232" s="50">
        <v>227</v>
      </c>
      <c r="C232" s="50">
        <v>211</v>
      </c>
      <c r="D232" s="50">
        <v>197</v>
      </c>
      <c r="E232" s="50">
        <v>186</v>
      </c>
      <c r="F232" s="50">
        <v>174</v>
      </c>
      <c r="G232" s="50">
        <v>168</v>
      </c>
      <c r="H232" s="50">
        <v>156</v>
      </c>
      <c r="I232" s="50">
        <v>150</v>
      </c>
      <c r="J232" s="50">
        <v>137</v>
      </c>
      <c r="K232" s="50">
        <v>129</v>
      </c>
      <c r="L232" s="50" t="s">
        <v>54</v>
      </c>
      <c r="M232" s="50" t="s">
        <v>54</v>
      </c>
      <c r="N232" s="50" t="s">
        <v>61</v>
      </c>
    </row>
    <row r="233" spans="1:14" ht="12.75" x14ac:dyDescent="0.15">
      <c r="A233" s="51">
        <v>231</v>
      </c>
      <c r="B233" s="50">
        <v>227</v>
      </c>
      <c r="C233" s="50">
        <v>211</v>
      </c>
      <c r="D233" s="50">
        <v>198</v>
      </c>
      <c r="E233" s="50">
        <v>187</v>
      </c>
      <c r="F233" s="50">
        <v>174</v>
      </c>
      <c r="G233" s="50">
        <v>168</v>
      </c>
      <c r="H233" s="50">
        <v>157</v>
      </c>
      <c r="I233" s="50">
        <v>151</v>
      </c>
      <c r="J233" s="50">
        <v>138</v>
      </c>
      <c r="K233" s="50">
        <v>130</v>
      </c>
      <c r="L233" s="50" t="s">
        <v>54</v>
      </c>
      <c r="M233" s="50" t="s">
        <v>54</v>
      </c>
      <c r="N233" s="50" t="s">
        <v>61</v>
      </c>
    </row>
    <row r="234" spans="1:14" ht="12.75" x14ac:dyDescent="0.15">
      <c r="A234" s="51">
        <v>232</v>
      </c>
      <c r="B234" s="50">
        <v>228</v>
      </c>
      <c r="C234" s="50">
        <v>212</v>
      </c>
      <c r="D234" s="50">
        <v>198</v>
      </c>
      <c r="E234" s="50">
        <v>187</v>
      </c>
      <c r="F234" s="50">
        <v>175</v>
      </c>
      <c r="G234" s="50">
        <v>168</v>
      </c>
      <c r="H234" s="50">
        <v>157</v>
      </c>
      <c r="I234" s="50">
        <v>151</v>
      </c>
      <c r="J234" s="50">
        <v>138</v>
      </c>
      <c r="K234" s="50">
        <v>130</v>
      </c>
      <c r="L234" s="50" t="s">
        <v>54</v>
      </c>
      <c r="M234" s="50" t="s">
        <v>54</v>
      </c>
      <c r="N234" s="50" t="s">
        <v>61</v>
      </c>
    </row>
    <row r="235" spans="1:14" ht="12.75" x14ac:dyDescent="0.15">
      <c r="A235" s="51">
        <v>233</v>
      </c>
      <c r="B235" s="50">
        <v>228</v>
      </c>
      <c r="C235" s="50">
        <v>212</v>
      </c>
      <c r="D235" s="50">
        <v>198</v>
      </c>
      <c r="E235" s="50">
        <v>188</v>
      </c>
      <c r="F235" s="50">
        <v>175</v>
      </c>
      <c r="G235" s="50">
        <v>169</v>
      </c>
      <c r="H235" s="50">
        <v>158</v>
      </c>
      <c r="I235" s="50">
        <v>152</v>
      </c>
      <c r="J235" s="50">
        <v>139</v>
      </c>
      <c r="K235" s="50">
        <v>131</v>
      </c>
      <c r="L235" s="50" t="s">
        <v>54</v>
      </c>
      <c r="M235" s="50" t="s">
        <v>54</v>
      </c>
      <c r="N235" s="50" t="s">
        <v>61</v>
      </c>
    </row>
    <row r="236" spans="1:14" ht="12.75" x14ac:dyDescent="0.15">
      <c r="A236" s="51">
        <v>234</v>
      </c>
      <c r="B236" s="50">
        <v>228</v>
      </c>
      <c r="C236" s="50">
        <v>212</v>
      </c>
      <c r="D236" s="50">
        <v>199</v>
      </c>
      <c r="E236" s="50">
        <v>188</v>
      </c>
      <c r="F236" s="50">
        <v>176</v>
      </c>
      <c r="G236" s="50">
        <v>169</v>
      </c>
      <c r="H236" s="50">
        <v>158</v>
      </c>
      <c r="I236" s="50">
        <v>152</v>
      </c>
      <c r="J236" s="50">
        <v>139</v>
      </c>
      <c r="K236" s="50">
        <v>132</v>
      </c>
      <c r="L236" s="50" t="s">
        <v>54</v>
      </c>
      <c r="M236" s="50" t="s">
        <v>54</v>
      </c>
      <c r="N236" s="50" t="s">
        <v>61</v>
      </c>
    </row>
    <row r="237" spans="1:14" ht="12.75" x14ac:dyDescent="0.15">
      <c r="A237" s="51">
        <v>235</v>
      </c>
      <c r="B237" s="50">
        <v>229</v>
      </c>
      <c r="C237" s="50">
        <v>213</v>
      </c>
      <c r="D237" s="50">
        <v>199</v>
      </c>
      <c r="E237" s="50">
        <v>188</v>
      </c>
      <c r="F237" s="50">
        <v>176</v>
      </c>
      <c r="G237" s="50">
        <v>170</v>
      </c>
      <c r="H237" s="50">
        <v>159</v>
      </c>
      <c r="I237" s="50">
        <v>153</v>
      </c>
      <c r="J237" s="50">
        <v>140</v>
      </c>
      <c r="K237" s="50">
        <v>132</v>
      </c>
      <c r="L237" s="50" t="s">
        <v>54</v>
      </c>
      <c r="M237" s="50" t="s">
        <v>54</v>
      </c>
      <c r="N237" s="50" t="s">
        <v>61</v>
      </c>
    </row>
    <row r="238" spans="1:14" ht="12.75" x14ac:dyDescent="0.15">
      <c r="A238" s="51">
        <v>236</v>
      </c>
      <c r="B238" s="50">
        <v>229</v>
      </c>
      <c r="C238" s="50">
        <v>213</v>
      </c>
      <c r="D238" s="50">
        <v>199</v>
      </c>
      <c r="E238" s="50">
        <v>189</v>
      </c>
      <c r="F238" s="50">
        <v>176</v>
      </c>
      <c r="G238" s="50">
        <v>170</v>
      </c>
      <c r="H238" s="50">
        <v>159</v>
      </c>
      <c r="I238" s="50">
        <v>153</v>
      </c>
      <c r="J238" s="50">
        <v>140</v>
      </c>
      <c r="K238" s="50">
        <v>133</v>
      </c>
      <c r="L238" s="50" t="s">
        <v>54</v>
      </c>
      <c r="M238" s="50" t="s">
        <v>54</v>
      </c>
      <c r="N238" s="50" t="s">
        <v>61</v>
      </c>
    </row>
    <row r="239" spans="1:14" ht="12.75" x14ac:dyDescent="0.15">
      <c r="A239" s="51">
        <v>237</v>
      </c>
      <c r="B239" s="50">
        <v>229</v>
      </c>
      <c r="C239" s="50">
        <v>214</v>
      </c>
      <c r="D239" s="50">
        <v>200</v>
      </c>
      <c r="E239" s="50">
        <v>189</v>
      </c>
      <c r="F239" s="50">
        <v>177</v>
      </c>
      <c r="G239" s="50">
        <v>170</v>
      </c>
      <c r="H239" s="50">
        <v>160</v>
      </c>
      <c r="I239" s="50">
        <v>154</v>
      </c>
      <c r="J239" s="50">
        <v>141</v>
      </c>
      <c r="K239" s="50">
        <v>133</v>
      </c>
      <c r="L239" s="50" t="s">
        <v>54</v>
      </c>
      <c r="M239" s="50" t="s">
        <v>54</v>
      </c>
      <c r="N239" s="50" t="s">
        <v>61</v>
      </c>
    </row>
    <row r="240" spans="1:14" ht="12.75" x14ac:dyDescent="0.15">
      <c r="A240" s="51">
        <v>238</v>
      </c>
      <c r="B240" s="50">
        <v>230</v>
      </c>
      <c r="C240" s="50">
        <v>214</v>
      </c>
      <c r="D240" s="50">
        <v>200</v>
      </c>
      <c r="E240" s="50">
        <v>190</v>
      </c>
      <c r="F240" s="50">
        <v>177</v>
      </c>
      <c r="G240" s="50">
        <v>171</v>
      </c>
      <c r="H240" s="50">
        <v>160</v>
      </c>
      <c r="I240" s="50">
        <v>154</v>
      </c>
      <c r="J240" s="50">
        <v>142</v>
      </c>
      <c r="K240" s="50">
        <v>134</v>
      </c>
      <c r="L240" s="50" t="s">
        <v>54</v>
      </c>
      <c r="M240" s="50" t="s">
        <v>54</v>
      </c>
      <c r="N240" s="50" t="s">
        <v>61</v>
      </c>
    </row>
    <row r="241" spans="1:14" ht="12.75" x14ac:dyDescent="0.15">
      <c r="A241" s="51">
        <v>239</v>
      </c>
      <c r="B241" s="50">
        <v>230</v>
      </c>
      <c r="C241" s="50">
        <v>214</v>
      </c>
      <c r="D241" s="50">
        <v>201</v>
      </c>
      <c r="E241" s="50">
        <v>190</v>
      </c>
      <c r="F241" s="50">
        <v>178</v>
      </c>
      <c r="G241" s="50">
        <v>171</v>
      </c>
      <c r="H241" s="50">
        <v>161</v>
      </c>
      <c r="I241" s="50">
        <v>155</v>
      </c>
      <c r="J241" s="50">
        <v>142</v>
      </c>
      <c r="K241" s="50">
        <v>134</v>
      </c>
      <c r="L241" s="50" t="s">
        <v>54</v>
      </c>
      <c r="M241" s="50" t="s">
        <v>54</v>
      </c>
      <c r="N241" s="50" t="s">
        <v>61</v>
      </c>
    </row>
    <row r="242" spans="1:14" ht="12.75" x14ac:dyDescent="0.15">
      <c r="A242" s="51">
        <v>240</v>
      </c>
      <c r="B242" s="50">
        <v>230</v>
      </c>
      <c r="C242" s="50">
        <v>215</v>
      </c>
      <c r="D242" s="50">
        <v>201</v>
      </c>
      <c r="E242" s="50">
        <v>191</v>
      </c>
      <c r="F242" s="50">
        <v>178</v>
      </c>
      <c r="G242" s="50">
        <v>172</v>
      </c>
      <c r="H242" s="50">
        <v>161</v>
      </c>
      <c r="I242" s="50">
        <v>155</v>
      </c>
      <c r="J242" s="50">
        <v>143</v>
      </c>
      <c r="K242" s="50">
        <v>135</v>
      </c>
      <c r="L242" s="50" t="s">
        <v>54</v>
      </c>
      <c r="M242" s="50" t="s">
        <v>54</v>
      </c>
      <c r="N242" s="50" t="s">
        <v>61</v>
      </c>
    </row>
    <row r="243" spans="1:14" ht="12.75" x14ac:dyDescent="0.15">
      <c r="A243" s="51">
        <v>241</v>
      </c>
      <c r="B243" s="50">
        <v>230</v>
      </c>
      <c r="C243" s="50">
        <v>215</v>
      </c>
      <c r="D243" s="50">
        <v>201</v>
      </c>
      <c r="E243" s="50">
        <v>191</v>
      </c>
      <c r="F243" s="50">
        <v>178</v>
      </c>
      <c r="G243" s="50">
        <v>172</v>
      </c>
      <c r="H243" s="50">
        <v>162</v>
      </c>
      <c r="I243" s="50">
        <v>156</v>
      </c>
      <c r="J243" s="50">
        <v>143</v>
      </c>
      <c r="K243" s="50">
        <v>136</v>
      </c>
      <c r="L243" s="50" t="s">
        <v>54</v>
      </c>
      <c r="M243" s="50" t="s">
        <v>54</v>
      </c>
      <c r="N243" s="50" t="s">
        <v>61</v>
      </c>
    </row>
    <row r="244" spans="1:14" ht="12.75" x14ac:dyDescent="0.15">
      <c r="A244" s="51">
        <v>242</v>
      </c>
      <c r="B244" s="50">
        <v>230</v>
      </c>
      <c r="C244" s="50">
        <v>215</v>
      </c>
      <c r="D244" s="50">
        <v>202</v>
      </c>
      <c r="E244" s="50">
        <v>191</v>
      </c>
      <c r="F244" s="50">
        <v>179</v>
      </c>
      <c r="G244" s="50">
        <v>172</v>
      </c>
      <c r="H244" s="50">
        <v>162</v>
      </c>
      <c r="I244" s="50">
        <v>156</v>
      </c>
      <c r="J244" s="50">
        <v>144</v>
      </c>
      <c r="K244" s="50">
        <v>136</v>
      </c>
      <c r="L244" s="50" t="s">
        <v>54</v>
      </c>
      <c r="M244" s="50" t="s">
        <v>54</v>
      </c>
      <c r="N244" s="50" t="s">
        <v>61</v>
      </c>
    </row>
    <row r="245" spans="1:14" ht="12.75" x14ac:dyDescent="0.15">
      <c r="A245" s="51">
        <v>243</v>
      </c>
      <c r="B245" s="50">
        <v>230</v>
      </c>
      <c r="C245" s="50">
        <v>216</v>
      </c>
      <c r="D245" s="50">
        <v>202</v>
      </c>
      <c r="E245" s="50">
        <v>192</v>
      </c>
      <c r="F245" s="50">
        <v>179</v>
      </c>
      <c r="G245" s="50">
        <v>173</v>
      </c>
      <c r="H245" s="50">
        <v>163</v>
      </c>
      <c r="I245" s="50">
        <v>157</v>
      </c>
      <c r="J245" s="50">
        <v>144</v>
      </c>
      <c r="K245" s="50">
        <v>137</v>
      </c>
      <c r="L245" s="50" t="s">
        <v>54</v>
      </c>
      <c r="M245" s="50" t="s">
        <v>54</v>
      </c>
      <c r="N245" s="50" t="s">
        <v>61</v>
      </c>
    </row>
    <row r="246" spans="1:14" ht="12.75" x14ac:dyDescent="0.15">
      <c r="A246" s="51">
        <v>244</v>
      </c>
      <c r="B246" s="50">
        <v>230</v>
      </c>
      <c r="C246" s="50">
        <v>216</v>
      </c>
      <c r="D246" s="50">
        <v>202</v>
      </c>
      <c r="E246" s="50">
        <v>192</v>
      </c>
      <c r="F246" s="50">
        <v>180</v>
      </c>
      <c r="G246" s="50">
        <v>173</v>
      </c>
      <c r="H246" s="50">
        <v>163</v>
      </c>
      <c r="I246" s="50">
        <v>157</v>
      </c>
      <c r="J246" s="50">
        <v>145</v>
      </c>
      <c r="K246" s="50">
        <v>137</v>
      </c>
      <c r="L246" s="50" t="s">
        <v>54</v>
      </c>
      <c r="M246" s="50" t="s">
        <v>54</v>
      </c>
      <c r="N246" s="50" t="s">
        <v>61</v>
      </c>
    </row>
    <row r="247" spans="1:14" ht="12.75" x14ac:dyDescent="0.15">
      <c r="A247" s="51">
        <v>245</v>
      </c>
      <c r="B247" s="50">
        <v>230</v>
      </c>
      <c r="C247" s="50">
        <v>217</v>
      </c>
      <c r="D247" s="50">
        <v>203</v>
      </c>
      <c r="E247" s="50">
        <v>193</v>
      </c>
      <c r="F247" s="50">
        <v>180</v>
      </c>
      <c r="G247" s="50">
        <v>174</v>
      </c>
      <c r="H247" s="50">
        <v>164</v>
      </c>
      <c r="I247" s="50">
        <v>158</v>
      </c>
      <c r="J247" s="50">
        <v>145</v>
      </c>
      <c r="K247" s="50">
        <v>138</v>
      </c>
      <c r="L247" s="50" t="s">
        <v>54</v>
      </c>
      <c r="M247" s="50" t="s">
        <v>54</v>
      </c>
      <c r="N247" s="50" t="s">
        <v>61</v>
      </c>
    </row>
    <row r="248" spans="1:14" ht="12.75" x14ac:dyDescent="0.15">
      <c r="A248" s="51">
        <v>246</v>
      </c>
      <c r="B248" s="50">
        <v>230</v>
      </c>
      <c r="C248" s="50">
        <v>217</v>
      </c>
      <c r="D248" s="50">
        <v>203</v>
      </c>
      <c r="E248" s="50">
        <v>193</v>
      </c>
      <c r="F248" s="50">
        <v>181</v>
      </c>
      <c r="G248" s="50">
        <v>174</v>
      </c>
      <c r="H248" s="50">
        <v>164</v>
      </c>
      <c r="I248" s="50">
        <v>158</v>
      </c>
      <c r="J248" s="50">
        <v>146</v>
      </c>
      <c r="K248" s="50">
        <v>138</v>
      </c>
      <c r="L248" s="50" t="s">
        <v>54</v>
      </c>
      <c r="M248" s="50" t="s">
        <v>54</v>
      </c>
      <c r="N248" s="50" t="s">
        <v>61</v>
      </c>
    </row>
    <row r="249" spans="1:14" ht="12.75" x14ac:dyDescent="0.15">
      <c r="A249" s="51">
        <v>247</v>
      </c>
      <c r="B249" s="50">
        <v>230</v>
      </c>
      <c r="C249" s="50">
        <v>217</v>
      </c>
      <c r="D249" s="50">
        <v>203</v>
      </c>
      <c r="E249" s="50">
        <v>194</v>
      </c>
      <c r="F249" s="50">
        <v>181</v>
      </c>
      <c r="G249" s="50">
        <v>174</v>
      </c>
      <c r="H249" s="50">
        <v>165</v>
      </c>
      <c r="I249" s="50">
        <v>159</v>
      </c>
      <c r="J249" s="50">
        <v>146</v>
      </c>
      <c r="K249" s="50">
        <v>139</v>
      </c>
      <c r="L249" s="50" t="s">
        <v>54</v>
      </c>
      <c r="M249" s="50" t="s">
        <v>54</v>
      </c>
      <c r="N249" s="50" t="s">
        <v>61</v>
      </c>
    </row>
    <row r="250" spans="1:14" ht="12.75" x14ac:dyDescent="0.15">
      <c r="A250" s="51">
        <v>248</v>
      </c>
      <c r="B250" s="50">
        <v>230</v>
      </c>
      <c r="C250" s="50">
        <v>218</v>
      </c>
      <c r="D250" s="50">
        <v>204</v>
      </c>
      <c r="E250" s="50">
        <v>194</v>
      </c>
      <c r="F250" s="50">
        <v>181</v>
      </c>
      <c r="G250" s="50">
        <v>175</v>
      </c>
      <c r="H250" s="50">
        <v>165</v>
      </c>
      <c r="I250" s="50">
        <v>159</v>
      </c>
      <c r="J250" s="50">
        <v>147</v>
      </c>
      <c r="K250" s="50">
        <v>139</v>
      </c>
      <c r="L250" s="50" t="s">
        <v>54</v>
      </c>
      <c r="M250" s="50" t="s">
        <v>54</v>
      </c>
      <c r="N250" s="50" t="s">
        <v>61</v>
      </c>
    </row>
    <row r="251" spans="1:14" ht="12.75" x14ac:dyDescent="0.15">
      <c r="A251" s="51">
        <v>249</v>
      </c>
      <c r="B251" s="50">
        <v>230</v>
      </c>
      <c r="C251" s="50">
        <v>218</v>
      </c>
      <c r="D251" s="50">
        <v>204</v>
      </c>
      <c r="E251" s="50">
        <v>194</v>
      </c>
      <c r="F251" s="50">
        <v>182</v>
      </c>
      <c r="G251" s="50">
        <v>175</v>
      </c>
      <c r="H251" s="50">
        <v>166</v>
      </c>
      <c r="I251" s="50">
        <v>160</v>
      </c>
      <c r="J251" s="50">
        <v>147</v>
      </c>
      <c r="K251" s="50">
        <v>140</v>
      </c>
      <c r="L251" s="50" t="s">
        <v>54</v>
      </c>
      <c r="M251" s="50" t="s">
        <v>54</v>
      </c>
      <c r="N251" s="50" t="s">
        <v>61</v>
      </c>
    </row>
    <row r="252" spans="1:14" ht="12.75" x14ac:dyDescent="0.15">
      <c r="A252" s="51">
        <v>250</v>
      </c>
      <c r="B252" s="50">
        <v>230</v>
      </c>
      <c r="C252" s="50">
        <v>218</v>
      </c>
      <c r="D252" s="50">
        <v>204</v>
      </c>
      <c r="E252" s="50">
        <v>195</v>
      </c>
      <c r="F252" s="50">
        <v>182</v>
      </c>
      <c r="G252" s="50">
        <v>176</v>
      </c>
      <c r="H252" s="50">
        <v>166</v>
      </c>
      <c r="I252" s="50">
        <v>160</v>
      </c>
      <c r="J252" s="50">
        <v>148</v>
      </c>
      <c r="K252" s="50">
        <v>141</v>
      </c>
      <c r="L252" s="50" t="s">
        <v>54</v>
      </c>
      <c r="M252" s="50" t="s">
        <v>54</v>
      </c>
      <c r="N252" s="50" t="s">
        <v>61</v>
      </c>
    </row>
    <row r="253" spans="1:14" ht="12.75" x14ac:dyDescent="0.15">
      <c r="A253" s="51">
        <v>251</v>
      </c>
      <c r="B253" s="50">
        <v>230</v>
      </c>
      <c r="C253" s="50">
        <v>219</v>
      </c>
      <c r="D253" s="50">
        <v>205</v>
      </c>
      <c r="E253" s="50">
        <v>195</v>
      </c>
      <c r="F253" s="50">
        <v>183</v>
      </c>
      <c r="G253" s="50">
        <v>176</v>
      </c>
      <c r="H253" s="50">
        <v>167</v>
      </c>
      <c r="I253" s="50">
        <v>161</v>
      </c>
      <c r="J253" s="50">
        <v>148</v>
      </c>
      <c r="K253" s="50">
        <v>141</v>
      </c>
      <c r="L253" s="50" t="s">
        <v>54</v>
      </c>
      <c r="M253" s="50" t="s">
        <v>54</v>
      </c>
      <c r="N253" s="50" t="s">
        <v>61</v>
      </c>
    </row>
    <row r="254" spans="1:14" ht="12.75" x14ac:dyDescent="0.15">
      <c r="A254" s="51">
        <v>252</v>
      </c>
      <c r="B254" s="50">
        <v>230</v>
      </c>
      <c r="C254" s="50">
        <v>219</v>
      </c>
      <c r="D254" s="50">
        <v>205</v>
      </c>
      <c r="E254" s="50">
        <v>196</v>
      </c>
      <c r="F254" s="50">
        <v>183</v>
      </c>
      <c r="G254" s="50">
        <v>176</v>
      </c>
      <c r="H254" s="50">
        <v>167</v>
      </c>
      <c r="I254" s="50">
        <v>161</v>
      </c>
      <c r="J254" s="50">
        <v>149</v>
      </c>
      <c r="K254" s="50">
        <v>142</v>
      </c>
      <c r="L254" s="50" t="s">
        <v>54</v>
      </c>
      <c r="M254" s="50" t="s">
        <v>54</v>
      </c>
      <c r="N254" s="50" t="s">
        <v>61</v>
      </c>
    </row>
    <row r="255" spans="1:14" ht="12.75" x14ac:dyDescent="0.15">
      <c r="A255" s="51">
        <v>253</v>
      </c>
      <c r="B255" s="50">
        <v>230</v>
      </c>
      <c r="C255" s="50">
        <v>220</v>
      </c>
      <c r="D255" s="50">
        <v>206</v>
      </c>
      <c r="E255" s="50">
        <v>196</v>
      </c>
      <c r="F255" s="50">
        <v>183</v>
      </c>
      <c r="G255" s="50">
        <v>177</v>
      </c>
      <c r="H255" s="50">
        <v>168</v>
      </c>
      <c r="I255" s="50">
        <v>161</v>
      </c>
      <c r="J255" s="50">
        <v>149</v>
      </c>
      <c r="K255" s="50">
        <v>142</v>
      </c>
      <c r="L255" s="50" t="s">
        <v>54</v>
      </c>
      <c r="M255" s="50" t="s">
        <v>54</v>
      </c>
      <c r="N255" s="50" t="s">
        <v>61</v>
      </c>
    </row>
    <row r="256" spans="1:14" ht="12.75" x14ac:dyDescent="0.15">
      <c r="A256" s="51">
        <v>254</v>
      </c>
      <c r="B256" s="50">
        <v>230</v>
      </c>
      <c r="C256" s="50">
        <v>220</v>
      </c>
      <c r="D256" s="50">
        <v>206</v>
      </c>
      <c r="E256" s="50">
        <v>196</v>
      </c>
      <c r="F256" s="50">
        <v>184</v>
      </c>
      <c r="G256" s="50">
        <v>177</v>
      </c>
      <c r="H256" s="50">
        <v>168</v>
      </c>
      <c r="I256" s="50">
        <v>162</v>
      </c>
      <c r="J256" s="50">
        <v>150</v>
      </c>
      <c r="K256" s="50">
        <v>143</v>
      </c>
      <c r="L256" s="50" t="s">
        <v>54</v>
      </c>
      <c r="M256" s="50" t="s">
        <v>54</v>
      </c>
      <c r="N256" s="50" t="s">
        <v>61</v>
      </c>
    </row>
    <row r="257" spans="1:14" ht="12.75" x14ac:dyDescent="0.15">
      <c r="A257" s="51">
        <v>255</v>
      </c>
      <c r="B257" s="50">
        <v>230</v>
      </c>
      <c r="C257" s="50">
        <v>220</v>
      </c>
      <c r="D257" s="50">
        <v>206</v>
      </c>
      <c r="E257" s="50">
        <v>197</v>
      </c>
      <c r="F257" s="50">
        <v>184</v>
      </c>
      <c r="G257" s="50">
        <v>178</v>
      </c>
      <c r="H257" s="50">
        <v>169</v>
      </c>
      <c r="I257" s="50">
        <v>162</v>
      </c>
      <c r="J257" s="50">
        <v>151</v>
      </c>
      <c r="K257" s="50">
        <v>143</v>
      </c>
      <c r="L257" s="50" t="s">
        <v>54</v>
      </c>
      <c r="M257" s="50" t="s">
        <v>54</v>
      </c>
      <c r="N257" s="50" t="s">
        <v>61</v>
      </c>
    </row>
    <row r="258" spans="1:14" ht="12.75" x14ac:dyDescent="0.15">
      <c r="A258" s="51">
        <v>256</v>
      </c>
      <c r="B258" s="50">
        <v>230</v>
      </c>
      <c r="C258" s="50">
        <v>221</v>
      </c>
      <c r="D258" s="50">
        <v>207</v>
      </c>
      <c r="E258" s="50">
        <v>197</v>
      </c>
      <c r="F258" s="50">
        <v>185</v>
      </c>
      <c r="G258" s="50">
        <v>178</v>
      </c>
      <c r="H258" s="50">
        <v>169</v>
      </c>
      <c r="I258" s="50">
        <v>163</v>
      </c>
      <c r="J258" s="50">
        <v>151</v>
      </c>
      <c r="K258" s="50">
        <v>144</v>
      </c>
      <c r="L258" s="50" t="s">
        <v>54</v>
      </c>
      <c r="M258" s="50" t="s">
        <v>54</v>
      </c>
      <c r="N258" s="50" t="s">
        <v>61</v>
      </c>
    </row>
    <row r="259" spans="1:14" ht="12.75" x14ac:dyDescent="0.15">
      <c r="A259" s="51">
        <v>257</v>
      </c>
      <c r="B259" s="50">
        <v>230</v>
      </c>
      <c r="C259" s="50">
        <v>221</v>
      </c>
      <c r="D259" s="50">
        <v>207</v>
      </c>
      <c r="E259" s="50">
        <v>198</v>
      </c>
      <c r="F259" s="50">
        <v>185</v>
      </c>
      <c r="G259" s="50">
        <v>178</v>
      </c>
      <c r="H259" s="50">
        <v>170</v>
      </c>
      <c r="I259" s="50">
        <v>163</v>
      </c>
      <c r="J259" s="50">
        <v>152</v>
      </c>
      <c r="K259" s="50">
        <v>144</v>
      </c>
      <c r="L259" s="50" t="s">
        <v>54</v>
      </c>
      <c r="M259" s="50" t="s">
        <v>54</v>
      </c>
      <c r="N259" s="50" t="s">
        <v>61</v>
      </c>
    </row>
    <row r="260" spans="1:14" ht="12.75" x14ac:dyDescent="0.15">
      <c r="A260" s="51">
        <v>258</v>
      </c>
      <c r="B260" s="50">
        <v>230</v>
      </c>
      <c r="C260" s="50">
        <v>221</v>
      </c>
      <c r="D260" s="50">
        <v>207</v>
      </c>
      <c r="E260" s="50">
        <v>198</v>
      </c>
      <c r="F260" s="50">
        <v>185</v>
      </c>
      <c r="G260" s="50">
        <v>179</v>
      </c>
      <c r="H260" s="50">
        <v>170</v>
      </c>
      <c r="I260" s="50">
        <v>164</v>
      </c>
      <c r="J260" s="50">
        <v>152</v>
      </c>
      <c r="K260" s="50">
        <v>145</v>
      </c>
      <c r="L260" s="50" t="s">
        <v>54</v>
      </c>
      <c r="M260" s="50" t="s">
        <v>54</v>
      </c>
      <c r="N260" s="50" t="s">
        <v>61</v>
      </c>
    </row>
    <row r="261" spans="1:14" ht="12.75" x14ac:dyDescent="0.15">
      <c r="A261" s="51">
        <v>259</v>
      </c>
      <c r="B261" s="50">
        <v>230</v>
      </c>
      <c r="C261" s="50">
        <v>222</v>
      </c>
      <c r="D261" s="50">
        <v>208</v>
      </c>
      <c r="E261" s="50">
        <v>199</v>
      </c>
      <c r="F261" s="50">
        <v>186</v>
      </c>
      <c r="G261" s="50">
        <v>179</v>
      </c>
      <c r="H261" s="50">
        <v>171</v>
      </c>
      <c r="I261" s="50">
        <v>164</v>
      </c>
      <c r="J261" s="50">
        <v>153</v>
      </c>
      <c r="K261" s="50">
        <v>146</v>
      </c>
      <c r="L261" s="50" t="s">
        <v>54</v>
      </c>
      <c r="M261" s="50" t="s">
        <v>54</v>
      </c>
      <c r="N261" s="50" t="s">
        <v>61</v>
      </c>
    </row>
    <row r="262" spans="1:14" ht="12.75" x14ac:dyDescent="0.15">
      <c r="A262" s="51">
        <v>260</v>
      </c>
      <c r="B262" s="50">
        <v>230</v>
      </c>
      <c r="C262" s="50">
        <v>222</v>
      </c>
      <c r="D262" s="50">
        <v>208</v>
      </c>
      <c r="E262" s="50">
        <v>199</v>
      </c>
      <c r="F262" s="50">
        <v>186</v>
      </c>
      <c r="G262" s="50">
        <v>180</v>
      </c>
      <c r="H262" s="50">
        <v>171</v>
      </c>
      <c r="I262" s="50">
        <v>165</v>
      </c>
      <c r="J262" s="50">
        <v>153</v>
      </c>
      <c r="K262" s="50">
        <v>146</v>
      </c>
      <c r="L262" s="50" t="s">
        <v>54</v>
      </c>
      <c r="M262" s="50" t="s">
        <v>54</v>
      </c>
      <c r="N262" s="50" t="s">
        <v>61</v>
      </c>
    </row>
    <row r="263" spans="1:14" ht="12.75" x14ac:dyDescent="0.15">
      <c r="A263" s="51">
        <v>261</v>
      </c>
      <c r="B263" s="50">
        <v>230</v>
      </c>
      <c r="C263" s="50">
        <v>223</v>
      </c>
      <c r="D263" s="50">
        <v>208</v>
      </c>
      <c r="E263" s="50">
        <v>199</v>
      </c>
      <c r="F263" s="50">
        <v>187</v>
      </c>
      <c r="G263" s="50">
        <v>180</v>
      </c>
      <c r="H263" s="50">
        <v>172</v>
      </c>
      <c r="I263" s="50">
        <v>165</v>
      </c>
      <c r="J263" s="50">
        <v>154</v>
      </c>
      <c r="K263" s="50">
        <v>147</v>
      </c>
      <c r="L263" s="50" t="s">
        <v>54</v>
      </c>
      <c r="M263" s="50" t="s">
        <v>54</v>
      </c>
      <c r="N263" s="50" t="s">
        <v>61</v>
      </c>
    </row>
    <row r="264" spans="1:14" ht="12.75" x14ac:dyDescent="0.15">
      <c r="A264" s="51">
        <v>262</v>
      </c>
      <c r="B264" s="50">
        <v>230</v>
      </c>
      <c r="C264" s="50">
        <v>223</v>
      </c>
      <c r="D264" s="50">
        <v>209</v>
      </c>
      <c r="E264" s="50">
        <v>200</v>
      </c>
      <c r="F264" s="50">
        <v>187</v>
      </c>
      <c r="G264" s="50">
        <v>181</v>
      </c>
      <c r="H264" s="50">
        <v>172</v>
      </c>
      <c r="I264" s="50">
        <v>166</v>
      </c>
      <c r="J264" s="50">
        <v>154</v>
      </c>
      <c r="K264" s="50">
        <v>147</v>
      </c>
      <c r="L264" s="50" t="s">
        <v>54</v>
      </c>
      <c r="M264" s="50" t="s">
        <v>54</v>
      </c>
      <c r="N264" s="50" t="s">
        <v>61</v>
      </c>
    </row>
    <row r="265" spans="1:14" ht="12.75" x14ac:dyDescent="0.15">
      <c r="A265" s="51">
        <v>263</v>
      </c>
      <c r="B265" s="50">
        <v>230</v>
      </c>
      <c r="C265" s="50">
        <v>223</v>
      </c>
      <c r="D265" s="50">
        <v>209</v>
      </c>
      <c r="E265" s="50">
        <v>200</v>
      </c>
      <c r="F265" s="50">
        <v>187</v>
      </c>
      <c r="G265" s="50">
        <v>181</v>
      </c>
      <c r="H265" s="50">
        <v>173</v>
      </c>
      <c r="I265" s="50">
        <v>166</v>
      </c>
      <c r="J265" s="50">
        <v>155</v>
      </c>
      <c r="K265" s="50">
        <v>148</v>
      </c>
      <c r="L265" s="50" t="s">
        <v>54</v>
      </c>
      <c r="M265" s="50" t="s">
        <v>54</v>
      </c>
      <c r="N265" s="50" t="s">
        <v>61</v>
      </c>
    </row>
    <row r="266" spans="1:14" ht="12.75" x14ac:dyDescent="0.15">
      <c r="A266" s="51">
        <v>264</v>
      </c>
      <c r="B266" s="50">
        <v>230</v>
      </c>
      <c r="C266" s="50">
        <v>224</v>
      </c>
      <c r="D266" s="50">
        <v>210</v>
      </c>
      <c r="E266" s="50">
        <v>201</v>
      </c>
      <c r="F266" s="50">
        <v>188</v>
      </c>
      <c r="G266" s="50">
        <v>181</v>
      </c>
      <c r="H266" s="50">
        <v>173</v>
      </c>
      <c r="I266" s="50">
        <v>167</v>
      </c>
      <c r="J266" s="50">
        <v>155</v>
      </c>
      <c r="K266" s="50">
        <v>148</v>
      </c>
      <c r="L266" s="50" t="s">
        <v>54</v>
      </c>
      <c r="M266" s="50" t="s">
        <v>54</v>
      </c>
      <c r="N266" s="50" t="s">
        <v>61</v>
      </c>
    </row>
    <row r="267" spans="1:14" ht="12.75" x14ac:dyDescent="0.15">
      <c r="A267" s="51">
        <v>265</v>
      </c>
      <c r="B267" s="50">
        <v>230</v>
      </c>
      <c r="C267" s="50">
        <v>224</v>
      </c>
      <c r="D267" s="50">
        <v>210</v>
      </c>
      <c r="E267" s="50">
        <v>201</v>
      </c>
      <c r="F267" s="50">
        <v>188</v>
      </c>
      <c r="G267" s="50">
        <v>182</v>
      </c>
      <c r="H267" s="50">
        <v>174</v>
      </c>
      <c r="I267" s="50">
        <v>167</v>
      </c>
      <c r="J267" s="50">
        <v>156</v>
      </c>
      <c r="K267" s="50">
        <v>149</v>
      </c>
      <c r="L267" s="50" t="s">
        <v>54</v>
      </c>
      <c r="M267" s="50" t="s">
        <v>54</v>
      </c>
      <c r="N267" s="50" t="s">
        <v>61</v>
      </c>
    </row>
    <row r="268" spans="1:14" ht="12.75" x14ac:dyDescent="0.15">
      <c r="A268" s="51">
        <v>266</v>
      </c>
      <c r="B268" s="50">
        <v>230</v>
      </c>
      <c r="C268" s="50">
        <v>224</v>
      </c>
      <c r="D268" s="50">
        <v>210</v>
      </c>
      <c r="E268" s="50">
        <v>201</v>
      </c>
      <c r="F268" s="50">
        <v>189</v>
      </c>
      <c r="G268" s="50">
        <v>182</v>
      </c>
      <c r="H268" s="50">
        <v>174</v>
      </c>
      <c r="I268" s="50">
        <v>168</v>
      </c>
      <c r="J268" s="50">
        <v>156</v>
      </c>
      <c r="K268" s="50">
        <v>149</v>
      </c>
      <c r="L268" s="50" t="s">
        <v>54</v>
      </c>
      <c r="M268" s="50" t="s">
        <v>54</v>
      </c>
      <c r="N268" s="50" t="s">
        <v>61</v>
      </c>
    </row>
    <row r="269" spans="1:14" ht="12.75" x14ac:dyDescent="0.15">
      <c r="A269" s="51">
        <v>267</v>
      </c>
      <c r="B269" s="50">
        <v>230</v>
      </c>
      <c r="C269" s="50">
        <v>225</v>
      </c>
      <c r="D269" s="50">
        <v>211</v>
      </c>
      <c r="E269" s="50">
        <v>202</v>
      </c>
      <c r="F269" s="50">
        <v>189</v>
      </c>
      <c r="G269" s="50">
        <v>183</v>
      </c>
      <c r="H269" s="50">
        <v>175</v>
      </c>
      <c r="I269" s="50">
        <v>168</v>
      </c>
      <c r="J269" s="50">
        <v>157</v>
      </c>
      <c r="K269" s="50">
        <v>150</v>
      </c>
      <c r="L269" s="50" t="s">
        <v>54</v>
      </c>
      <c r="M269" s="50" t="s">
        <v>54</v>
      </c>
      <c r="N269" s="50" t="s">
        <v>61</v>
      </c>
    </row>
    <row r="270" spans="1:14" ht="12.75" x14ac:dyDescent="0.15">
      <c r="A270" s="51">
        <v>268</v>
      </c>
      <c r="B270" s="50">
        <v>230</v>
      </c>
      <c r="C270" s="50">
        <v>225</v>
      </c>
      <c r="D270" s="50">
        <v>211</v>
      </c>
      <c r="E270" s="50">
        <v>202</v>
      </c>
      <c r="F270" s="50">
        <v>189</v>
      </c>
      <c r="G270" s="50">
        <v>183</v>
      </c>
      <c r="H270" s="50">
        <v>175</v>
      </c>
      <c r="I270" s="50">
        <v>169</v>
      </c>
      <c r="J270" s="50">
        <v>157</v>
      </c>
      <c r="K270" s="50">
        <v>151</v>
      </c>
      <c r="L270" s="50" t="s">
        <v>54</v>
      </c>
      <c r="M270" s="50" t="s">
        <v>54</v>
      </c>
      <c r="N270" s="50" t="s">
        <v>61</v>
      </c>
    </row>
    <row r="271" spans="1:14" ht="12.75" x14ac:dyDescent="0.15">
      <c r="A271" s="51">
        <v>269</v>
      </c>
      <c r="B271" s="50">
        <v>230</v>
      </c>
      <c r="C271" s="50">
        <v>225</v>
      </c>
      <c r="D271" s="50">
        <v>211</v>
      </c>
      <c r="E271" s="50">
        <v>203</v>
      </c>
      <c r="F271" s="50">
        <v>190</v>
      </c>
      <c r="G271" s="50">
        <v>183</v>
      </c>
      <c r="H271" s="50">
        <v>176</v>
      </c>
      <c r="I271" s="50">
        <v>169</v>
      </c>
      <c r="J271" s="50">
        <v>158</v>
      </c>
      <c r="K271" s="50">
        <v>151</v>
      </c>
      <c r="L271" s="50" t="s">
        <v>54</v>
      </c>
      <c r="M271" s="50" t="s">
        <v>54</v>
      </c>
      <c r="N271" s="50" t="s">
        <v>61</v>
      </c>
    </row>
    <row r="272" spans="1:14" ht="12.75" x14ac:dyDescent="0.15">
      <c r="A272" s="51">
        <v>270</v>
      </c>
      <c r="B272" s="50">
        <v>230</v>
      </c>
      <c r="C272" s="50">
        <v>226</v>
      </c>
      <c r="D272" s="50">
        <v>212</v>
      </c>
      <c r="E272" s="50">
        <v>203</v>
      </c>
      <c r="F272" s="50">
        <v>190</v>
      </c>
      <c r="G272" s="50">
        <v>184</v>
      </c>
      <c r="H272" s="50">
        <v>176</v>
      </c>
      <c r="I272" s="50">
        <v>170</v>
      </c>
      <c r="J272" s="50">
        <v>158</v>
      </c>
      <c r="K272" s="50">
        <v>152</v>
      </c>
      <c r="L272" s="50" t="s">
        <v>54</v>
      </c>
      <c r="M272" s="50" t="s">
        <v>54</v>
      </c>
      <c r="N272" s="50" t="s">
        <v>61</v>
      </c>
    </row>
    <row r="273" spans="1:14" ht="12.75" x14ac:dyDescent="0.15">
      <c r="A273" s="51">
        <v>271</v>
      </c>
      <c r="B273" s="50">
        <v>230</v>
      </c>
      <c r="C273" s="50">
        <v>226</v>
      </c>
      <c r="D273" s="50">
        <v>212</v>
      </c>
      <c r="E273" s="50">
        <v>203</v>
      </c>
      <c r="F273" s="50">
        <v>191</v>
      </c>
      <c r="G273" s="50">
        <v>184</v>
      </c>
      <c r="H273" s="50">
        <v>177</v>
      </c>
      <c r="I273" s="50">
        <v>170</v>
      </c>
      <c r="J273" s="50">
        <v>159</v>
      </c>
      <c r="K273" s="50">
        <v>152</v>
      </c>
      <c r="L273" s="50" t="s">
        <v>54</v>
      </c>
      <c r="M273" s="50" t="s">
        <v>54</v>
      </c>
      <c r="N273" s="50" t="s">
        <v>61</v>
      </c>
    </row>
    <row r="274" spans="1:14" ht="12.75" x14ac:dyDescent="0.15">
      <c r="A274" s="51">
        <v>272</v>
      </c>
      <c r="B274" s="50">
        <v>230</v>
      </c>
      <c r="C274" s="50">
        <v>227</v>
      </c>
      <c r="D274" s="50">
        <v>212</v>
      </c>
      <c r="E274" s="50">
        <v>204</v>
      </c>
      <c r="F274" s="50">
        <v>191</v>
      </c>
      <c r="G274" s="50">
        <v>185</v>
      </c>
      <c r="H274" s="50">
        <v>177</v>
      </c>
      <c r="I274" s="50">
        <v>171</v>
      </c>
      <c r="J274" s="50">
        <v>160</v>
      </c>
      <c r="K274" s="50">
        <v>153</v>
      </c>
      <c r="L274" s="50" t="s">
        <v>54</v>
      </c>
      <c r="M274" s="50" t="s">
        <v>54</v>
      </c>
      <c r="N274" s="50" t="s">
        <v>61</v>
      </c>
    </row>
    <row r="275" spans="1:14" ht="12.75" x14ac:dyDescent="0.15">
      <c r="A275" s="51">
        <v>273</v>
      </c>
      <c r="B275" s="50">
        <v>230</v>
      </c>
      <c r="C275" s="50">
        <v>227</v>
      </c>
      <c r="D275" s="50">
        <v>213</v>
      </c>
      <c r="E275" s="50">
        <v>204</v>
      </c>
      <c r="F275" s="50">
        <v>191</v>
      </c>
      <c r="G275" s="50">
        <v>185</v>
      </c>
      <c r="H275" s="50">
        <v>178</v>
      </c>
      <c r="I275" s="50">
        <v>171</v>
      </c>
      <c r="J275" s="50">
        <v>160</v>
      </c>
      <c r="K275" s="50">
        <v>153</v>
      </c>
      <c r="L275" s="50" t="s">
        <v>54</v>
      </c>
      <c r="M275" s="50" t="s">
        <v>54</v>
      </c>
      <c r="N275" s="50" t="s">
        <v>61</v>
      </c>
    </row>
    <row r="276" spans="1:14" ht="12.75" x14ac:dyDescent="0.15">
      <c r="A276" s="51">
        <v>274</v>
      </c>
      <c r="B276" s="50">
        <v>230</v>
      </c>
      <c r="C276" s="50">
        <v>227</v>
      </c>
      <c r="D276" s="50">
        <v>213</v>
      </c>
      <c r="E276" s="50">
        <v>204</v>
      </c>
      <c r="F276" s="50">
        <v>192</v>
      </c>
      <c r="G276" s="50">
        <v>185</v>
      </c>
      <c r="H276" s="50">
        <v>178</v>
      </c>
      <c r="I276" s="50">
        <v>172</v>
      </c>
      <c r="J276" s="50">
        <v>161</v>
      </c>
      <c r="K276" s="50">
        <v>154</v>
      </c>
      <c r="L276" s="50" t="s">
        <v>54</v>
      </c>
      <c r="M276" s="50" t="s">
        <v>54</v>
      </c>
      <c r="N276" s="50" t="s">
        <v>61</v>
      </c>
    </row>
    <row r="277" spans="1:14" ht="12.75" x14ac:dyDescent="0.15">
      <c r="A277" s="51">
        <v>275</v>
      </c>
      <c r="B277" s="50">
        <v>230</v>
      </c>
      <c r="C277" s="50">
        <v>228</v>
      </c>
      <c r="D277" s="50">
        <v>213</v>
      </c>
      <c r="E277" s="50">
        <v>205</v>
      </c>
      <c r="F277" s="50">
        <v>192</v>
      </c>
      <c r="G277" s="50">
        <v>186</v>
      </c>
      <c r="H277" s="50">
        <v>179</v>
      </c>
      <c r="I277" s="50">
        <v>172</v>
      </c>
      <c r="J277" s="50">
        <v>161</v>
      </c>
      <c r="K277" s="50">
        <v>154</v>
      </c>
      <c r="L277" s="50" t="s">
        <v>54</v>
      </c>
      <c r="M277" s="50" t="s">
        <v>54</v>
      </c>
      <c r="N277" s="50" t="s">
        <v>61</v>
      </c>
    </row>
    <row r="278" spans="1:14" ht="12.75" x14ac:dyDescent="0.15">
      <c r="A278" s="51">
        <v>276</v>
      </c>
      <c r="B278" s="50">
        <v>230</v>
      </c>
      <c r="C278" s="50">
        <v>228</v>
      </c>
      <c r="D278" s="50">
        <v>214</v>
      </c>
      <c r="E278" s="50">
        <v>205</v>
      </c>
      <c r="F278" s="50">
        <v>193</v>
      </c>
      <c r="G278" s="50">
        <v>186</v>
      </c>
      <c r="H278" s="50">
        <v>179</v>
      </c>
      <c r="I278" s="50">
        <v>172</v>
      </c>
      <c r="J278" s="50">
        <v>162</v>
      </c>
      <c r="K278" s="50">
        <v>155</v>
      </c>
      <c r="L278" s="50" t="s">
        <v>54</v>
      </c>
      <c r="M278" s="50" t="s">
        <v>54</v>
      </c>
      <c r="N278" s="50" t="s">
        <v>61</v>
      </c>
    </row>
    <row r="279" spans="1:14" ht="12.75" x14ac:dyDescent="0.15">
      <c r="A279" s="51">
        <v>277</v>
      </c>
      <c r="B279" s="50">
        <v>230</v>
      </c>
      <c r="C279" s="50">
        <v>228</v>
      </c>
      <c r="D279" s="50">
        <v>214</v>
      </c>
      <c r="E279" s="50">
        <v>206</v>
      </c>
      <c r="F279" s="50">
        <v>193</v>
      </c>
      <c r="G279" s="50">
        <v>187</v>
      </c>
      <c r="H279" s="50">
        <v>180</v>
      </c>
      <c r="I279" s="50">
        <v>173</v>
      </c>
      <c r="J279" s="50">
        <v>162</v>
      </c>
      <c r="K279" s="50">
        <v>156</v>
      </c>
      <c r="L279" s="50" t="s">
        <v>54</v>
      </c>
      <c r="M279" s="50" t="s">
        <v>54</v>
      </c>
      <c r="N279" s="50" t="s">
        <v>61</v>
      </c>
    </row>
    <row r="280" spans="1:14" ht="12.75" x14ac:dyDescent="0.15">
      <c r="A280" s="51">
        <v>278</v>
      </c>
      <c r="B280" s="50">
        <v>230</v>
      </c>
      <c r="C280" s="50">
        <v>229</v>
      </c>
      <c r="D280" s="50">
        <v>215</v>
      </c>
      <c r="E280" s="50">
        <v>206</v>
      </c>
      <c r="F280" s="50">
        <v>193</v>
      </c>
      <c r="G280" s="50">
        <v>187</v>
      </c>
      <c r="H280" s="50">
        <v>180</v>
      </c>
      <c r="I280" s="50">
        <v>173</v>
      </c>
      <c r="J280" s="50">
        <v>163</v>
      </c>
      <c r="K280" s="50">
        <v>156</v>
      </c>
      <c r="L280" s="50" t="s">
        <v>54</v>
      </c>
      <c r="M280" s="50" t="s">
        <v>54</v>
      </c>
      <c r="N280" s="50" t="s">
        <v>61</v>
      </c>
    </row>
    <row r="281" spans="1:14" ht="12.75" x14ac:dyDescent="0.15">
      <c r="A281" s="51">
        <v>279</v>
      </c>
      <c r="B281" s="50">
        <v>230</v>
      </c>
      <c r="C281" s="50">
        <v>229</v>
      </c>
      <c r="D281" s="50">
        <v>215</v>
      </c>
      <c r="E281" s="50">
        <v>206</v>
      </c>
      <c r="F281" s="50">
        <v>194</v>
      </c>
      <c r="G281" s="50">
        <v>187</v>
      </c>
      <c r="H281" s="50">
        <v>181</v>
      </c>
      <c r="I281" s="50">
        <v>174</v>
      </c>
      <c r="J281" s="50">
        <v>163</v>
      </c>
      <c r="K281" s="50">
        <v>157</v>
      </c>
      <c r="L281" s="50" t="s">
        <v>54</v>
      </c>
      <c r="M281" s="50" t="s">
        <v>54</v>
      </c>
      <c r="N281" s="50" t="s">
        <v>61</v>
      </c>
    </row>
    <row r="282" spans="1:14" ht="12.75" x14ac:dyDescent="0.15">
      <c r="A282" s="51">
        <v>280</v>
      </c>
      <c r="B282" s="50">
        <v>230</v>
      </c>
      <c r="C282" s="50">
        <v>230</v>
      </c>
      <c r="D282" s="50">
        <v>215</v>
      </c>
      <c r="E282" s="50">
        <v>207</v>
      </c>
      <c r="F282" s="50">
        <v>194</v>
      </c>
      <c r="G282" s="50">
        <v>188</v>
      </c>
      <c r="H282" s="50">
        <v>181</v>
      </c>
      <c r="I282" s="50">
        <v>174</v>
      </c>
      <c r="J282" s="50">
        <v>164</v>
      </c>
      <c r="K282" s="50">
        <v>157</v>
      </c>
      <c r="L282" s="50" t="s">
        <v>54</v>
      </c>
      <c r="M282" s="50" t="s">
        <v>54</v>
      </c>
      <c r="N282" s="50" t="s">
        <v>61</v>
      </c>
    </row>
    <row r="283" spans="1:14" ht="12.75" x14ac:dyDescent="0.15">
      <c r="A283" s="51">
        <v>281</v>
      </c>
      <c r="B283" s="50">
        <v>230</v>
      </c>
      <c r="C283" s="50">
        <v>230</v>
      </c>
      <c r="D283" s="50">
        <v>216</v>
      </c>
      <c r="E283" s="50">
        <v>207</v>
      </c>
      <c r="F283" s="50">
        <v>195</v>
      </c>
      <c r="G283" s="50">
        <v>188</v>
      </c>
      <c r="H283" s="50">
        <v>182</v>
      </c>
      <c r="I283" s="50">
        <v>175</v>
      </c>
      <c r="J283" s="50">
        <v>164</v>
      </c>
      <c r="K283" s="50">
        <v>158</v>
      </c>
      <c r="L283" s="50" t="s">
        <v>54</v>
      </c>
      <c r="M283" s="50" t="s">
        <v>54</v>
      </c>
      <c r="N283" s="50" t="s">
        <v>61</v>
      </c>
    </row>
    <row r="284" spans="1:14" ht="12.75" x14ac:dyDescent="0.15">
      <c r="A284" s="51">
        <v>282</v>
      </c>
      <c r="B284" s="50">
        <v>230</v>
      </c>
      <c r="C284" s="50">
        <v>230</v>
      </c>
      <c r="D284" s="50">
        <v>216</v>
      </c>
      <c r="E284" s="50">
        <v>208</v>
      </c>
      <c r="F284" s="50">
        <v>195</v>
      </c>
      <c r="G284" s="50">
        <v>189</v>
      </c>
      <c r="H284" s="50">
        <v>182</v>
      </c>
      <c r="I284" s="50">
        <v>175</v>
      </c>
      <c r="J284" s="50">
        <v>165</v>
      </c>
      <c r="K284" s="50">
        <v>158</v>
      </c>
      <c r="L284" s="50" t="s">
        <v>54</v>
      </c>
      <c r="M284" s="50" t="s">
        <v>54</v>
      </c>
      <c r="N284" s="50" t="s">
        <v>61</v>
      </c>
    </row>
    <row r="285" spans="1:14" ht="12.75" x14ac:dyDescent="0.15">
      <c r="A285" s="51">
        <v>283</v>
      </c>
      <c r="B285" s="50">
        <v>230</v>
      </c>
      <c r="C285" s="50">
        <v>230</v>
      </c>
      <c r="D285" s="50">
        <v>216</v>
      </c>
      <c r="E285" s="50">
        <v>208</v>
      </c>
      <c r="F285" s="50">
        <v>195</v>
      </c>
      <c r="G285" s="50">
        <v>189</v>
      </c>
      <c r="H285" s="50">
        <v>183</v>
      </c>
      <c r="I285" s="50">
        <v>176</v>
      </c>
      <c r="J285" s="50">
        <v>165</v>
      </c>
      <c r="K285" s="50">
        <v>159</v>
      </c>
      <c r="L285" s="50" t="s">
        <v>54</v>
      </c>
      <c r="M285" s="50" t="s">
        <v>54</v>
      </c>
      <c r="N285" s="50" t="s">
        <v>61</v>
      </c>
    </row>
    <row r="286" spans="1:14" ht="12.75" x14ac:dyDescent="0.15">
      <c r="A286" s="51">
        <v>284</v>
      </c>
      <c r="B286" s="50">
        <v>230</v>
      </c>
      <c r="C286" s="50">
        <v>230</v>
      </c>
      <c r="D286" s="50">
        <v>217</v>
      </c>
      <c r="E286" s="50">
        <v>208</v>
      </c>
      <c r="F286" s="50">
        <v>196</v>
      </c>
      <c r="G286" s="50">
        <v>189</v>
      </c>
      <c r="H286" s="50">
        <v>183</v>
      </c>
      <c r="I286" s="50">
        <v>176</v>
      </c>
      <c r="J286" s="50">
        <v>166</v>
      </c>
      <c r="K286" s="50">
        <v>160</v>
      </c>
      <c r="L286" s="50" t="s">
        <v>54</v>
      </c>
      <c r="M286" s="50" t="s">
        <v>54</v>
      </c>
      <c r="N286" s="50" t="s">
        <v>61</v>
      </c>
    </row>
    <row r="287" spans="1:14" ht="12.75" x14ac:dyDescent="0.15">
      <c r="A287" s="51">
        <v>285</v>
      </c>
      <c r="B287" s="50">
        <v>230</v>
      </c>
      <c r="C287" s="50">
        <v>230</v>
      </c>
      <c r="D287" s="50">
        <v>217</v>
      </c>
      <c r="E287" s="50">
        <v>209</v>
      </c>
      <c r="F287" s="50">
        <v>196</v>
      </c>
      <c r="G287" s="50">
        <v>190</v>
      </c>
      <c r="H287" s="50">
        <v>184</v>
      </c>
      <c r="I287" s="50">
        <v>177</v>
      </c>
      <c r="J287" s="50">
        <v>166</v>
      </c>
      <c r="K287" s="50">
        <v>160</v>
      </c>
      <c r="L287" s="50" t="s">
        <v>54</v>
      </c>
      <c r="M287" s="50" t="s">
        <v>54</v>
      </c>
      <c r="N287" s="50" t="s">
        <v>61</v>
      </c>
    </row>
    <row r="288" spans="1:14" ht="12.75" x14ac:dyDescent="0.15">
      <c r="A288" s="51">
        <v>286</v>
      </c>
      <c r="B288" s="50">
        <v>230</v>
      </c>
      <c r="C288" s="50">
        <v>230</v>
      </c>
      <c r="D288" s="50">
        <v>217</v>
      </c>
      <c r="E288" s="50">
        <v>209</v>
      </c>
      <c r="F288" s="50">
        <v>197</v>
      </c>
      <c r="G288" s="50">
        <v>190</v>
      </c>
      <c r="H288" s="50">
        <v>184</v>
      </c>
      <c r="I288" s="50">
        <v>177</v>
      </c>
      <c r="J288" s="50">
        <v>167</v>
      </c>
      <c r="K288" s="50">
        <v>161</v>
      </c>
      <c r="L288" s="50" t="s">
        <v>54</v>
      </c>
      <c r="M288" s="50" t="s">
        <v>54</v>
      </c>
      <c r="N288" s="50" t="s">
        <v>61</v>
      </c>
    </row>
    <row r="289" spans="1:14" ht="12.75" x14ac:dyDescent="0.15">
      <c r="A289" s="51">
        <v>287</v>
      </c>
      <c r="B289" s="50">
        <v>230</v>
      </c>
      <c r="C289" s="50">
        <v>230</v>
      </c>
      <c r="D289" s="50">
        <v>218</v>
      </c>
      <c r="E289" s="50">
        <v>209</v>
      </c>
      <c r="F289" s="50">
        <v>197</v>
      </c>
      <c r="G289" s="50">
        <v>191</v>
      </c>
      <c r="H289" s="50">
        <v>185</v>
      </c>
      <c r="I289" s="50">
        <v>178</v>
      </c>
      <c r="J289" s="50">
        <v>167</v>
      </c>
      <c r="K289" s="50">
        <v>161</v>
      </c>
      <c r="L289" s="50" t="s">
        <v>54</v>
      </c>
      <c r="M289" s="50" t="s">
        <v>54</v>
      </c>
      <c r="N289" s="50" t="s">
        <v>61</v>
      </c>
    </row>
    <row r="290" spans="1:14" ht="12.75" x14ac:dyDescent="0.15">
      <c r="A290" s="51">
        <v>288</v>
      </c>
      <c r="B290" s="50">
        <v>230</v>
      </c>
      <c r="C290" s="50">
        <v>230</v>
      </c>
      <c r="D290" s="50">
        <v>218</v>
      </c>
      <c r="E290" s="50">
        <v>210</v>
      </c>
      <c r="F290" s="50">
        <v>197</v>
      </c>
      <c r="G290" s="50">
        <v>191</v>
      </c>
      <c r="H290" s="50">
        <v>185</v>
      </c>
      <c r="I290" s="50">
        <v>178</v>
      </c>
      <c r="J290" s="50">
        <v>168</v>
      </c>
      <c r="K290" s="50">
        <v>162</v>
      </c>
      <c r="L290" s="50" t="s">
        <v>54</v>
      </c>
      <c r="M290" s="50" t="s">
        <v>54</v>
      </c>
      <c r="N290" s="50" t="s">
        <v>61</v>
      </c>
    </row>
    <row r="291" spans="1:14" ht="12.75" x14ac:dyDescent="0.15">
      <c r="A291" s="51">
        <v>289</v>
      </c>
      <c r="B291" s="50">
        <v>230</v>
      </c>
      <c r="C291" s="50">
        <v>230</v>
      </c>
      <c r="D291" s="50">
        <v>218</v>
      </c>
      <c r="E291" s="50">
        <v>210</v>
      </c>
      <c r="F291" s="50">
        <v>198</v>
      </c>
      <c r="G291" s="50">
        <v>191</v>
      </c>
      <c r="H291" s="50">
        <v>186</v>
      </c>
      <c r="I291" s="50">
        <v>179</v>
      </c>
      <c r="J291" s="50">
        <v>169</v>
      </c>
      <c r="K291" s="50">
        <v>162</v>
      </c>
      <c r="L291" s="50" t="s">
        <v>54</v>
      </c>
      <c r="M291" s="50" t="s">
        <v>54</v>
      </c>
      <c r="N291" s="50" t="s">
        <v>61</v>
      </c>
    </row>
    <row r="292" spans="1:14" ht="12.75" x14ac:dyDescent="0.15">
      <c r="A292" s="51">
        <v>290</v>
      </c>
      <c r="B292" s="50">
        <v>230</v>
      </c>
      <c r="C292" s="50">
        <v>230</v>
      </c>
      <c r="D292" s="50">
        <v>219</v>
      </c>
      <c r="E292" s="50">
        <v>211</v>
      </c>
      <c r="F292" s="50">
        <v>198</v>
      </c>
      <c r="G292" s="50">
        <v>192</v>
      </c>
      <c r="H292" s="50">
        <v>186</v>
      </c>
      <c r="I292" s="50">
        <v>179</v>
      </c>
      <c r="J292" s="50">
        <v>169</v>
      </c>
      <c r="K292" s="50">
        <v>163</v>
      </c>
      <c r="L292" s="50" t="s">
        <v>54</v>
      </c>
      <c r="M292" s="50" t="s">
        <v>54</v>
      </c>
      <c r="N292" s="50" t="s">
        <v>61</v>
      </c>
    </row>
    <row r="293" spans="1:14" ht="12.75" x14ac:dyDescent="0.15">
      <c r="A293" s="51">
        <v>291</v>
      </c>
      <c r="B293" s="50">
        <v>230</v>
      </c>
      <c r="C293" s="50">
        <v>230</v>
      </c>
      <c r="D293" s="50">
        <v>219</v>
      </c>
      <c r="E293" s="50">
        <v>211</v>
      </c>
      <c r="F293" s="50">
        <v>199</v>
      </c>
      <c r="G293" s="50">
        <v>192</v>
      </c>
      <c r="H293" s="50">
        <v>187</v>
      </c>
      <c r="I293" s="50">
        <v>180</v>
      </c>
      <c r="J293" s="50">
        <v>170</v>
      </c>
      <c r="K293" s="50">
        <v>163</v>
      </c>
      <c r="L293" s="50" t="s">
        <v>54</v>
      </c>
      <c r="M293" s="50" t="s">
        <v>54</v>
      </c>
      <c r="N293" s="50" t="s">
        <v>61</v>
      </c>
    </row>
    <row r="294" spans="1:14" ht="12.75" x14ac:dyDescent="0.15">
      <c r="A294" s="51">
        <v>292</v>
      </c>
      <c r="B294" s="50">
        <v>230</v>
      </c>
      <c r="C294" s="50">
        <v>230</v>
      </c>
      <c r="D294" s="50">
        <v>220</v>
      </c>
      <c r="E294" s="50">
        <v>211</v>
      </c>
      <c r="F294" s="50">
        <v>199</v>
      </c>
      <c r="G294" s="50">
        <v>193</v>
      </c>
      <c r="H294" s="50">
        <v>187</v>
      </c>
      <c r="I294" s="50">
        <v>180</v>
      </c>
      <c r="J294" s="50">
        <v>170</v>
      </c>
      <c r="K294" s="50">
        <v>164</v>
      </c>
      <c r="L294" s="50" t="s">
        <v>54</v>
      </c>
      <c r="M294" s="50" t="s">
        <v>54</v>
      </c>
      <c r="N294" s="50" t="s">
        <v>61</v>
      </c>
    </row>
    <row r="295" spans="1:14" ht="12.75" x14ac:dyDescent="0.15">
      <c r="A295" s="51">
        <v>293</v>
      </c>
      <c r="B295" s="50">
        <v>230</v>
      </c>
      <c r="C295" s="50">
        <v>230</v>
      </c>
      <c r="D295" s="50">
        <v>220</v>
      </c>
      <c r="E295" s="50">
        <v>212</v>
      </c>
      <c r="F295" s="50">
        <v>199</v>
      </c>
      <c r="G295" s="50">
        <v>193</v>
      </c>
      <c r="H295" s="50">
        <v>188</v>
      </c>
      <c r="I295" s="50">
        <v>181</v>
      </c>
      <c r="J295" s="50">
        <v>171</v>
      </c>
      <c r="K295" s="50">
        <v>165</v>
      </c>
      <c r="L295" s="50" t="s">
        <v>54</v>
      </c>
      <c r="M295" s="50" t="s">
        <v>54</v>
      </c>
      <c r="N295" s="50" t="s">
        <v>61</v>
      </c>
    </row>
    <row r="296" spans="1:14" ht="12.75" x14ac:dyDescent="0.15">
      <c r="A296" s="51">
        <v>294</v>
      </c>
      <c r="B296" s="50">
        <v>230</v>
      </c>
      <c r="C296" s="50">
        <v>230</v>
      </c>
      <c r="D296" s="50">
        <v>220</v>
      </c>
      <c r="E296" s="50">
        <v>212</v>
      </c>
      <c r="F296" s="50">
        <v>200</v>
      </c>
      <c r="G296" s="50">
        <v>193</v>
      </c>
      <c r="H296" s="50">
        <v>188</v>
      </c>
      <c r="I296" s="50">
        <v>181</v>
      </c>
      <c r="J296" s="50">
        <v>171</v>
      </c>
      <c r="K296" s="50">
        <v>165</v>
      </c>
      <c r="L296" s="50" t="s">
        <v>54</v>
      </c>
      <c r="M296" s="50" t="s">
        <v>54</v>
      </c>
      <c r="N296" s="50" t="s">
        <v>61</v>
      </c>
    </row>
    <row r="297" spans="1:14" ht="12.75" x14ac:dyDescent="0.15">
      <c r="A297" s="51">
        <v>295</v>
      </c>
      <c r="B297" s="50">
        <v>230</v>
      </c>
      <c r="C297" s="50">
        <v>230</v>
      </c>
      <c r="D297" s="50">
        <v>221</v>
      </c>
      <c r="E297" s="50">
        <v>213</v>
      </c>
      <c r="F297" s="50">
        <v>200</v>
      </c>
      <c r="G297" s="50">
        <v>194</v>
      </c>
      <c r="H297" s="50">
        <v>189</v>
      </c>
      <c r="I297" s="50">
        <v>182</v>
      </c>
      <c r="J297" s="50">
        <v>172</v>
      </c>
      <c r="K297" s="50">
        <v>166</v>
      </c>
      <c r="L297" s="50" t="s">
        <v>54</v>
      </c>
      <c r="M297" s="50" t="s">
        <v>54</v>
      </c>
      <c r="N297" s="50" t="s">
        <v>62</v>
      </c>
    </row>
    <row r="298" spans="1:14" ht="12.75" x14ac:dyDescent="0.15">
      <c r="A298" s="51">
        <v>296</v>
      </c>
      <c r="B298" s="50">
        <v>230</v>
      </c>
      <c r="C298" s="50">
        <v>230</v>
      </c>
      <c r="D298" s="50">
        <v>221</v>
      </c>
      <c r="E298" s="50">
        <v>213</v>
      </c>
      <c r="F298" s="50">
        <v>201</v>
      </c>
      <c r="G298" s="50">
        <v>194</v>
      </c>
      <c r="H298" s="50">
        <v>189</v>
      </c>
      <c r="I298" s="50">
        <v>182</v>
      </c>
      <c r="J298" s="50">
        <v>172</v>
      </c>
      <c r="K298" s="50">
        <v>166</v>
      </c>
      <c r="L298" s="50" t="s">
        <v>54</v>
      </c>
      <c r="M298" s="50" t="s">
        <v>54</v>
      </c>
      <c r="N298" s="50" t="s">
        <v>62</v>
      </c>
    </row>
    <row r="299" spans="1:14" ht="12.75" x14ac:dyDescent="0.15">
      <c r="A299" s="51">
        <v>297</v>
      </c>
      <c r="B299" s="50">
        <v>230</v>
      </c>
      <c r="C299" s="50">
        <v>230</v>
      </c>
      <c r="D299" s="50">
        <v>221</v>
      </c>
      <c r="E299" s="50">
        <v>213</v>
      </c>
      <c r="F299" s="50">
        <v>201</v>
      </c>
      <c r="G299" s="50">
        <v>195</v>
      </c>
      <c r="H299" s="50">
        <v>190</v>
      </c>
      <c r="I299" s="50">
        <v>183</v>
      </c>
      <c r="J299" s="50">
        <v>173</v>
      </c>
      <c r="K299" s="50">
        <v>167</v>
      </c>
      <c r="L299" s="50" t="s">
        <v>54</v>
      </c>
      <c r="M299" s="50" t="s">
        <v>54</v>
      </c>
      <c r="N299" s="50" t="s">
        <v>62</v>
      </c>
    </row>
    <row r="300" spans="1:14" ht="12.75" x14ac:dyDescent="0.15">
      <c r="A300" s="51">
        <v>298</v>
      </c>
      <c r="B300" s="50">
        <v>230</v>
      </c>
      <c r="C300" s="50">
        <v>230</v>
      </c>
      <c r="D300" s="50">
        <v>222</v>
      </c>
      <c r="E300" s="50">
        <v>214</v>
      </c>
      <c r="F300" s="50">
        <v>201</v>
      </c>
      <c r="G300" s="50">
        <v>195</v>
      </c>
      <c r="H300" s="50">
        <v>190</v>
      </c>
      <c r="I300" s="50">
        <v>183</v>
      </c>
      <c r="J300" s="50">
        <v>173</v>
      </c>
      <c r="K300" s="50">
        <v>167</v>
      </c>
      <c r="L300" s="50" t="s">
        <v>54</v>
      </c>
      <c r="M300" s="50" t="s">
        <v>54</v>
      </c>
      <c r="N300" s="50" t="s">
        <v>62</v>
      </c>
    </row>
    <row r="301" spans="1:14" ht="12.75" x14ac:dyDescent="0.15">
      <c r="A301" s="51">
        <v>299</v>
      </c>
      <c r="B301" s="50">
        <v>230</v>
      </c>
      <c r="C301" s="50">
        <v>230</v>
      </c>
      <c r="D301" s="50">
        <v>222</v>
      </c>
      <c r="E301" s="50">
        <v>214</v>
      </c>
      <c r="F301" s="50">
        <v>202</v>
      </c>
      <c r="G301" s="50">
        <v>195</v>
      </c>
      <c r="H301" s="50">
        <v>191</v>
      </c>
      <c r="I301" s="50">
        <v>183</v>
      </c>
      <c r="J301" s="50">
        <v>174</v>
      </c>
      <c r="K301" s="50">
        <v>168</v>
      </c>
      <c r="L301" s="50" t="s">
        <v>54</v>
      </c>
      <c r="M301" s="50" t="s">
        <v>54</v>
      </c>
      <c r="N301" s="50" t="s">
        <v>62</v>
      </c>
    </row>
    <row r="302" spans="1:14" ht="12.75" x14ac:dyDescent="0.15">
      <c r="A302" s="51">
        <v>300</v>
      </c>
      <c r="B302" s="50">
        <v>230</v>
      </c>
      <c r="C302" s="50">
        <v>230</v>
      </c>
      <c r="D302" s="50">
        <v>222</v>
      </c>
      <c r="E302" s="50">
        <v>214</v>
      </c>
      <c r="F302" s="50">
        <v>202</v>
      </c>
      <c r="G302" s="50">
        <v>196</v>
      </c>
      <c r="H302" s="50">
        <v>191</v>
      </c>
      <c r="I302" s="50">
        <v>184</v>
      </c>
      <c r="J302" s="50">
        <v>174</v>
      </c>
      <c r="K302" s="50">
        <v>168</v>
      </c>
      <c r="L302" s="50" t="s">
        <v>54</v>
      </c>
      <c r="M302" s="50" t="s">
        <v>54</v>
      </c>
      <c r="N302" s="50" t="s">
        <v>62</v>
      </c>
    </row>
    <row r="303" spans="1:14" ht="12.75" x14ac:dyDescent="0.15">
      <c r="A303" s="51">
        <v>301</v>
      </c>
      <c r="B303" s="50">
        <v>230</v>
      </c>
      <c r="C303" s="50">
        <v>230</v>
      </c>
      <c r="D303" s="50">
        <v>223</v>
      </c>
      <c r="E303" s="50">
        <v>215</v>
      </c>
      <c r="F303" s="50">
        <v>202</v>
      </c>
      <c r="G303" s="50">
        <v>196</v>
      </c>
      <c r="H303" s="50">
        <v>192</v>
      </c>
      <c r="I303" s="50">
        <v>184</v>
      </c>
      <c r="J303" s="50">
        <v>175</v>
      </c>
      <c r="K303" s="50">
        <v>169</v>
      </c>
      <c r="L303" s="50" t="s">
        <v>54</v>
      </c>
      <c r="M303" s="50" t="s">
        <v>54</v>
      </c>
      <c r="N303" s="50" t="s">
        <v>62</v>
      </c>
    </row>
    <row r="304" spans="1:14" ht="12.75" x14ac:dyDescent="0.15">
      <c r="A304" s="51">
        <v>302</v>
      </c>
      <c r="B304" s="50">
        <v>230</v>
      </c>
      <c r="C304" s="50">
        <v>230</v>
      </c>
      <c r="D304" s="50">
        <v>223</v>
      </c>
      <c r="E304" s="50">
        <v>215</v>
      </c>
      <c r="F304" s="50">
        <v>203</v>
      </c>
      <c r="G304" s="50">
        <v>197</v>
      </c>
      <c r="H304" s="50">
        <v>192</v>
      </c>
      <c r="I304" s="50">
        <v>185</v>
      </c>
      <c r="J304" s="50">
        <v>175</v>
      </c>
      <c r="K304" s="50">
        <v>170</v>
      </c>
      <c r="L304" s="50" t="s">
        <v>54</v>
      </c>
      <c r="M304" s="50" t="s">
        <v>54</v>
      </c>
      <c r="N304" s="50" t="s">
        <v>62</v>
      </c>
    </row>
    <row r="305" spans="1:14" ht="12.75" x14ac:dyDescent="0.15">
      <c r="A305" s="51">
        <v>303</v>
      </c>
      <c r="B305" s="50">
        <v>230</v>
      </c>
      <c r="C305" s="50">
        <v>230</v>
      </c>
      <c r="D305" s="50">
        <v>224</v>
      </c>
      <c r="E305" s="50">
        <v>216</v>
      </c>
      <c r="F305" s="50">
        <v>203</v>
      </c>
      <c r="G305" s="50">
        <v>197</v>
      </c>
      <c r="H305" s="50">
        <v>193</v>
      </c>
      <c r="I305" s="50">
        <v>185</v>
      </c>
      <c r="J305" s="50">
        <v>176</v>
      </c>
      <c r="K305" s="50">
        <v>170</v>
      </c>
      <c r="L305" s="50" t="s">
        <v>54</v>
      </c>
      <c r="M305" s="50" t="s">
        <v>54</v>
      </c>
      <c r="N305" s="50" t="s">
        <v>62</v>
      </c>
    </row>
    <row r="306" spans="1:14" ht="12.75" x14ac:dyDescent="0.15">
      <c r="A306" s="51">
        <v>304</v>
      </c>
      <c r="B306" s="50">
        <v>230</v>
      </c>
      <c r="C306" s="50">
        <v>230</v>
      </c>
      <c r="D306" s="50">
        <v>224</v>
      </c>
      <c r="E306" s="50">
        <v>216</v>
      </c>
      <c r="F306" s="50">
        <v>204</v>
      </c>
      <c r="G306" s="50">
        <v>197</v>
      </c>
      <c r="H306" s="50">
        <v>193</v>
      </c>
      <c r="I306" s="50">
        <v>186</v>
      </c>
      <c r="J306" s="50">
        <v>176</v>
      </c>
      <c r="K306" s="50">
        <v>171</v>
      </c>
      <c r="L306" s="50" t="s">
        <v>54</v>
      </c>
      <c r="M306" s="50" t="s">
        <v>54</v>
      </c>
      <c r="N306" s="50" t="s">
        <v>62</v>
      </c>
    </row>
    <row r="307" spans="1:14" ht="12.75" x14ac:dyDescent="0.15">
      <c r="A307" s="51">
        <v>305</v>
      </c>
      <c r="B307" s="50">
        <v>230</v>
      </c>
      <c r="C307" s="50">
        <v>230</v>
      </c>
      <c r="D307" s="50">
        <v>224</v>
      </c>
      <c r="E307" s="50">
        <v>216</v>
      </c>
      <c r="F307" s="50">
        <v>204</v>
      </c>
      <c r="G307" s="50">
        <v>198</v>
      </c>
      <c r="H307" s="50">
        <v>194</v>
      </c>
      <c r="I307" s="50">
        <v>186</v>
      </c>
      <c r="J307" s="50">
        <v>177</v>
      </c>
      <c r="K307" s="50">
        <v>171</v>
      </c>
      <c r="L307" s="50" t="s">
        <v>54</v>
      </c>
      <c r="M307" s="50" t="s">
        <v>54</v>
      </c>
      <c r="N307" s="50" t="s">
        <v>62</v>
      </c>
    </row>
    <row r="308" spans="1:14" ht="12.75" x14ac:dyDescent="0.15">
      <c r="A308" s="51">
        <v>306</v>
      </c>
      <c r="B308" s="50">
        <v>230</v>
      </c>
      <c r="C308" s="50">
        <v>230</v>
      </c>
      <c r="D308" s="50">
        <v>225</v>
      </c>
      <c r="E308" s="50">
        <v>217</v>
      </c>
      <c r="F308" s="50">
        <v>204</v>
      </c>
      <c r="G308" s="50">
        <v>198</v>
      </c>
      <c r="H308" s="50">
        <v>194</v>
      </c>
      <c r="I308" s="50">
        <v>187</v>
      </c>
      <c r="J308" s="50">
        <v>178</v>
      </c>
      <c r="K308" s="50">
        <v>172</v>
      </c>
      <c r="L308" s="50" t="s">
        <v>54</v>
      </c>
      <c r="M308" s="50" t="s">
        <v>54</v>
      </c>
      <c r="N308" s="50" t="s">
        <v>62</v>
      </c>
    </row>
    <row r="309" spans="1:14" ht="12.75" x14ac:dyDescent="0.15">
      <c r="A309" s="51">
        <v>307</v>
      </c>
      <c r="B309" s="50">
        <v>230</v>
      </c>
      <c r="C309" s="50">
        <v>230</v>
      </c>
      <c r="D309" s="50">
        <v>225</v>
      </c>
      <c r="E309" s="50">
        <v>217</v>
      </c>
      <c r="F309" s="50">
        <v>205</v>
      </c>
      <c r="G309" s="50">
        <v>199</v>
      </c>
      <c r="H309" s="50">
        <v>195</v>
      </c>
      <c r="I309" s="50">
        <v>187</v>
      </c>
      <c r="J309" s="50">
        <v>178</v>
      </c>
      <c r="K309" s="50">
        <v>172</v>
      </c>
      <c r="L309" s="50" t="s">
        <v>54</v>
      </c>
      <c r="M309" s="50" t="s">
        <v>54</v>
      </c>
      <c r="N309" s="50" t="s">
        <v>62</v>
      </c>
    </row>
    <row r="310" spans="1:14" ht="12.75" x14ac:dyDescent="0.15">
      <c r="A310" s="51">
        <v>308</v>
      </c>
      <c r="B310" s="50">
        <v>230</v>
      </c>
      <c r="C310" s="50">
        <v>230</v>
      </c>
      <c r="D310" s="50">
        <v>225</v>
      </c>
      <c r="E310" s="50">
        <v>218</v>
      </c>
      <c r="F310" s="50">
        <v>205</v>
      </c>
      <c r="G310" s="50">
        <v>199</v>
      </c>
      <c r="H310" s="50">
        <v>195</v>
      </c>
      <c r="I310" s="50">
        <v>188</v>
      </c>
      <c r="J310" s="50">
        <v>179</v>
      </c>
      <c r="K310" s="50">
        <v>173</v>
      </c>
      <c r="L310" s="50" t="s">
        <v>54</v>
      </c>
      <c r="M310" s="50" t="s">
        <v>54</v>
      </c>
      <c r="N310" s="50" t="s">
        <v>62</v>
      </c>
    </row>
    <row r="311" spans="1:14" ht="12.75" x14ac:dyDescent="0.15">
      <c r="A311" s="51">
        <v>309</v>
      </c>
      <c r="B311" s="50">
        <v>230</v>
      </c>
      <c r="C311" s="50">
        <v>230</v>
      </c>
      <c r="D311" s="50">
        <v>226</v>
      </c>
      <c r="E311" s="50">
        <v>218</v>
      </c>
      <c r="F311" s="50">
        <v>205</v>
      </c>
      <c r="G311" s="50">
        <v>199</v>
      </c>
      <c r="H311" s="50">
        <v>196</v>
      </c>
      <c r="I311" s="50">
        <v>188</v>
      </c>
      <c r="J311" s="50">
        <v>179</v>
      </c>
      <c r="K311" s="50">
        <v>173</v>
      </c>
      <c r="L311" s="50" t="s">
        <v>54</v>
      </c>
      <c r="M311" s="50" t="s">
        <v>54</v>
      </c>
      <c r="N311" s="50" t="s">
        <v>62</v>
      </c>
    </row>
    <row r="312" spans="1:14" ht="12.75" x14ac:dyDescent="0.15">
      <c r="A312" s="51">
        <v>310</v>
      </c>
      <c r="B312" s="50">
        <v>230</v>
      </c>
      <c r="C312" s="50">
        <v>230</v>
      </c>
      <c r="D312" s="50">
        <v>226</v>
      </c>
      <c r="E312" s="50">
        <v>218</v>
      </c>
      <c r="F312" s="50">
        <v>206</v>
      </c>
      <c r="G312" s="50">
        <v>200</v>
      </c>
      <c r="H312" s="50">
        <v>196</v>
      </c>
      <c r="I312" s="50">
        <v>189</v>
      </c>
      <c r="J312" s="50">
        <v>180</v>
      </c>
      <c r="K312" s="50">
        <v>174</v>
      </c>
      <c r="L312" s="50" t="s">
        <v>54</v>
      </c>
      <c r="M312" s="50" t="s">
        <v>54</v>
      </c>
      <c r="N312" s="50" t="s">
        <v>62</v>
      </c>
    </row>
    <row r="313" spans="1:14" ht="12.75" x14ac:dyDescent="0.15">
      <c r="A313" s="51">
        <v>311</v>
      </c>
      <c r="B313" s="50">
        <v>230</v>
      </c>
      <c r="C313" s="50">
        <v>230</v>
      </c>
      <c r="D313" s="50">
        <v>226</v>
      </c>
      <c r="E313" s="50">
        <v>219</v>
      </c>
      <c r="F313" s="50">
        <v>206</v>
      </c>
      <c r="G313" s="50">
        <v>200</v>
      </c>
      <c r="H313" s="50">
        <v>197</v>
      </c>
      <c r="I313" s="50">
        <v>189</v>
      </c>
      <c r="J313" s="50">
        <v>180</v>
      </c>
      <c r="K313" s="50">
        <v>175</v>
      </c>
      <c r="L313" s="50" t="s">
        <v>54</v>
      </c>
      <c r="M313" s="50" t="s">
        <v>54</v>
      </c>
      <c r="N313" s="50" t="s">
        <v>62</v>
      </c>
    </row>
    <row r="314" spans="1:14" ht="12.75" x14ac:dyDescent="0.15">
      <c r="A314" s="51">
        <v>312</v>
      </c>
      <c r="B314" s="50">
        <v>230</v>
      </c>
      <c r="C314" s="50">
        <v>230</v>
      </c>
      <c r="D314" s="50">
        <v>227</v>
      </c>
      <c r="E314" s="50">
        <v>219</v>
      </c>
      <c r="F314" s="50">
        <v>207</v>
      </c>
      <c r="G314" s="50">
        <v>201</v>
      </c>
      <c r="H314" s="50">
        <v>197</v>
      </c>
      <c r="I314" s="50">
        <v>190</v>
      </c>
      <c r="J314" s="50">
        <v>181</v>
      </c>
      <c r="K314" s="50">
        <v>175</v>
      </c>
      <c r="L314" s="50" t="s">
        <v>54</v>
      </c>
      <c r="M314" s="50" t="s">
        <v>54</v>
      </c>
      <c r="N314" s="50" t="s">
        <v>62</v>
      </c>
    </row>
    <row r="315" spans="1:14" ht="12.75" x14ac:dyDescent="0.15">
      <c r="A315" s="51">
        <v>313</v>
      </c>
      <c r="B315" s="50">
        <v>230</v>
      </c>
      <c r="C315" s="50">
        <v>230</v>
      </c>
      <c r="D315" s="50">
        <v>227</v>
      </c>
      <c r="E315" s="50">
        <v>220</v>
      </c>
      <c r="F315" s="50">
        <v>207</v>
      </c>
      <c r="G315" s="50">
        <v>201</v>
      </c>
      <c r="H315" s="50">
        <v>198</v>
      </c>
      <c r="I315" s="50">
        <v>190</v>
      </c>
      <c r="J315" s="50">
        <v>181</v>
      </c>
      <c r="K315" s="50">
        <v>176</v>
      </c>
      <c r="L315" s="50" t="s">
        <v>54</v>
      </c>
      <c r="M315" s="50" t="s">
        <v>54</v>
      </c>
      <c r="N315" s="50" t="s">
        <v>62</v>
      </c>
    </row>
    <row r="316" spans="1:14" ht="12.75" x14ac:dyDescent="0.15">
      <c r="A316" s="51">
        <v>314</v>
      </c>
      <c r="B316" s="50">
        <v>230</v>
      </c>
      <c r="C316" s="50">
        <v>230</v>
      </c>
      <c r="D316" s="50">
        <v>227</v>
      </c>
      <c r="E316" s="50">
        <v>220</v>
      </c>
      <c r="F316" s="50">
        <v>207</v>
      </c>
      <c r="G316" s="50">
        <v>201</v>
      </c>
      <c r="H316" s="50">
        <v>198</v>
      </c>
      <c r="I316" s="50">
        <v>191</v>
      </c>
      <c r="J316" s="50">
        <v>182</v>
      </c>
      <c r="K316" s="50">
        <v>176</v>
      </c>
      <c r="L316" s="50" t="s">
        <v>54</v>
      </c>
      <c r="M316" s="50" t="s">
        <v>54</v>
      </c>
      <c r="N316" s="50" t="s">
        <v>62</v>
      </c>
    </row>
    <row r="317" spans="1:14" ht="12.75" x14ac:dyDescent="0.15">
      <c r="A317" s="51">
        <v>315</v>
      </c>
      <c r="B317" s="50">
        <v>230</v>
      </c>
      <c r="C317" s="50">
        <v>230</v>
      </c>
      <c r="D317" s="50">
        <v>228</v>
      </c>
      <c r="E317" s="50">
        <v>220</v>
      </c>
      <c r="F317" s="50">
        <v>208</v>
      </c>
      <c r="G317" s="50">
        <v>202</v>
      </c>
      <c r="H317" s="50">
        <v>199</v>
      </c>
      <c r="I317" s="50">
        <v>191</v>
      </c>
      <c r="J317" s="50">
        <v>182</v>
      </c>
      <c r="K317" s="50">
        <v>177</v>
      </c>
      <c r="L317" s="50" t="s">
        <v>54</v>
      </c>
      <c r="M317" s="50" t="s">
        <v>54</v>
      </c>
      <c r="N317" s="50" t="s">
        <v>62</v>
      </c>
    </row>
    <row r="318" spans="1:14" ht="12.75" x14ac:dyDescent="0.15">
      <c r="A318" s="51">
        <v>316</v>
      </c>
      <c r="B318" s="50">
        <v>230</v>
      </c>
      <c r="C318" s="50">
        <v>230</v>
      </c>
      <c r="D318" s="50">
        <v>228</v>
      </c>
      <c r="E318" s="50">
        <v>221</v>
      </c>
      <c r="F318" s="50">
        <v>208</v>
      </c>
      <c r="G318" s="50">
        <v>202</v>
      </c>
      <c r="H318" s="50">
        <v>199</v>
      </c>
      <c r="I318" s="50">
        <v>192</v>
      </c>
      <c r="J318" s="50">
        <v>183</v>
      </c>
      <c r="K318" s="50">
        <v>177</v>
      </c>
      <c r="L318" s="50" t="s">
        <v>54</v>
      </c>
      <c r="M318" s="50" t="s">
        <v>54</v>
      </c>
      <c r="N318" s="50" t="s">
        <v>62</v>
      </c>
    </row>
    <row r="319" spans="1:14" ht="12.75" x14ac:dyDescent="0.15">
      <c r="A319" s="51">
        <v>317</v>
      </c>
      <c r="B319" s="50">
        <v>230</v>
      </c>
      <c r="C319" s="50">
        <v>230</v>
      </c>
      <c r="D319" s="50">
        <v>229</v>
      </c>
      <c r="E319" s="50">
        <v>221</v>
      </c>
      <c r="F319" s="50">
        <v>208</v>
      </c>
      <c r="G319" s="50">
        <v>203</v>
      </c>
      <c r="H319" s="50">
        <v>200</v>
      </c>
      <c r="I319" s="50">
        <v>192</v>
      </c>
      <c r="J319" s="50">
        <v>183</v>
      </c>
      <c r="K319" s="50">
        <v>178</v>
      </c>
      <c r="L319" s="50" t="s">
        <v>54</v>
      </c>
      <c r="M319" s="50" t="s">
        <v>54</v>
      </c>
      <c r="N319" s="50" t="s">
        <v>62</v>
      </c>
    </row>
    <row r="320" spans="1:14" ht="12.75" x14ac:dyDescent="0.15">
      <c r="A320" s="51">
        <v>318</v>
      </c>
      <c r="B320" s="50">
        <v>230</v>
      </c>
      <c r="C320" s="50">
        <v>230</v>
      </c>
      <c r="D320" s="50">
        <v>229</v>
      </c>
      <c r="E320" s="50">
        <v>221</v>
      </c>
      <c r="F320" s="50">
        <v>209</v>
      </c>
      <c r="G320" s="50">
        <v>203</v>
      </c>
      <c r="H320" s="50">
        <v>200</v>
      </c>
      <c r="I320" s="50">
        <v>193</v>
      </c>
      <c r="J320" s="50">
        <v>184</v>
      </c>
      <c r="K320" s="50">
        <v>179</v>
      </c>
      <c r="L320" s="50" t="s">
        <v>54</v>
      </c>
      <c r="M320" s="50" t="s">
        <v>54</v>
      </c>
      <c r="N320" s="50" t="s">
        <v>62</v>
      </c>
    </row>
    <row r="321" spans="1:14" ht="12.75" x14ac:dyDescent="0.15">
      <c r="A321" s="51">
        <v>319</v>
      </c>
      <c r="B321" s="50">
        <v>230</v>
      </c>
      <c r="C321" s="50">
        <v>230</v>
      </c>
      <c r="D321" s="50">
        <v>229</v>
      </c>
      <c r="E321" s="50">
        <v>222</v>
      </c>
      <c r="F321" s="50">
        <v>209</v>
      </c>
      <c r="G321" s="50">
        <v>203</v>
      </c>
      <c r="H321" s="50">
        <v>201</v>
      </c>
      <c r="I321" s="50">
        <v>193</v>
      </c>
      <c r="J321" s="50">
        <v>184</v>
      </c>
      <c r="K321" s="50">
        <v>179</v>
      </c>
      <c r="L321" s="50" t="s">
        <v>54</v>
      </c>
      <c r="M321" s="50" t="s">
        <v>54</v>
      </c>
      <c r="N321" s="50" t="s">
        <v>62</v>
      </c>
    </row>
    <row r="322" spans="1:14" ht="12.75" x14ac:dyDescent="0.15">
      <c r="A322" s="51">
        <v>320</v>
      </c>
      <c r="B322" s="50">
        <v>230</v>
      </c>
      <c r="C322" s="50">
        <v>230</v>
      </c>
      <c r="D322" s="50">
        <v>230</v>
      </c>
      <c r="E322" s="50">
        <v>222</v>
      </c>
      <c r="F322" s="50">
        <v>209</v>
      </c>
      <c r="G322" s="50">
        <v>204</v>
      </c>
      <c r="H322" s="50">
        <v>201</v>
      </c>
      <c r="I322" s="50">
        <v>194</v>
      </c>
      <c r="J322" s="50">
        <v>185</v>
      </c>
      <c r="K322" s="50">
        <v>180</v>
      </c>
      <c r="L322" s="50" t="s">
        <v>54</v>
      </c>
      <c r="M322" s="50" t="s">
        <v>54</v>
      </c>
      <c r="N322" s="50" t="s">
        <v>63</v>
      </c>
    </row>
    <row r="323" spans="1:14" ht="12.75" x14ac:dyDescent="0.15">
      <c r="A323" s="51">
        <v>321</v>
      </c>
      <c r="B323" s="50">
        <v>230</v>
      </c>
      <c r="C323" s="50">
        <v>230</v>
      </c>
      <c r="D323" s="50">
        <v>230</v>
      </c>
      <c r="E323" s="50">
        <v>223</v>
      </c>
      <c r="F323" s="50">
        <v>210</v>
      </c>
      <c r="G323" s="50">
        <v>204</v>
      </c>
      <c r="H323" s="50">
        <v>202</v>
      </c>
      <c r="I323" s="50">
        <v>194</v>
      </c>
      <c r="J323" s="50">
        <v>185</v>
      </c>
      <c r="K323" s="50">
        <v>180</v>
      </c>
      <c r="L323" s="50" t="s">
        <v>54</v>
      </c>
      <c r="M323" s="50" t="s">
        <v>54</v>
      </c>
      <c r="N323" s="50" t="s">
        <v>63</v>
      </c>
    </row>
    <row r="324" spans="1:14" ht="12.75" x14ac:dyDescent="0.15">
      <c r="A324" s="51">
        <v>322</v>
      </c>
      <c r="B324" s="50">
        <v>230</v>
      </c>
      <c r="C324" s="50">
        <v>230</v>
      </c>
      <c r="D324" s="50">
        <v>230</v>
      </c>
      <c r="E324" s="50">
        <v>223</v>
      </c>
      <c r="F324" s="50">
        <v>210</v>
      </c>
      <c r="G324" s="50">
        <v>204</v>
      </c>
      <c r="H324" s="50">
        <v>202</v>
      </c>
      <c r="I324" s="50">
        <v>194</v>
      </c>
      <c r="J324" s="50">
        <v>186</v>
      </c>
      <c r="K324" s="50">
        <v>181</v>
      </c>
      <c r="L324" s="50" t="s">
        <v>54</v>
      </c>
      <c r="M324" s="50" t="s">
        <v>54</v>
      </c>
      <c r="N324" s="50" t="s">
        <v>63</v>
      </c>
    </row>
    <row r="325" spans="1:14" ht="12.75" x14ac:dyDescent="0.15">
      <c r="A325" s="51">
        <v>323</v>
      </c>
      <c r="B325" s="50">
        <v>230</v>
      </c>
      <c r="C325" s="50">
        <v>230</v>
      </c>
      <c r="D325" s="50">
        <v>230</v>
      </c>
      <c r="E325" s="50">
        <v>223</v>
      </c>
      <c r="F325" s="50">
        <v>211</v>
      </c>
      <c r="G325" s="50">
        <v>205</v>
      </c>
      <c r="H325" s="50">
        <v>202</v>
      </c>
      <c r="I325" s="50">
        <v>195</v>
      </c>
      <c r="J325" s="50">
        <v>187</v>
      </c>
      <c r="K325" s="50">
        <v>181</v>
      </c>
      <c r="L325" s="50" t="s">
        <v>54</v>
      </c>
      <c r="M325" s="50" t="s">
        <v>54</v>
      </c>
      <c r="N325" s="50" t="s">
        <v>63</v>
      </c>
    </row>
    <row r="326" spans="1:14" ht="12.75" x14ac:dyDescent="0.15">
      <c r="A326" s="51">
        <v>324</v>
      </c>
      <c r="B326" s="50">
        <v>230</v>
      </c>
      <c r="C326" s="50">
        <v>230</v>
      </c>
      <c r="D326" s="50">
        <v>230</v>
      </c>
      <c r="E326" s="50">
        <v>224</v>
      </c>
      <c r="F326" s="50">
        <v>211</v>
      </c>
      <c r="G326" s="50">
        <v>205</v>
      </c>
      <c r="H326" s="50">
        <v>203</v>
      </c>
      <c r="I326" s="50">
        <v>195</v>
      </c>
      <c r="J326" s="50">
        <v>187</v>
      </c>
      <c r="K326" s="50">
        <v>182</v>
      </c>
      <c r="L326" s="50" t="s">
        <v>54</v>
      </c>
      <c r="M326" s="50" t="s">
        <v>54</v>
      </c>
      <c r="N326" s="50" t="s">
        <v>63</v>
      </c>
    </row>
    <row r="327" spans="1:14" ht="12.75" x14ac:dyDescent="0.15">
      <c r="A327" s="51">
        <v>325</v>
      </c>
      <c r="B327" s="50">
        <v>230</v>
      </c>
      <c r="C327" s="50">
        <v>230</v>
      </c>
      <c r="D327" s="50">
        <v>230</v>
      </c>
      <c r="E327" s="50">
        <v>224</v>
      </c>
      <c r="F327" s="50">
        <v>211</v>
      </c>
      <c r="G327" s="50">
        <v>206</v>
      </c>
      <c r="H327" s="50">
        <v>203</v>
      </c>
      <c r="I327" s="50">
        <v>196</v>
      </c>
      <c r="J327" s="50">
        <v>188</v>
      </c>
      <c r="K327" s="50">
        <v>182</v>
      </c>
      <c r="L327" s="50" t="s">
        <v>54</v>
      </c>
      <c r="M327" s="50" t="s">
        <v>54</v>
      </c>
      <c r="N327" s="50" t="s">
        <v>63</v>
      </c>
    </row>
    <row r="328" spans="1:14" ht="12.75" x14ac:dyDescent="0.15">
      <c r="A328" s="51">
        <v>326</v>
      </c>
      <c r="B328" s="50">
        <v>230</v>
      </c>
      <c r="C328" s="50">
        <v>230</v>
      </c>
      <c r="D328" s="50">
        <v>230</v>
      </c>
      <c r="E328" s="50">
        <v>225</v>
      </c>
      <c r="F328" s="50">
        <v>212</v>
      </c>
      <c r="G328" s="50">
        <v>206</v>
      </c>
      <c r="H328" s="50">
        <v>204</v>
      </c>
      <c r="I328" s="50">
        <v>196</v>
      </c>
      <c r="J328" s="50">
        <v>188</v>
      </c>
      <c r="K328" s="50">
        <v>183</v>
      </c>
      <c r="L328" s="50" t="s">
        <v>54</v>
      </c>
      <c r="M328" s="50" t="s">
        <v>54</v>
      </c>
      <c r="N328" s="50" t="s">
        <v>64</v>
      </c>
    </row>
    <row r="329" spans="1:14" ht="12.75" x14ac:dyDescent="0.15">
      <c r="A329" s="51">
        <v>327</v>
      </c>
      <c r="B329" s="50">
        <v>230</v>
      </c>
      <c r="C329" s="50">
        <v>230</v>
      </c>
      <c r="D329" s="50">
        <v>230</v>
      </c>
      <c r="E329" s="50">
        <v>225</v>
      </c>
      <c r="F329" s="50">
        <v>212</v>
      </c>
      <c r="G329" s="50">
        <v>206</v>
      </c>
      <c r="H329" s="50">
        <v>204</v>
      </c>
      <c r="I329" s="50">
        <v>197</v>
      </c>
      <c r="J329" s="50">
        <v>189</v>
      </c>
      <c r="K329" s="50">
        <v>184</v>
      </c>
      <c r="L329" s="50" t="s">
        <v>54</v>
      </c>
      <c r="M329" s="50" t="s">
        <v>54</v>
      </c>
      <c r="N329" s="50" t="s">
        <v>64</v>
      </c>
    </row>
    <row r="330" spans="1:14" ht="12.75" x14ac:dyDescent="0.15">
      <c r="A330" s="51">
        <v>328</v>
      </c>
      <c r="B330" s="50">
        <v>230</v>
      </c>
      <c r="C330" s="50">
        <v>230</v>
      </c>
      <c r="D330" s="50">
        <v>230</v>
      </c>
      <c r="E330" s="50">
        <v>225</v>
      </c>
      <c r="F330" s="50">
        <v>212</v>
      </c>
      <c r="G330" s="50">
        <v>207</v>
      </c>
      <c r="H330" s="50">
        <v>205</v>
      </c>
      <c r="I330" s="50">
        <v>197</v>
      </c>
      <c r="J330" s="50">
        <v>189</v>
      </c>
      <c r="K330" s="50">
        <v>184</v>
      </c>
      <c r="L330" s="50" t="s">
        <v>54</v>
      </c>
      <c r="M330" s="50" t="s">
        <v>54</v>
      </c>
      <c r="N330" s="50" t="s">
        <v>64</v>
      </c>
    </row>
    <row r="331" spans="1:14" ht="12.75" x14ac:dyDescent="0.15">
      <c r="A331" s="51">
        <v>329</v>
      </c>
      <c r="B331" s="50">
        <v>230</v>
      </c>
      <c r="C331" s="50">
        <v>230</v>
      </c>
      <c r="D331" s="50">
        <v>230</v>
      </c>
      <c r="E331" s="50">
        <v>226</v>
      </c>
      <c r="F331" s="50">
        <v>213</v>
      </c>
      <c r="G331" s="50">
        <v>207</v>
      </c>
      <c r="H331" s="50">
        <v>205</v>
      </c>
      <c r="I331" s="50">
        <v>198</v>
      </c>
      <c r="J331" s="50">
        <v>190</v>
      </c>
      <c r="K331" s="50">
        <v>185</v>
      </c>
      <c r="L331" s="50" t="s">
        <v>54</v>
      </c>
      <c r="M331" s="50" t="s">
        <v>54</v>
      </c>
      <c r="N331" s="50" t="s">
        <v>64</v>
      </c>
    </row>
    <row r="332" spans="1:14" ht="12.75" x14ac:dyDescent="0.15">
      <c r="A332" s="51">
        <v>330</v>
      </c>
      <c r="B332" s="50">
        <v>230</v>
      </c>
      <c r="C332" s="50">
        <v>230</v>
      </c>
      <c r="D332" s="50">
        <v>230</v>
      </c>
      <c r="E332" s="50">
        <v>226</v>
      </c>
      <c r="F332" s="50">
        <v>213</v>
      </c>
      <c r="G332" s="50">
        <v>208</v>
      </c>
      <c r="H332" s="50">
        <v>205</v>
      </c>
      <c r="I332" s="50">
        <v>198</v>
      </c>
      <c r="J332" s="50">
        <v>190</v>
      </c>
      <c r="K332" s="50">
        <v>185</v>
      </c>
      <c r="L332" s="50" t="s">
        <v>54</v>
      </c>
      <c r="M332" s="50" t="s">
        <v>54</v>
      </c>
      <c r="N332" s="50" t="s">
        <v>64</v>
      </c>
    </row>
    <row r="333" spans="1:14" ht="12.75" x14ac:dyDescent="0.15">
      <c r="A333" s="51">
        <v>331</v>
      </c>
      <c r="B333" s="50">
        <v>230</v>
      </c>
      <c r="C333" s="50">
        <v>230</v>
      </c>
      <c r="D333" s="50">
        <v>230</v>
      </c>
      <c r="E333" s="50">
        <v>226</v>
      </c>
      <c r="F333" s="50">
        <v>214</v>
      </c>
      <c r="G333" s="50">
        <v>208</v>
      </c>
      <c r="H333" s="50">
        <v>206</v>
      </c>
      <c r="I333" s="50">
        <v>199</v>
      </c>
      <c r="J333" s="50">
        <v>191</v>
      </c>
      <c r="K333" s="50">
        <v>186</v>
      </c>
      <c r="L333" s="50" t="s">
        <v>54</v>
      </c>
      <c r="M333" s="50" t="s">
        <v>54</v>
      </c>
      <c r="N333" s="50" t="s">
        <v>64</v>
      </c>
    </row>
    <row r="334" spans="1:14" ht="12.75" x14ac:dyDescent="0.15">
      <c r="A334" s="51">
        <v>332</v>
      </c>
      <c r="B334" s="50">
        <v>230</v>
      </c>
      <c r="C334" s="50">
        <v>230</v>
      </c>
      <c r="D334" s="50">
        <v>230</v>
      </c>
      <c r="E334" s="50">
        <v>227</v>
      </c>
      <c r="F334" s="50">
        <v>214</v>
      </c>
      <c r="G334" s="50">
        <v>208</v>
      </c>
      <c r="H334" s="50">
        <v>206</v>
      </c>
      <c r="I334" s="50">
        <v>199</v>
      </c>
      <c r="J334" s="50">
        <v>191</v>
      </c>
      <c r="K334" s="50">
        <v>186</v>
      </c>
      <c r="L334" s="50" t="s">
        <v>54</v>
      </c>
      <c r="M334" s="50" t="s">
        <v>54</v>
      </c>
      <c r="N334" s="50" t="s">
        <v>64</v>
      </c>
    </row>
    <row r="335" spans="1:14" ht="12.75" x14ac:dyDescent="0.15">
      <c r="A335" s="51">
        <v>333</v>
      </c>
      <c r="B335" s="50">
        <v>230</v>
      </c>
      <c r="C335" s="50">
        <v>230</v>
      </c>
      <c r="D335" s="50">
        <v>230</v>
      </c>
      <c r="E335" s="50">
        <v>227</v>
      </c>
      <c r="F335" s="50">
        <v>214</v>
      </c>
      <c r="G335" s="50">
        <v>209</v>
      </c>
      <c r="H335" s="50">
        <v>207</v>
      </c>
      <c r="I335" s="50">
        <v>200</v>
      </c>
      <c r="J335" s="50">
        <v>192</v>
      </c>
      <c r="K335" s="50">
        <v>187</v>
      </c>
      <c r="L335" s="50" t="s">
        <v>54</v>
      </c>
      <c r="M335" s="50" t="s">
        <v>54</v>
      </c>
      <c r="N335" s="50" t="s">
        <v>64</v>
      </c>
    </row>
    <row r="336" spans="1:14" ht="12.75" x14ac:dyDescent="0.15">
      <c r="A336" s="51">
        <v>334</v>
      </c>
      <c r="B336" s="50">
        <v>230</v>
      </c>
      <c r="C336" s="50">
        <v>230</v>
      </c>
      <c r="D336" s="50">
        <v>230</v>
      </c>
      <c r="E336" s="50">
        <v>228</v>
      </c>
      <c r="F336" s="50">
        <v>215</v>
      </c>
      <c r="G336" s="50">
        <v>209</v>
      </c>
      <c r="H336" s="50">
        <v>207</v>
      </c>
      <c r="I336" s="50">
        <v>200</v>
      </c>
      <c r="J336" s="50">
        <v>192</v>
      </c>
      <c r="K336" s="50">
        <v>187</v>
      </c>
      <c r="L336" s="50" t="s">
        <v>54</v>
      </c>
      <c r="M336" s="50" t="s">
        <v>54</v>
      </c>
      <c r="N336" s="50" t="s">
        <v>64</v>
      </c>
    </row>
    <row r="337" spans="1:14" ht="12.75" x14ac:dyDescent="0.15">
      <c r="A337" s="51">
        <v>335</v>
      </c>
      <c r="B337" s="50">
        <v>230</v>
      </c>
      <c r="C337" s="50">
        <v>230</v>
      </c>
      <c r="D337" s="50">
        <v>230</v>
      </c>
      <c r="E337" s="50">
        <v>228</v>
      </c>
      <c r="F337" s="50">
        <v>215</v>
      </c>
      <c r="G337" s="50">
        <v>209</v>
      </c>
      <c r="H337" s="50">
        <v>208</v>
      </c>
      <c r="I337" s="50">
        <v>201</v>
      </c>
      <c r="J337" s="50">
        <v>193</v>
      </c>
      <c r="K337" s="50">
        <v>188</v>
      </c>
      <c r="L337" s="50" t="s">
        <v>54</v>
      </c>
      <c r="M337" s="50" t="s">
        <v>54</v>
      </c>
      <c r="N337" s="50" t="s">
        <v>64</v>
      </c>
    </row>
    <row r="338" spans="1:14" ht="12.75" x14ac:dyDescent="0.15">
      <c r="A338" s="51">
        <v>336</v>
      </c>
      <c r="B338" s="50">
        <v>230</v>
      </c>
      <c r="C338" s="50">
        <v>230</v>
      </c>
      <c r="D338" s="50">
        <v>230</v>
      </c>
      <c r="E338" s="50">
        <v>228</v>
      </c>
      <c r="F338" s="50">
        <v>215</v>
      </c>
      <c r="G338" s="50">
        <v>210</v>
      </c>
      <c r="H338" s="50">
        <v>208</v>
      </c>
      <c r="I338" s="50">
        <v>201</v>
      </c>
      <c r="J338" s="50">
        <v>193</v>
      </c>
      <c r="K338" s="50">
        <v>189</v>
      </c>
      <c r="L338" s="50" t="s">
        <v>54</v>
      </c>
      <c r="M338" s="50" t="s">
        <v>54</v>
      </c>
      <c r="N338" s="50" t="s">
        <v>65</v>
      </c>
    </row>
    <row r="339" spans="1:14" ht="12.75" x14ac:dyDescent="0.15">
      <c r="A339" s="51">
        <v>337</v>
      </c>
      <c r="B339" s="50">
        <v>230</v>
      </c>
      <c r="C339" s="50">
        <v>230</v>
      </c>
      <c r="D339" s="50">
        <v>230</v>
      </c>
      <c r="E339" s="50">
        <v>229</v>
      </c>
      <c r="F339" s="50">
        <v>216</v>
      </c>
      <c r="G339" s="50">
        <v>210</v>
      </c>
      <c r="H339" s="50">
        <v>209</v>
      </c>
      <c r="I339" s="50">
        <v>202</v>
      </c>
      <c r="J339" s="50">
        <v>194</v>
      </c>
      <c r="K339" s="50">
        <v>189</v>
      </c>
      <c r="L339" s="50" t="s">
        <v>54</v>
      </c>
      <c r="M339" s="50" t="s">
        <v>54</v>
      </c>
      <c r="N339" s="50" t="s">
        <v>65</v>
      </c>
    </row>
    <row r="340" spans="1:14" ht="12.75" x14ac:dyDescent="0.15">
      <c r="A340" s="51">
        <v>338</v>
      </c>
      <c r="B340" s="50">
        <v>230</v>
      </c>
      <c r="C340" s="50">
        <v>230</v>
      </c>
      <c r="D340" s="50">
        <v>230</v>
      </c>
      <c r="E340" s="50">
        <v>229</v>
      </c>
      <c r="F340" s="50">
        <v>216</v>
      </c>
      <c r="G340" s="50">
        <v>211</v>
      </c>
      <c r="H340" s="50">
        <v>209</v>
      </c>
      <c r="I340" s="50">
        <v>202</v>
      </c>
      <c r="J340" s="50">
        <v>194</v>
      </c>
      <c r="K340" s="50">
        <v>190</v>
      </c>
      <c r="L340" s="50" t="s">
        <v>54</v>
      </c>
      <c r="M340" s="50" t="s">
        <v>54</v>
      </c>
      <c r="N340" s="50" t="s">
        <v>66</v>
      </c>
    </row>
    <row r="341" spans="1:14" ht="12.75" x14ac:dyDescent="0.15">
      <c r="A341" s="51">
        <v>339</v>
      </c>
      <c r="B341" s="50">
        <v>230</v>
      </c>
      <c r="C341" s="50">
        <v>230</v>
      </c>
      <c r="D341" s="50">
        <v>230</v>
      </c>
      <c r="E341" s="50">
        <v>230</v>
      </c>
      <c r="F341" s="50">
        <v>217</v>
      </c>
      <c r="G341" s="50">
        <v>211</v>
      </c>
      <c r="H341" s="50">
        <v>209</v>
      </c>
      <c r="I341" s="50">
        <v>203</v>
      </c>
      <c r="J341" s="50">
        <v>195</v>
      </c>
      <c r="K341" s="50">
        <v>190</v>
      </c>
      <c r="L341" s="50" t="s">
        <v>54</v>
      </c>
      <c r="M341" s="50" t="s">
        <v>54</v>
      </c>
      <c r="N341" s="50" t="s">
        <v>66</v>
      </c>
    </row>
    <row r="342" spans="1:14" ht="12.75" x14ac:dyDescent="0.15">
      <c r="A342" s="51">
        <v>340</v>
      </c>
      <c r="B342" s="50">
        <v>230</v>
      </c>
      <c r="C342" s="50">
        <v>230</v>
      </c>
      <c r="D342" s="50">
        <v>230</v>
      </c>
      <c r="E342" s="50">
        <v>230</v>
      </c>
      <c r="F342" s="50">
        <v>217</v>
      </c>
      <c r="G342" s="50">
        <v>211</v>
      </c>
      <c r="H342" s="50">
        <v>210</v>
      </c>
      <c r="I342" s="50">
        <v>203</v>
      </c>
      <c r="J342" s="50">
        <v>196</v>
      </c>
      <c r="K342" s="50">
        <v>191</v>
      </c>
      <c r="L342" s="50" t="s">
        <v>54</v>
      </c>
      <c r="M342" s="50" t="s">
        <v>54</v>
      </c>
      <c r="N342" s="50" t="s">
        <v>66</v>
      </c>
    </row>
    <row r="343" spans="1:14" ht="12.75" x14ac:dyDescent="0.15">
      <c r="A343" s="51">
        <v>341</v>
      </c>
      <c r="B343" s="50">
        <v>230</v>
      </c>
      <c r="C343" s="50">
        <v>230</v>
      </c>
      <c r="D343" s="50">
        <v>230</v>
      </c>
      <c r="E343" s="50">
        <v>230</v>
      </c>
      <c r="F343" s="50">
        <v>217</v>
      </c>
      <c r="G343" s="50">
        <v>212</v>
      </c>
      <c r="H343" s="50">
        <v>210</v>
      </c>
      <c r="I343" s="50">
        <v>203</v>
      </c>
      <c r="J343" s="50">
        <v>196</v>
      </c>
      <c r="K343" s="50">
        <v>191</v>
      </c>
      <c r="L343" s="50" t="s">
        <v>54</v>
      </c>
      <c r="M343" s="50" t="s">
        <v>54</v>
      </c>
      <c r="N343" s="50" t="s">
        <v>66</v>
      </c>
    </row>
    <row r="344" spans="1:14" ht="12.75" x14ac:dyDescent="0.15">
      <c r="A344" s="51">
        <v>342</v>
      </c>
      <c r="B344" s="50">
        <v>230</v>
      </c>
      <c r="C344" s="50">
        <v>230</v>
      </c>
      <c r="D344" s="50">
        <v>230</v>
      </c>
      <c r="E344" s="50">
        <v>230</v>
      </c>
      <c r="F344" s="50">
        <v>218</v>
      </c>
      <c r="G344" s="50">
        <v>212</v>
      </c>
      <c r="H344" s="50">
        <v>211</v>
      </c>
      <c r="I344" s="50">
        <v>204</v>
      </c>
      <c r="J344" s="50">
        <v>197</v>
      </c>
      <c r="K344" s="50">
        <v>192</v>
      </c>
      <c r="L344" s="50" t="s">
        <v>54</v>
      </c>
      <c r="M344" s="50" t="s">
        <v>54</v>
      </c>
      <c r="N344" s="50" t="s">
        <v>66</v>
      </c>
    </row>
    <row r="345" spans="1:14" ht="12.75" x14ac:dyDescent="0.15">
      <c r="A345" s="51">
        <v>343</v>
      </c>
      <c r="B345" s="50">
        <v>230</v>
      </c>
      <c r="C345" s="50">
        <v>230</v>
      </c>
      <c r="D345" s="50">
        <v>230</v>
      </c>
      <c r="E345" s="50">
        <v>230</v>
      </c>
      <c r="F345" s="50">
        <v>218</v>
      </c>
      <c r="G345" s="50">
        <v>213</v>
      </c>
      <c r="H345" s="50">
        <v>211</v>
      </c>
      <c r="I345" s="50">
        <v>204</v>
      </c>
      <c r="J345" s="50">
        <v>197</v>
      </c>
      <c r="K345" s="50">
        <v>192</v>
      </c>
      <c r="L345" s="50" t="s">
        <v>54</v>
      </c>
      <c r="M345" s="50" t="s">
        <v>54</v>
      </c>
      <c r="N345" s="50" t="s">
        <v>66</v>
      </c>
    </row>
    <row r="346" spans="1:14" ht="12.75" x14ac:dyDescent="0.15">
      <c r="A346" s="51">
        <v>344</v>
      </c>
      <c r="B346" s="50">
        <v>230</v>
      </c>
      <c r="C346" s="50">
        <v>230</v>
      </c>
      <c r="D346" s="50">
        <v>230</v>
      </c>
      <c r="E346" s="50">
        <v>230</v>
      </c>
      <c r="F346" s="50">
        <v>218</v>
      </c>
      <c r="G346" s="50">
        <v>213</v>
      </c>
      <c r="H346" s="50">
        <v>212</v>
      </c>
      <c r="I346" s="50">
        <v>205</v>
      </c>
      <c r="J346" s="50">
        <v>198</v>
      </c>
      <c r="K346" s="50">
        <v>193</v>
      </c>
      <c r="L346" s="50" t="s">
        <v>54</v>
      </c>
      <c r="M346" s="50" t="s">
        <v>54</v>
      </c>
      <c r="N346" s="50" t="s">
        <v>66</v>
      </c>
    </row>
    <row r="347" spans="1:14" ht="12.75" x14ac:dyDescent="0.15">
      <c r="A347" s="51">
        <v>345</v>
      </c>
      <c r="B347" s="50">
        <v>230</v>
      </c>
      <c r="C347" s="50">
        <v>230</v>
      </c>
      <c r="D347" s="50">
        <v>230</v>
      </c>
      <c r="E347" s="50">
        <v>230</v>
      </c>
      <c r="F347" s="50">
        <v>219</v>
      </c>
      <c r="G347" s="50">
        <v>213</v>
      </c>
      <c r="H347" s="50">
        <v>212</v>
      </c>
      <c r="I347" s="50">
        <v>205</v>
      </c>
      <c r="J347" s="50">
        <v>198</v>
      </c>
      <c r="K347" s="50">
        <v>194</v>
      </c>
      <c r="L347" s="50" t="s">
        <v>54</v>
      </c>
      <c r="M347" s="50" t="s">
        <v>54</v>
      </c>
      <c r="N347" s="50" t="s">
        <v>66</v>
      </c>
    </row>
    <row r="348" spans="1:14" ht="12.75" x14ac:dyDescent="0.15">
      <c r="A348" s="51">
        <v>346</v>
      </c>
      <c r="B348" s="50">
        <v>230</v>
      </c>
      <c r="C348" s="50">
        <v>230</v>
      </c>
      <c r="D348" s="50">
        <v>230</v>
      </c>
      <c r="E348" s="50">
        <v>230</v>
      </c>
      <c r="F348" s="50">
        <v>219</v>
      </c>
      <c r="G348" s="50">
        <v>214</v>
      </c>
      <c r="H348" s="50">
        <v>212</v>
      </c>
      <c r="I348" s="50">
        <v>206</v>
      </c>
      <c r="J348" s="50">
        <v>199</v>
      </c>
      <c r="K348" s="50">
        <v>194</v>
      </c>
      <c r="L348" s="50" t="s">
        <v>54</v>
      </c>
      <c r="M348" s="50" t="s">
        <v>54</v>
      </c>
      <c r="N348" s="50" t="s">
        <v>66</v>
      </c>
    </row>
    <row r="349" spans="1:14" ht="12.75" x14ac:dyDescent="0.15">
      <c r="A349" s="51">
        <v>347</v>
      </c>
      <c r="B349" s="50">
        <v>230</v>
      </c>
      <c r="C349" s="50">
        <v>230</v>
      </c>
      <c r="D349" s="50">
        <v>230</v>
      </c>
      <c r="E349" s="50">
        <v>230</v>
      </c>
      <c r="F349" s="50">
        <v>220</v>
      </c>
      <c r="G349" s="50">
        <v>214</v>
      </c>
      <c r="H349" s="50">
        <v>213</v>
      </c>
      <c r="I349" s="50">
        <v>206</v>
      </c>
      <c r="J349" s="50">
        <v>199</v>
      </c>
      <c r="K349" s="50">
        <v>195</v>
      </c>
      <c r="L349" s="50" t="s">
        <v>54</v>
      </c>
      <c r="M349" s="50" t="s">
        <v>54</v>
      </c>
      <c r="N349" s="50" t="s">
        <v>66</v>
      </c>
    </row>
    <row r="350" spans="1:14" ht="12.75" x14ac:dyDescent="0.15">
      <c r="A350" s="51">
        <v>348</v>
      </c>
      <c r="B350" s="50">
        <v>230</v>
      </c>
      <c r="C350" s="50">
        <v>230</v>
      </c>
      <c r="D350" s="50">
        <v>230</v>
      </c>
      <c r="E350" s="50">
        <v>230</v>
      </c>
      <c r="F350" s="50">
        <v>220</v>
      </c>
      <c r="G350" s="50">
        <v>214</v>
      </c>
      <c r="H350" s="50">
        <v>213</v>
      </c>
      <c r="I350" s="50">
        <v>207</v>
      </c>
      <c r="J350" s="50">
        <v>200</v>
      </c>
      <c r="K350" s="50">
        <v>195</v>
      </c>
      <c r="L350" s="50" t="s">
        <v>54</v>
      </c>
      <c r="M350" s="50" t="s">
        <v>54</v>
      </c>
      <c r="N350" s="50" t="s">
        <v>66</v>
      </c>
    </row>
    <row r="351" spans="1:14" ht="12.75" x14ac:dyDescent="0.15">
      <c r="A351" s="51">
        <v>349</v>
      </c>
      <c r="B351" s="50">
        <v>230</v>
      </c>
      <c r="C351" s="50">
        <v>230</v>
      </c>
      <c r="D351" s="50">
        <v>230</v>
      </c>
      <c r="E351" s="50">
        <v>230</v>
      </c>
      <c r="F351" s="50">
        <v>220</v>
      </c>
      <c r="G351" s="50">
        <v>215</v>
      </c>
      <c r="H351" s="50">
        <v>214</v>
      </c>
      <c r="I351" s="50">
        <v>207</v>
      </c>
      <c r="J351" s="50">
        <v>200</v>
      </c>
      <c r="K351" s="50">
        <v>196</v>
      </c>
      <c r="L351" s="50" t="s">
        <v>54</v>
      </c>
      <c r="M351" s="50" t="s">
        <v>54</v>
      </c>
      <c r="N351" s="50" t="s">
        <v>66</v>
      </c>
    </row>
    <row r="352" spans="1:14" ht="12.75" x14ac:dyDescent="0.15">
      <c r="A352" s="51">
        <v>350</v>
      </c>
      <c r="B352" s="50">
        <v>230</v>
      </c>
      <c r="C352" s="50">
        <v>230</v>
      </c>
      <c r="D352" s="50">
        <v>230</v>
      </c>
      <c r="E352" s="50">
        <v>230</v>
      </c>
      <c r="F352" s="50">
        <v>221</v>
      </c>
      <c r="G352" s="50">
        <v>215</v>
      </c>
      <c r="H352" s="50">
        <v>214</v>
      </c>
      <c r="I352" s="50">
        <v>208</v>
      </c>
      <c r="J352" s="50">
        <v>201</v>
      </c>
      <c r="K352" s="50">
        <v>196</v>
      </c>
      <c r="L352" s="50" t="s">
        <v>54</v>
      </c>
      <c r="M352" s="50" t="s">
        <v>54</v>
      </c>
      <c r="N352" s="50" t="s">
        <v>66</v>
      </c>
    </row>
    <row r="353" spans="1:14" ht="12.75" x14ac:dyDescent="0.15">
      <c r="A353" s="51">
        <v>351</v>
      </c>
      <c r="B353" s="50">
        <v>230</v>
      </c>
      <c r="C353" s="50">
        <v>230</v>
      </c>
      <c r="D353" s="50">
        <v>230</v>
      </c>
      <c r="E353" s="50">
        <v>230</v>
      </c>
      <c r="F353" s="50">
        <v>221</v>
      </c>
      <c r="G353" s="50">
        <v>216</v>
      </c>
      <c r="H353" s="50">
        <v>215</v>
      </c>
      <c r="I353" s="50">
        <v>208</v>
      </c>
      <c r="J353" s="50">
        <v>201</v>
      </c>
      <c r="K353" s="50">
        <v>197</v>
      </c>
      <c r="L353" s="50" t="s">
        <v>54</v>
      </c>
      <c r="M353" s="50" t="s">
        <v>54</v>
      </c>
      <c r="N353" s="50" t="s">
        <v>66</v>
      </c>
    </row>
    <row r="354" spans="1:14" ht="12.75" x14ac:dyDescent="0.15">
      <c r="A354" s="51">
        <v>352</v>
      </c>
      <c r="B354" s="50">
        <v>230</v>
      </c>
      <c r="C354" s="50">
        <v>230</v>
      </c>
      <c r="D354" s="50">
        <v>230</v>
      </c>
      <c r="E354" s="50">
        <v>230</v>
      </c>
      <c r="F354" s="50">
        <v>221</v>
      </c>
      <c r="G354" s="50">
        <v>216</v>
      </c>
      <c r="H354" s="50">
        <v>215</v>
      </c>
      <c r="I354" s="50">
        <v>208</v>
      </c>
      <c r="J354" s="50">
        <v>202</v>
      </c>
      <c r="K354" s="50">
        <v>197</v>
      </c>
      <c r="L354" s="50" t="s">
        <v>54</v>
      </c>
      <c r="M354" s="50" t="s">
        <v>54</v>
      </c>
      <c r="N354" s="50" t="s">
        <v>66</v>
      </c>
    </row>
    <row r="355" spans="1:14" ht="12.75" x14ac:dyDescent="0.15">
      <c r="A355" s="51">
        <v>353</v>
      </c>
      <c r="B355" s="50">
        <v>230</v>
      </c>
      <c r="C355" s="50">
        <v>230</v>
      </c>
      <c r="D355" s="50">
        <v>230</v>
      </c>
      <c r="E355" s="50">
        <v>230</v>
      </c>
      <c r="F355" s="50">
        <v>222</v>
      </c>
      <c r="G355" s="50">
        <v>216</v>
      </c>
      <c r="H355" s="50">
        <v>216</v>
      </c>
      <c r="I355" s="50">
        <v>209</v>
      </c>
      <c r="J355" s="50">
        <v>202</v>
      </c>
      <c r="K355" s="50">
        <v>198</v>
      </c>
      <c r="L355" s="50" t="s">
        <v>54</v>
      </c>
      <c r="M355" s="50" t="s">
        <v>54</v>
      </c>
      <c r="N355" s="50" t="s">
        <v>66</v>
      </c>
    </row>
    <row r="356" spans="1:14" ht="12.75" x14ac:dyDescent="0.15">
      <c r="A356" s="51">
        <v>354</v>
      </c>
      <c r="B356" s="50">
        <v>230</v>
      </c>
      <c r="C356" s="50">
        <v>230</v>
      </c>
      <c r="D356" s="50">
        <v>230</v>
      </c>
      <c r="E356" s="50">
        <v>230</v>
      </c>
      <c r="F356" s="50">
        <v>222</v>
      </c>
      <c r="G356" s="50">
        <v>217</v>
      </c>
      <c r="H356" s="50">
        <v>216</v>
      </c>
      <c r="I356" s="50">
        <v>209</v>
      </c>
      <c r="J356" s="50">
        <v>203</v>
      </c>
      <c r="K356" s="50">
        <v>199</v>
      </c>
      <c r="L356" s="50" t="s">
        <v>54</v>
      </c>
      <c r="M356" s="50" t="s">
        <v>54</v>
      </c>
      <c r="N356" s="50" t="s">
        <v>67</v>
      </c>
    </row>
    <row r="357" spans="1:14" ht="12.75" x14ac:dyDescent="0.15">
      <c r="A357" s="51">
        <v>355</v>
      </c>
      <c r="B357" s="50">
        <v>230</v>
      </c>
      <c r="C357" s="50">
        <v>230</v>
      </c>
      <c r="D357" s="50">
        <v>230</v>
      </c>
      <c r="E357" s="50">
        <v>230</v>
      </c>
      <c r="F357" s="50">
        <v>223</v>
      </c>
      <c r="G357" s="50">
        <v>217</v>
      </c>
      <c r="H357" s="50">
        <v>216</v>
      </c>
      <c r="I357" s="50">
        <v>210</v>
      </c>
      <c r="J357" s="50">
        <v>203</v>
      </c>
      <c r="K357" s="50">
        <v>199</v>
      </c>
      <c r="L357" s="50" t="s">
        <v>54</v>
      </c>
      <c r="M357" s="50" t="s">
        <v>54</v>
      </c>
      <c r="N357" s="50" t="s">
        <v>67</v>
      </c>
    </row>
    <row r="358" spans="1:14" ht="12.75" x14ac:dyDescent="0.15">
      <c r="A358" s="51">
        <v>356</v>
      </c>
      <c r="B358" s="50">
        <v>230</v>
      </c>
      <c r="C358" s="50">
        <v>230</v>
      </c>
      <c r="D358" s="50">
        <v>230</v>
      </c>
      <c r="E358" s="50">
        <v>230</v>
      </c>
      <c r="F358" s="50">
        <v>223</v>
      </c>
      <c r="G358" s="50">
        <v>218</v>
      </c>
      <c r="H358" s="50">
        <v>217</v>
      </c>
      <c r="I358" s="50">
        <v>210</v>
      </c>
      <c r="J358" s="50">
        <v>203</v>
      </c>
      <c r="K358" s="50">
        <v>200</v>
      </c>
      <c r="L358" s="50" t="s">
        <v>54</v>
      </c>
      <c r="M358" s="50" t="s">
        <v>54</v>
      </c>
      <c r="N358" s="50" t="s">
        <v>67</v>
      </c>
    </row>
    <row r="359" spans="1:14" ht="12.75" x14ac:dyDescent="0.15">
      <c r="A359" s="51">
        <v>357</v>
      </c>
      <c r="B359" s="50">
        <v>230</v>
      </c>
      <c r="C359" s="50">
        <v>230</v>
      </c>
      <c r="D359" s="50">
        <v>230</v>
      </c>
      <c r="E359" s="50">
        <v>230</v>
      </c>
      <c r="F359" s="50">
        <v>223</v>
      </c>
      <c r="G359" s="50">
        <v>218</v>
      </c>
      <c r="H359" s="50">
        <v>217</v>
      </c>
      <c r="I359" s="50">
        <v>211</v>
      </c>
      <c r="J359" s="50">
        <v>204</v>
      </c>
      <c r="K359" s="50">
        <v>200</v>
      </c>
      <c r="L359" s="50" t="s">
        <v>54</v>
      </c>
      <c r="M359" s="50" t="s">
        <v>54</v>
      </c>
      <c r="N359" s="50" t="s">
        <v>67</v>
      </c>
    </row>
    <row r="360" spans="1:14" ht="12.75" x14ac:dyDescent="0.15">
      <c r="A360" s="51">
        <v>358</v>
      </c>
      <c r="B360" s="50">
        <v>230</v>
      </c>
      <c r="C360" s="50">
        <v>230</v>
      </c>
      <c r="D360" s="50">
        <v>230</v>
      </c>
      <c r="E360" s="50">
        <v>230</v>
      </c>
      <c r="F360" s="50">
        <v>224</v>
      </c>
      <c r="G360" s="50">
        <v>218</v>
      </c>
      <c r="H360" s="50">
        <v>218</v>
      </c>
      <c r="I360" s="50">
        <v>211</v>
      </c>
      <c r="J360" s="50">
        <v>204</v>
      </c>
      <c r="K360" s="50">
        <v>201</v>
      </c>
      <c r="L360" s="50" t="s">
        <v>54</v>
      </c>
      <c r="M360" s="50" t="s">
        <v>54</v>
      </c>
      <c r="N360" s="50" t="s">
        <v>68</v>
      </c>
    </row>
    <row r="361" spans="1:14" ht="12.75" x14ac:dyDescent="0.15">
      <c r="A361" s="51">
        <v>359</v>
      </c>
      <c r="B361" s="50">
        <v>230</v>
      </c>
      <c r="C361" s="50">
        <v>230</v>
      </c>
      <c r="D361" s="50">
        <v>230</v>
      </c>
      <c r="E361" s="50">
        <v>230</v>
      </c>
      <c r="F361" s="50">
        <v>224</v>
      </c>
      <c r="G361" s="50">
        <v>219</v>
      </c>
      <c r="H361" s="50">
        <v>218</v>
      </c>
      <c r="I361" s="50">
        <v>212</v>
      </c>
      <c r="J361" s="50">
        <v>205</v>
      </c>
      <c r="K361" s="50">
        <v>201</v>
      </c>
      <c r="L361" s="50" t="s">
        <v>54</v>
      </c>
      <c r="M361" s="50" t="s">
        <v>54</v>
      </c>
      <c r="N361" s="50" t="s">
        <v>68</v>
      </c>
    </row>
    <row r="362" spans="1:14" ht="12.75" x14ac:dyDescent="0.15">
      <c r="A362" s="51">
        <v>360</v>
      </c>
      <c r="B362" s="50">
        <v>230</v>
      </c>
      <c r="C362" s="50">
        <v>230</v>
      </c>
      <c r="D362" s="50">
        <v>230</v>
      </c>
      <c r="E362" s="50">
        <v>230</v>
      </c>
      <c r="F362" s="50">
        <v>224</v>
      </c>
      <c r="G362" s="50">
        <v>219</v>
      </c>
      <c r="H362" s="50">
        <v>219</v>
      </c>
      <c r="I362" s="50">
        <v>212</v>
      </c>
      <c r="J362" s="50">
        <v>205</v>
      </c>
      <c r="K362" s="50">
        <v>202</v>
      </c>
      <c r="L362" s="50" t="s">
        <v>54</v>
      </c>
      <c r="M362" s="50" t="s">
        <v>54</v>
      </c>
      <c r="N362" s="50" t="s">
        <v>68</v>
      </c>
    </row>
    <row r="363" spans="1:14" ht="12.75" x14ac:dyDescent="0.15">
      <c r="A363" s="51">
        <v>361</v>
      </c>
      <c r="B363" s="50">
        <v>230</v>
      </c>
      <c r="C363" s="50">
        <v>230</v>
      </c>
      <c r="D363" s="50">
        <v>230</v>
      </c>
      <c r="E363" s="50">
        <v>230</v>
      </c>
      <c r="F363" s="50">
        <v>225</v>
      </c>
      <c r="G363" s="50">
        <v>220</v>
      </c>
      <c r="H363" s="50">
        <v>219</v>
      </c>
      <c r="I363" s="50">
        <v>213</v>
      </c>
      <c r="J363" s="50">
        <v>206</v>
      </c>
      <c r="K363" s="50">
        <v>202</v>
      </c>
      <c r="L363" s="50" t="s">
        <v>54</v>
      </c>
      <c r="M363" s="50" t="s">
        <v>54</v>
      </c>
      <c r="N363" s="50" t="s">
        <v>68</v>
      </c>
    </row>
    <row r="364" spans="1:14" ht="12.75" x14ac:dyDescent="0.15">
      <c r="A364" s="51">
        <v>362</v>
      </c>
      <c r="B364" s="50">
        <v>230</v>
      </c>
      <c r="C364" s="50">
        <v>230</v>
      </c>
      <c r="D364" s="50">
        <v>230</v>
      </c>
      <c r="E364" s="50">
        <v>230</v>
      </c>
      <c r="F364" s="50">
        <v>225</v>
      </c>
      <c r="G364" s="50">
        <v>220</v>
      </c>
      <c r="H364" s="50">
        <v>219</v>
      </c>
      <c r="I364" s="50">
        <v>213</v>
      </c>
      <c r="J364" s="50">
        <v>206</v>
      </c>
      <c r="K364" s="50">
        <v>203</v>
      </c>
      <c r="L364" s="50" t="s">
        <v>54</v>
      </c>
      <c r="M364" s="50" t="s">
        <v>54</v>
      </c>
      <c r="N364" s="50" t="s">
        <v>68</v>
      </c>
    </row>
    <row r="365" spans="1:14" ht="12.75" x14ac:dyDescent="0.15">
      <c r="A365" s="51">
        <v>363</v>
      </c>
      <c r="B365" s="50">
        <v>230</v>
      </c>
      <c r="C365" s="50">
        <v>230</v>
      </c>
      <c r="D365" s="50">
        <v>230</v>
      </c>
      <c r="E365" s="50">
        <v>230</v>
      </c>
      <c r="F365" s="50">
        <v>225</v>
      </c>
      <c r="G365" s="50">
        <v>220</v>
      </c>
      <c r="H365" s="50">
        <v>220</v>
      </c>
      <c r="I365" s="50">
        <v>213</v>
      </c>
      <c r="J365" s="50">
        <v>207</v>
      </c>
      <c r="K365" s="50">
        <v>203</v>
      </c>
      <c r="L365" s="50" t="s">
        <v>54</v>
      </c>
      <c r="M365" s="50" t="s">
        <v>54</v>
      </c>
      <c r="N365" s="50" t="s">
        <v>68</v>
      </c>
    </row>
    <row r="366" spans="1:14" ht="12.75" x14ac:dyDescent="0.15">
      <c r="A366" s="51">
        <v>364</v>
      </c>
      <c r="B366" s="50">
        <v>230</v>
      </c>
      <c r="C366" s="50">
        <v>230</v>
      </c>
      <c r="D366" s="50">
        <v>230</v>
      </c>
      <c r="E366" s="50">
        <v>230</v>
      </c>
      <c r="F366" s="50">
        <v>226</v>
      </c>
      <c r="G366" s="50">
        <v>221</v>
      </c>
      <c r="H366" s="50">
        <v>220</v>
      </c>
      <c r="I366" s="50">
        <v>214</v>
      </c>
      <c r="J366" s="50">
        <v>207</v>
      </c>
      <c r="K366" s="50">
        <v>204</v>
      </c>
      <c r="L366" s="50" t="s">
        <v>54</v>
      </c>
      <c r="M366" s="50" t="s">
        <v>54</v>
      </c>
      <c r="N366" s="50" t="s">
        <v>68</v>
      </c>
    </row>
    <row r="367" spans="1:14" ht="12.75" x14ac:dyDescent="0.15">
      <c r="A367" s="51">
        <v>365</v>
      </c>
      <c r="B367" s="50">
        <v>230</v>
      </c>
      <c r="C367" s="50">
        <v>230</v>
      </c>
      <c r="D367" s="50">
        <v>230</v>
      </c>
      <c r="E367" s="50">
        <v>230</v>
      </c>
      <c r="F367" s="50">
        <v>226</v>
      </c>
      <c r="G367" s="50">
        <v>221</v>
      </c>
      <c r="H367" s="50">
        <v>221</v>
      </c>
      <c r="I367" s="50">
        <v>214</v>
      </c>
      <c r="J367" s="50">
        <v>208</v>
      </c>
      <c r="K367" s="50">
        <v>204</v>
      </c>
      <c r="L367" s="50" t="s">
        <v>54</v>
      </c>
      <c r="M367" s="50" t="s">
        <v>54</v>
      </c>
      <c r="N367" s="50" t="s">
        <v>68</v>
      </c>
    </row>
    <row r="368" spans="1:14" ht="12.75" x14ac:dyDescent="0.15">
      <c r="A368" s="51">
        <v>366</v>
      </c>
      <c r="B368" s="50">
        <v>230</v>
      </c>
      <c r="C368" s="50">
        <v>230</v>
      </c>
      <c r="D368" s="50">
        <v>230</v>
      </c>
      <c r="E368" s="50">
        <v>230</v>
      </c>
      <c r="F368" s="50">
        <v>227</v>
      </c>
      <c r="G368" s="50">
        <v>221</v>
      </c>
      <c r="H368" s="50">
        <v>221</v>
      </c>
      <c r="I368" s="50">
        <v>215</v>
      </c>
      <c r="J368" s="50">
        <v>208</v>
      </c>
      <c r="K368" s="50">
        <v>205</v>
      </c>
      <c r="L368" s="50" t="s">
        <v>54</v>
      </c>
      <c r="M368" s="50" t="s">
        <v>54</v>
      </c>
      <c r="N368" s="50" t="s">
        <v>68</v>
      </c>
    </row>
    <row r="369" spans="1:14" ht="12.75" x14ac:dyDescent="0.15">
      <c r="A369" s="51">
        <v>367</v>
      </c>
      <c r="B369" s="50">
        <v>230</v>
      </c>
      <c r="C369" s="50">
        <v>230</v>
      </c>
      <c r="D369" s="50">
        <v>230</v>
      </c>
      <c r="E369" s="50">
        <v>230</v>
      </c>
      <c r="F369" s="50">
        <v>227</v>
      </c>
      <c r="G369" s="50">
        <v>222</v>
      </c>
      <c r="H369" s="50">
        <v>222</v>
      </c>
      <c r="I369" s="50">
        <v>215</v>
      </c>
      <c r="J369" s="50">
        <v>208</v>
      </c>
      <c r="K369" s="50">
        <v>206</v>
      </c>
      <c r="L369" s="50" t="s">
        <v>54</v>
      </c>
      <c r="M369" s="50" t="s">
        <v>54</v>
      </c>
      <c r="N369" s="50" t="s">
        <v>68</v>
      </c>
    </row>
    <row r="370" spans="1:14" ht="12.75" x14ac:dyDescent="0.15">
      <c r="A370" s="51">
        <v>368</v>
      </c>
      <c r="B370" s="50">
        <v>230</v>
      </c>
      <c r="C370" s="50">
        <v>230</v>
      </c>
      <c r="D370" s="50">
        <v>230</v>
      </c>
      <c r="E370" s="50">
        <v>230</v>
      </c>
      <c r="F370" s="50">
        <v>227</v>
      </c>
      <c r="G370" s="50">
        <v>222</v>
      </c>
      <c r="H370" s="50">
        <v>222</v>
      </c>
      <c r="I370" s="50">
        <v>216</v>
      </c>
      <c r="J370" s="50">
        <v>209</v>
      </c>
      <c r="K370" s="50">
        <v>206</v>
      </c>
      <c r="L370" s="50" t="s">
        <v>54</v>
      </c>
      <c r="M370" s="50" t="s">
        <v>54</v>
      </c>
      <c r="N370" s="50" t="s">
        <v>68</v>
      </c>
    </row>
    <row r="371" spans="1:14" ht="12.75" x14ac:dyDescent="0.15">
      <c r="A371" s="51">
        <v>369</v>
      </c>
      <c r="B371" s="50">
        <v>230</v>
      </c>
      <c r="C371" s="50">
        <v>230</v>
      </c>
      <c r="D371" s="50">
        <v>230</v>
      </c>
      <c r="E371" s="50">
        <v>230</v>
      </c>
      <c r="F371" s="50">
        <v>228</v>
      </c>
      <c r="G371" s="50">
        <v>223</v>
      </c>
      <c r="H371" s="50">
        <v>223</v>
      </c>
      <c r="I371" s="50">
        <v>216</v>
      </c>
      <c r="J371" s="50">
        <v>209</v>
      </c>
      <c r="K371" s="50">
        <v>207</v>
      </c>
      <c r="L371" s="50" t="s">
        <v>54</v>
      </c>
      <c r="M371" s="50" t="s">
        <v>54</v>
      </c>
      <c r="N371" s="50" t="s">
        <v>68</v>
      </c>
    </row>
    <row r="372" spans="1:14" ht="12.75" x14ac:dyDescent="0.15">
      <c r="A372" s="51">
        <v>370</v>
      </c>
      <c r="B372" s="50">
        <v>230</v>
      </c>
      <c r="C372" s="50">
        <v>230</v>
      </c>
      <c r="D372" s="50">
        <v>230</v>
      </c>
      <c r="E372" s="50">
        <v>230</v>
      </c>
      <c r="F372" s="50">
        <v>228</v>
      </c>
      <c r="G372" s="50">
        <v>223</v>
      </c>
      <c r="H372" s="50">
        <v>223</v>
      </c>
      <c r="I372" s="50">
        <v>217</v>
      </c>
      <c r="J372" s="50">
        <v>210</v>
      </c>
      <c r="K372" s="50">
        <v>207</v>
      </c>
      <c r="L372" s="50" t="s">
        <v>54</v>
      </c>
      <c r="M372" s="50" t="s">
        <v>54</v>
      </c>
      <c r="N372" s="50" t="s">
        <v>68</v>
      </c>
    </row>
    <row r="373" spans="1:14" ht="12.75" x14ac:dyDescent="0.15">
      <c r="A373" s="51">
        <v>371</v>
      </c>
      <c r="B373" s="50">
        <v>230</v>
      </c>
      <c r="C373" s="50">
        <v>230</v>
      </c>
      <c r="D373" s="50">
        <v>230</v>
      </c>
      <c r="E373" s="50">
        <v>230</v>
      </c>
      <c r="F373" s="50">
        <v>228</v>
      </c>
      <c r="G373" s="50">
        <v>223</v>
      </c>
      <c r="H373" s="50">
        <v>223</v>
      </c>
      <c r="I373" s="50">
        <v>217</v>
      </c>
      <c r="J373" s="50">
        <v>210</v>
      </c>
      <c r="K373" s="50">
        <v>208</v>
      </c>
      <c r="L373" s="50" t="s">
        <v>54</v>
      </c>
      <c r="M373" s="50" t="s">
        <v>54</v>
      </c>
      <c r="N373" s="50" t="s">
        <v>68</v>
      </c>
    </row>
    <row r="374" spans="1:14" ht="12.75" x14ac:dyDescent="0.15">
      <c r="A374" s="51">
        <v>372</v>
      </c>
      <c r="B374" s="50">
        <v>230</v>
      </c>
      <c r="C374" s="50">
        <v>230</v>
      </c>
      <c r="D374" s="50">
        <v>230</v>
      </c>
      <c r="E374" s="50">
        <v>230</v>
      </c>
      <c r="F374" s="50">
        <v>229</v>
      </c>
      <c r="G374" s="50">
        <v>224</v>
      </c>
      <c r="H374" s="50">
        <v>224</v>
      </c>
      <c r="I374" s="50">
        <v>218</v>
      </c>
      <c r="J374" s="50">
        <v>211</v>
      </c>
      <c r="K374" s="50">
        <v>208</v>
      </c>
      <c r="L374" s="50" t="s">
        <v>54</v>
      </c>
      <c r="M374" s="50" t="s">
        <v>54</v>
      </c>
      <c r="N374" s="50" t="s">
        <v>68</v>
      </c>
    </row>
    <row r="375" spans="1:14" ht="12.75" x14ac:dyDescent="0.15">
      <c r="A375" s="51">
        <v>373</v>
      </c>
      <c r="B375" s="50">
        <v>230</v>
      </c>
      <c r="C375" s="50">
        <v>230</v>
      </c>
      <c r="D375" s="50">
        <v>230</v>
      </c>
      <c r="E375" s="50">
        <v>230</v>
      </c>
      <c r="F375" s="50">
        <v>229</v>
      </c>
      <c r="G375" s="50">
        <v>224</v>
      </c>
      <c r="H375" s="50">
        <v>224</v>
      </c>
      <c r="I375" s="50">
        <v>218</v>
      </c>
      <c r="J375" s="50">
        <v>211</v>
      </c>
      <c r="K375" s="50">
        <v>209</v>
      </c>
      <c r="L375" s="50" t="s">
        <v>54</v>
      </c>
      <c r="M375" s="50" t="s">
        <v>54</v>
      </c>
      <c r="N375" s="50" t="s">
        <v>68</v>
      </c>
    </row>
    <row r="376" spans="1:14" ht="12.75" x14ac:dyDescent="0.15">
      <c r="A376" s="51">
        <v>374</v>
      </c>
      <c r="B376" s="50">
        <v>230</v>
      </c>
      <c r="C376" s="50">
        <v>230</v>
      </c>
      <c r="D376" s="50">
        <v>230</v>
      </c>
      <c r="E376" s="50">
        <v>230</v>
      </c>
      <c r="F376" s="50">
        <v>230</v>
      </c>
      <c r="G376" s="50">
        <v>225</v>
      </c>
      <c r="H376" s="50">
        <v>225</v>
      </c>
      <c r="I376" s="50">
        <v>219</v>
      </c>
      <c r="J376" s="50">
        <v>212</v>
      </c>
      <c r="K376" s="50">
        <v>209</v>
      </c>
      <c r="L376" s="50" t="s">
        <v>54</v>
      </c>
      <c r="M376" s="50" t="s">
        <v>54</v>
      </c>
      <c r="N376" s="50" t="s">
        <v>68</v>
      </c>
    </row>
    <row r="377" spans="1:14" ht="12.75" x14ac:dyDescent="0.15">
      <c r="A377" s="51">
        <v>375</v>
      </c>
      <c r="B377" s="50">
        <v>230</v>
      </c>
      <c r="C377" s="50">
        <v>230</v>
      </c>
      <c r="D377" s="50">
        <v>230</v>
      </c>
      <c r="E377" s="50">
        <v>230</v>
      </c>
      <c r="F377" s="50">
        <v>230</v>
      </c>
      <c r="G377" s="50">
        <v>225</v>
      </c>
      <c r="H377" s="50">
        <v>225</v>
      </c>
      <c r="I377" s="50">
        <v>219</v>
      </c>
      <c r="J377" s="50">
        <v>212</v>
      </c>
      <c r="K377" s="50">
        <v>210</v>
      </c>
      <c r="L377" s="50" t="s">
        <v>54</v>
      </c>
      <c r="M377" s="50" t="s">
        <v>54</v>
      </c>
      <c r="N377" s="50" t="s">
        <v>69</v>
      </c>
    </row>
    <row r="378" spans="1:14" ht="12.75" x14ac:dyDescent="0.15">
      <c r="A378" s="51">
        <v>376</v>
      </c>
      <c r="B378" s="50">
        <v>230</v>
      </c>
      <c r="C378" s="50">
        <v>230</v>
      </c>
      <c r="D378" s="50">
        <v>230</v>
      </c>
      <c r="E378" s="50">
        <v>230</v>
      </c>
      <c r="F378" s="50">
        <v>230</v>
      </c>
      <c r="G378" s="50">
        <v>225</v>
      </c>
      <c r="H378" s="50">
        <v>226</v>
      </c>
      <c r="I378" s="50">
        <v>219</v>
      </c>
      <c r="J378" s="50">
        <v>213</v>
      </c>
      <c r="K378" s="50">
        <v>210</v>
      </c>
      <c r="L378" s="50" t="s">
        <v>54</v>
      </c>
      <c r="M378" s="50" t="s">
        <v>54</v>
      </c>
      <c r="N378" s="50" t="s">
        <v>69</v>
      </c>
    </row>
    <row r="379" spans="1:14" ht="12.75" x14ac:dyDescent="0.15">
      <c r="A379" s="51">
        <v>377</v>
      </c>
      <c r="B379" s="50">
        <v>230</v>
      </c>
      <c r="C379" s="50">
        <v>230</v>
      </c>
      <c r="D379" s="50">
        <v>230</v>
      </c>
      <c r="E379" s="50">
        <v>230</v>
      </c>
      <c r="F379" s="50">
        <v>230</v>
      </c>
      <c r="G379" s="50">
        <v>226</v>
      </c>
      <c r="H379" s="50">
        <v>226</v>
      </c>
      <c r="I379" s="50">
        <v>220</v>
      </c>
      <c r="J379" s="50">
        <v>213</v>
      </c>
      <c r="K379" s="50">
        <v>211</v>
      </c>
      <c r="L379" s="50" t="s">
        <v>54</v>
      </c>
      <c r="M379" s="50" t="s">
        <v>54</v>
      </c>
      <c r="N379" s="50" t="s">
        <v>69</v>
      </c>
    </row>
    <row r="380" spans="1:14" ht="12.75" x14ac:dyDescent="0.15">
      <c r="A380" s="51">
        <v>378</v>
      </c>
      <c r="B380" s="50">
        <v>230</v>
      </c>
      <c r="C380" s="50">
        <v>230</v>
      </c>
      <c r="D380" s="50">
        <v>230</v>
      </c>
      <c r="E380" s="50">
        <v>230</v>
      </c>
      <c r="F380" s="50">
        <v>230</v>
      </c>
      <c r="G380" s="50">
        <v>226</v>
      </c>
      <c r="H380" s="50">
        <v>226</v>
      </c>
      <c r="I380" s="50">
        <v>220</v>
      </c>
      <c r="J380" s="50">
        <v>213</v>
      </c>
      <c r="K380" s="50">
        <v>211</v>
      </c>
      <c r="L380" s="50" t="s">
        <v>54</v>
      </c>
      <c r="M380" s="50" t="s">
        <v>54</v>
      </c>
      <c r="N380" s="50" t="s">
        <v>69</v>
      </c>
    </row>
    <row r="381" spans="1:14" ht="12.75" x14ac:dyDescent="0.15">
      <c r="A381" s="51">
        <v>379</v>
      </c>
      <c r="B381" s="50">
        <v>230</v>
      </c>
      <c r="C381" s="50">
        <v>230</v>
      </c>
      <c r="D381" s="50">
        <v>230</v>
      </c>
      <c r="E381" s="50">
        <v>230</v>
      </c>
      <c r="F381" s="50">
        <v>230</v>
      </c>
      <c r="G381" s="50">
        <v>226</v>
      </c>
      <c r="H381" s="50">
        <v>227</v>
      </c>
      <c r="I381" s="50">
        <v>221</v>
      </c>
      <c r="J381" s="50">
        <v>214</v>
      </c>
      <c r="K381" s="50">
        <v>212</v>
      </c>
      <c r="L381" s="50" t="s">
        <v>54</v>
      </c>
      <c r="M381" s="50" t="s">
        <v>54</v>
      </c>
      <c r="N381" s="50" t="s">
        <v>69</v>
      </c>
    </row>
    <row r="382" spans="1:14" ht="12.75" x14ac:dyDescent="0.15">
      <c r="A382" s="51">
        <v>380</v>
      </c>
      <c r="B382" s="50">
        <v>230</v>
      </c>
      <c r="C382" s="50">
        <v>230</v>
      </c>
      <c r="D382" s="50">
        <v>230</v>
      </c>
      <c r="E382" s="50">
        <v>230</v>
      </c>
      <c r="F382" s="50">
        <v>230</v>
      </c>
      <c r="G382" s="50">
        <v>227</v>
      </c>
      <c r="H382" s="50">
        <v>227</v>
      </c>
      <c r="I382" s="50">
        <v>221</v>
      </c>
      <c r="J382" s="50">
        <v>214</v>
      </c>
      <c r="K382" s="50">
        <v>212</v>
      </c>
      <c r="L382" s="50" t="s">
        <v>54</v>
      </c>
      <c r="M382" s="50" t="s">
        <v>54</v>
      </c>
      <c r="N382" s="50" t="s">
        <v>69</v>
      </c>
    </row>
    <row r="383" spans="1:14" ht="12.75" x14ac:dyDescent="0.15">
      <c r="A383" s="51">
        <v>381</v>
      </c>
      <c r="B383" s="50">
        <v>230</v>
      </c>
      <c r="C383" s="50">
        <v>230</v>
      </c>
      <c r="D383" s="50">
        <v>230</v>
      </c>
      <c r="E383" s="50">
        <v>230</v>
      </c>
      <c r="F383" s="50">
        <v>230</v>
      </c>
      <c r="G383" s="50">
        <v>227</v>
      </c>
      <c r="H383" s="50">
        <v>228</v>
      </c>
      <c r="I383" s="50">
        <v>222</v>
      </c>
      <c r="J383" s="50">
        <v>215</v>
      </c>
      <c r="K383" s="50">
        <v>213</v>
      </c>
      <c r="L383" s="50" t="s">
        <v>54</v>
      </c>
      <c r="M383" s="50" t="s">
        <v>54</v>
      </c>
      <c r="N383" s="50" t="s">
        <v>70</v>
      </c>
    </row>
    <row r="384" spans="1:14" ht="12.75" x14ac:dyDescent="0.15">
      <c r="A384" s="51">
        <v>382</v>
      </c>
      <c r="B384" s="50">
        <v>230</v>
      </c>
      <c r="C384" s="50">
        <v>230</v>
      </c>
      <c r="D384" s="50">
        <v>230</v>
      </c>
      <c r="E384" s="50">
        <v>230</v>
      </c>
      <c r="F384" s="50">
        <v>230</v>
      </c>
      <c r="G384" s="50">
        <v>228</v>
      </c>
      <c r="H384" s="50">
        <v>228</v>
      </c>
      <c r="I384" s="50">
        <v>222</v>
      </c>
      <c r="J384" s="50">
        <v>215</v>
      </c>
      <c r="K384" s="50">
        <v>213</v>
      </c>
      <c r="L384" s="50" t="s">
        <v>54</v>
      </c>
      <c r="M384" s="50" t="s">
        <v>54</v>
      </c>
      <c r="N384" s="50" t="s">
        <v>70</v>
      </c>
    </row>
    <row r="385" spans="1:14" ht="12.75" x14ac:dyDescent="0.15">
      <c r="A385" s="51">
        <v>383</v>
      </c>
      <c r="B385" s="50">
        <v>230</v>
      </c>
      <c r="C385" s="50">
        <v>230</v>
      </c>
      <c r="D385" s="50">
        <v>230</v>
      </c>
      <c r="E385" s="50">
        <v>230</v>
      </c>
      <c r="F385" s="50">
        <v>230</v>
      </c>
      <c r="G385" s="50">
        <v>228</v>
      </c>
      <c r="H385" s="50">
        <v>229</v>
      </c>
      <c r="I385" s="50">
        <v>223</v>
      </c>
      <c r="J385" s="50">
        <v>216</v>
      </c>
      <c r="K385" s="50">
        <v>214</v>
      </c>
      <c r="L385" s="50" t="s">
        <v>54</v>
      </c>
      <c r="M385" s="50" t="s">
        <v>54</v>
      </c>
      <c r="N385" s="50" t="s">
        <v>70</v>
      </c>
    </row>
    <row r="386" spans="1:14" ht="12.75" x14ac:dyDescent="0.15">
      <c r="A386" s="51">
        <v>384</v>
      </c>
      <c r="B386" s="50">
        <v>230</v>
      </c>
      <c r="C386" s="50">
        <v>230</v>
      </c>
      <c r="D386" s="50">
        <v>230</v>
      </c>
      <c r="E386" s="50">
        <v>230</v>
      </c>
      <c r="F386" s="50">
        <v>230</v>
      </c>
      <c r="G386" s="50">
        <v>228</v>
      </c>
      <c r="H386" s="50">
        <v>229</v>
      </c>
      <c r="I386" s="50">
        <v>223</v>
      </c>
      <c r="J386" s="50">
        <v>216</v>
      </c>
      <c r="K386" s="50">
        <v>215</v>
      </c>
      <c r="L386" s="50" t="s">
        <v>54</v>
      </c>
      <c r="M386" s="50" t="s">
        <v>54</v>
      </c>
      <c r="N386" s="50" t="s">
        <v>70</v>
      </c>
    </row>
    <row r="387" spans="1:14" ht="12.75" x14ac:dyDescent="0.15">
      <c r="A387" s="51">
        <v>385</v>
      </c>
      <c r="B387" s="50">
        <v>230</v>
      </c>
      <c r="C387" s="50">
        <v>230</v>
      </c>
      <c r="D387" s="50">
        <v>230</v>
      </c>
      <c r="E387" s="50">
        <v>230</v>
      </c>
      <c r="F387" s="50">
        <v>230</v>
      </c>
      <c r="G387" s="50">
        <v>229</v>
      </c>
      <c r="H387" s="50">
        <v>229</v>
      </c>
      <c r="I387" s="50">
        <v>224</v>
      </c>
      <c r="J387" s="50">
        <v>217</v>
      </c>
      <c r="K387" s="50">
        <v>215</v>
      </c>
      <c r="L387" s="50" t="s">
        <v>54</v>
      </c>
      <c r="M387" s="50" t="s">
        <v>54</v>
      </c>
      <c r="N387" s="50" t="s">
        <v>70</v>
      </c>
    </row>
    <row r="388" spans="1:14" ht="12.75" x14ac:dyDescent="0.15">
      <c r="A388" s="51">
        <v>386</v>
      </c>
      <c r="B388" s="50">
        <v>230</v>
      </c>
      <c r="C388" s="50">
        <v>230</v>
      </c>
      <c r="D388" s="50">
        <v>230</v>
      </c>
      <c r="E388" s="50">
        <v>230</v>
      </c>
      <c r="F388" s="50">
        <v>230</v>
      </c>
      <c r="G388" s="50">
        <v>229</v>
      </c>
      <c r="H388" s="50">
        <v>230</v>
      </c>
      <c r="I388" s="50">
        <v>224</v>
      </c>
      <c r="J388" s="50">
        <v>217</v>
      </c>
      <c r="K388" s="50">
        <v>216</v>
      </c>
      <c r="L388" s="50" t="s">
        <v>54</v>
      </c>
      <c r="M388" s="50" t="s">
        <v>54</v>
      </c>
      <c r="N388" s="50" t="s">
        <v>70</v>
      </c>
    </row>
    <row r="389" spans="1:14" ht="12.75" x14ac:dyDescent="0.15">
      <c r="A389" s="51">
        <v>387</v>
      </c>
      <c r="B389" s="50">
        <v>230</v>
      </c>
      <c r="C389" s="50">
        <v>230</v>
      </c>
      <c r="D389" s="50">
        <v>230</v>
      </c>
      <c r="E389" s="50">
        <v>230</v>
      </c>
      <c r="F389" s="50">
        <v>230</v>
      </c>
      <c r="G389" s="50">
        <v>230</v>
      </c>
      <c r="H389" s="50">
        <v>230</v>
      </c>
      <c r="I389" s="50">
        <v>224</v>
      </c>
      <c r="J389" s="50">
        <v>218</v>
      </c>
      <c r="K389" s="50">
        <v>216</v>
      </c>
      <c r="L389" s="50" t="s">
        <v>54</v>
      </c>
      <c r="M389" s="50" t="s">
        <v>54</v>
      </c>
      <c r="N389" s="50" t="s">
        <v>70</v>
      </c>
    </row>
    <row r="390" spans="1:14" ht="12.75" x14ac:dyDescent="0.15">
      <c r="A390" s="51">
        <v>388</v>
      </c>
      <c r="B390" s="50">
        <v>230</v>
      </c>
      <c r="C390" s="50">
        <v>230</v>
      </c>
      <c r="D390" s="50">
        <v>230</v>
      </c>
      <c r="E390" s="50">
        <v>230</v>
      </c>
      <c r="F390" s="50">
        <v>230</v>
      </c>
      <c r="G390" s="50">
        <v>230</v>
      </c>
      <c r="H390" s="50">
        <v>230</v>
      </c>
      <c r="I390" s="50">
        <v>225</v>
      </c>
      <c r="J390" s="50">
        <v>218</v>
      </c>
      <c r="K390" s="50">
        <v>217</v>
      </c>
      <c r="L390" s="50" t="s">
        <v>54</v>
      </c>
      <c r="M390" s="50" t="s">
        <v>54</v>
      </c>
      <c r="N390" s="50" t="s">
        <v>70</v>
      </c>
    </row>
    <row r="391" spans="1:14" ht="12.75" x14ac:dyDescent="0.15">
      <c r="A391" s="51">
        <v>389</v>
      </c>
      <c r="B391" s="50">
        <v>230</v>
      </c>
      <c r="C391" s="50">
        <v>230</v>
      </c>
      <c r="D391" s="50">
        <v>230</v>
      </c>
      <c r="E391" s="50">
        <v>230</v>
      </c>
      <c r="F391" s="50">
        <v>230</v>
      </c>
      <c r="G391" s="50">
        <v>230</v>
      </c>
      <c r="H391" s="50">
        <v>230</v>
      </c>
      <c r="I391" s="50">
        <v>225</v>
      </c>
      <c r="J391" s="50">
        <v>219</v>
      </c>
      <c r="K391" s="50">
        <v>217</v>
      </c>
      <c r="L391" s="50" t="s">
        <v>54</v>
      </c>
      <c r="M391" s="50" t="s">
        <v>54</v>
      </c>
      <c r="N391" s="50" t="s">
        <v>70</v>
      </c>
    </row>
    <row r="392" spans="1:14" ht="12.75" x14ac:dyDescent="0.15">
      <c r="A392" s="51">
        <v>390</v>
      </c>
      <c r="B392" s="50">
        <v>230</v>
      </c>
      <c r="C392" s="50">
        <v>230</v>
      </c>
      <c r="D392" s="50">
        <v>230</v>
      </c>
      <c r="E392" s="50">
        <v>230</v>
      </c>
      <c r="F392" s="50">
        <v>230</v>
      </c>
      <c r="G392" s="50">
        <v>230</v>
      </c>
      <c r="H392" s="50">
        <v>230</v>
      </c>
      <c r="I392" s="50">
        <v>226</v>
      </c>
      <c r="J392" s="50">
        <v>219</v>
      </c>
      <c r="K392" s="50">
        <v>218</v>
      </c>
      <c r="L392" s="50" t="s">
        <v>54</v>
      </c>
      <c r="M392" s="50" t="s">
        <v>54</v>
      </c>
      <c r="N392" s="50" t="s">
        <v>70</v>
      </c>
    </row>
    <row r="393" spans="1:14" ht="12.75" x14ac:dyDescent="0.15">
      <c r="A393" s="51">
        <v>391</v>
      </c>
      <c r="B393" s="50">
        <v>230</v>
      </c>
      <c r="C393" s="50">
        <v>230</v>
      </c>
      <c r="D393" s="50">
        <v>230</v>
      </c>
      <c r="E393" s="50">
        <v>230</v>
      </c>
      <c r="F393" s="50">
        <v>230</v>
      </c>
      <c r="G393" s="50">
        <v>230</v>
      </c>
      <c r="H393" s="50">
        <v>230</v>
      </c>
      <c r="I393" s="50">
        <v>226</v>
      </c>
      <c r="J393" s="50">
        <v>219</v>
      </c>
      <c r="K393" s="50">
        <v>218</v>
      </c>
      <c r="L393" s="50" t="s">
        <v>54</v>
      </c>
      <c r="M393" s="50" t="s">
        <v>54</v>
      </c>
      <c r="N393" s="50" t="s">
        <v>70</v>
      </c>
    </row>
    <row r="394" spans="1:14" ht="12.75" x14ac:dyDescent="0.15">
      <c r="A394" s="51">
        <v>392</v>
      </c>
      <c r="B394" s="50">
        <v>230</v>
      </c>
      <c r="C394" s="50">
        <v>230</v>
      </c>
      <c r="D394" s="50">
        <v>230</v>
      </c>
      <c r="E394" s="50">
        <v>230</v>
      </c>
      <c r="F394" s="50">
        <v>230</v>
      </c>
      <c r="G394" s="50">
        <v>230</v>
      </c>
      <c r="H394" s="50">
        <v>230</v>
      </c>
      <c r="I394" s="50">
        <v>227</v>
      </c>
      <c r="J394" s="50">
        <v>220</v>
      </c>
      <c r="K394" s="50">
        <v>219</v>
      </c>
      <c r="L394" s="50" t="s">
        <v>54</v>
      </c>
      <c r="M394" s="50" t="s">
        <v>54</v>
      </c>
      <c r="N394" s="50" t="s">
        <v>70</v>
      </c>
    </row>
    <row r="395" spans="1:14" ht="12.75" x14ac:dyDescent="0.15">
      <c r="A395" s="51">
        <v>393</v>
      </c>
      <c r="B395" s="50">
        <v>230</v>
      </c>
      <c r="C395" s="50">
        <v>230</v>
      </c>
      <c r="D395" s="50">
        <v>230</v>
      </c>
      <c r="E395" s="50">
        <v>230</v>
      </c>
      <c r="F395" s="50">
        <v>230</v>
      </c>
      <c r="G395" s="50">
        <v>230</v>
      </c>
      <c r="H395" s="50">
        <v>230</v>
      </c>
      <c r="I395" s="50">
        <v>227</v>
      </c>
      <c r="J395" s="50">
        <v>220</v>
      </c>
      <c r="K395" s="50">
        <v>219</v>
      </c>
      <c r="L395" s="50" t="s">
        <v>54</v>
      </c>
      <c r="M395" s="50" t="s">
        <v>54</v>
      </c>
      <c r="N395" s="50" t="s">
        <v>70</v>
      </c>
    </row>
    <row r="396" spans="1:14" ht="12.75" x14ac:dyDescent="0.15">
      <c r="A396" s="51">
        <v>394</v>
      </c>
      <c r="B396" s="50">
        <v>230</v>
      </c>
      <c r="C396" s="50">
        <v>230</v>
      </c>
      <c r="D396" s="50">
        <v>230</v>
      </c>
      <c r="E396" s="50">
        <v>230</v>
      </c>
      <c r="F396" s="50">
        <v>230</v>
      </c>
      <c r="G396" s="50">
        <v>230</v>
      </c>
      <c r="H396" s="50">
        <v>230</v>
      </c>
      <c r="I396" s="50">
        <v>228</v>
      </c>
      <c r="J396" s="50">
        <v>221</v>
      </c>
      <c r="K396" s="50">
        <v>220</v>
      </c>
      <c r="L396" s="50" t="s">
        <v>54</v>
      </c>
      <c r="M396" s="50" t="s">
        <v>54</v>
      </c>
      <c r="N396" s="50" t="s">
        <v>70</v>
      </c>
    </row>
    <row r="397" spans="1:14" ht="12.75" x14ac:dyDescent="0.15">
      <c r="A397" s="51">
        <v>395</v>
      </c>
      <c r="B397" s="50">
        <v>230</v>
      </c>
      <c r="C397" s="50">
        <v>230</v>
      </c>
      <c r="D397" s="50">
        <v>230</v>
      </c>
      <c r="E397" s="50">
        <v>230</v>
      </c>
      <c r="F397" s="50">
        <v>230</v>
      </c>
      <c r="G397" s="50">
        <v>230</v>
      </c>
      <c r="H397" s="50">
        <v>230</v>
      </c>
      <c r="I397" s="50">
        <v>228</v>
      </c>
      <c r="J397" s="50">
        <v>221</v>
      </c>
      <c r="K397" s="50">
        <v>220</v>
      </c>
      <c r="L397" s="50" t="s">
        <v>54</v>
      </c>
      <c r="M397" s="50" t="s">
        <v>54</v>
      </c>
      <c r="N397" s="50" t="s">
        <v>70</v>
      </c>
    </row>
    <row r="398" spans="1:14" ht="12.75" x14ac:dyDescent="0.15">
      <c r="A398" s="51">
        <v>396</v>
      </c>
      <c r="B398" s="50">
        <v>230</v>
      </c>
      <c r="C398" s="50">
        <v>230</v>
      </c>
      <c r="D398" s="50">
        <v>230</v>
      </c>
      <c r="E398" s="50">
        <v>230</v>
      </c>
      <c r="F398" s="50">
        <v>230</v>
      </c>
      <c r="G398" s="50">
        <v>230</v>
      </c>
      <c r="H398" s="50">
        <v>230</v>
      </c>
      <c r="I398" s="50">
        <v>229</v>
      </c>
      <c r="J398" s="50">
        <v>222</v>
      </c>
      <c r="K398" s="50">
        <v>221</v>
      </c>
      <c r="L398" s="50" t="s">
        <v>54</v>
      </c>
      <c r="M398" s="50" t="s">
        <v>54</v>
      </c>
      <c r="N398" s="50" t="s">
        <v>70</v>
      </c>
    </row>
    <row r="399" spans="1:14" ht="12.75" x14ac:dyDescent="0.15">
      <c r="A399" s="51">
        <v>397</v>
      </c>
      <c r="B399" s="50">
        <v>230</v>
      </c>
      <c r="C399" s="50">
        <v>230</v>
      </c>
      <c r="D399" s="50">
        <v>230</v>
      </c>
      <c r="E399" s="50">
        <v>230</v>
      </c>
      <c r="F399" s="50">
        <v>230</v>
      </c>
      <c r="G399" s="50">
        <v>230</v>
      </c>
      <c r="H399" s="50">
        <v>230</v>
      </c>
      <c r="I399" s="50">
        <v>229</v>
      </c>
      <c r="J399" s="50">
        <v>222</v>
      </c>
      <c r="K399" s="50">
        <v>221</v>
      </c>
      <c r="L399" s="50" t="s">
        <v>54</v>
      </c>
      <c r="M399" s="50" t="s">
        <v>54</v>
      </c>
      <c r="N399" s="50" t="s">
        <v>70</v>
      </c>
    </row>
    <row r="400" spans="1:14" ht="12.75" x14ac:dyDescent="0.15">
      <c r="A400" s="51">
        <v>398</v>
      </c>
      <c r="B400" s="50">
        <v>230</v>
      </c>
      <c r="C400" s="50">
        <v>230</v>
      </c>
      <c r="D400" s="50">
        <v>230</v>
      </c>
      <c r="E400" s="50">
        <v>230</v>
      </c>
      <c r="F400" s="50">
        <v>230</v>
      </c>
      <c r="G400" s="50">
        <v>230</v>
      </c>
      <c r="H400" s="50">
        <v>230</v>
      </c>
      <c r="I400" s="50">
        <v>229</v>
      </c>
      <c r="J400" s="50">
        <v>223</v>
      </c>
      <c r="K400" s="50">
        <v>222</v>
      </c>
      <c r="L400" s="50" t="s">
        <v>54</v>
      </c>
      <c r="M400" s="50" t="s">
        <v>54</v>
      </c>
      <c r="N400" s="50" t="s">
        <v>70</v>
      </c>
    </row>
    <row r="401" spans="1:14" ht="12.75" x14ac:dyDescent="0.15">
      <c r="A401" s="51">
        <v>399</v>
      </c>
      <c r="B401" s="50">
        <v>230</v>
      </c>
      <c r="C401" s="50">
        <v>230</v>
      </c>
      <c r="D401" s="50">
        <v>230</v>
      </c>
      <c r="E401" s="50">
        <v>230</v>
      </c>
      <c r="F401" s="50">
        <v>230</v>
      </c>
      <c r="G401" s="50">
        <v>230</v>
      </c>
      <c r="H401" s="50">
        <v>230</v>
      </c>
      <c r="I401" s="50">
        <v>230</v>
      </c>
      <c r="J401" s="50">
        <v>223</v>
      </c>
      <c r="K401" s="50">
        <v>222</v>
      </c>
      <c r="L401" s="50" t="s">
        <v>54</v>
      </c>
      <c r="M401" s="50" t="s">
        <v>54</v>
      </c>
      <c r="N401" s="50" t="s">
        <v>70</v>
      </c>
    </row>
    <row r="402" spans="1:14" ht="12.75" x14ac:dyDescent="0.15">
      <c r="A402" s="51">
        <v>400</v>
      </c>
      <c r="B402" s="50">
        <v>230</v>
      </c>
      <c r="C402" s="50">
        <v>230</v>
      </c>
      <c r="D402" s="50">
        <v>230</v>
      </c>
      <c r="E402" s="50">
        <v>230</v>
      </c>
      <c r="F402" s="50">
        <v>230</v>
      </c>
      <c r="G402" s="50">
        <v>230</v>
      </c>
      <c r="H402" s="50">
        <v>230</v>
      </c>
      <c r="I402" s="50">
        <v>230</v>
      </c>
      <c r="J402" s="50">
        <v>224</v>
      </c>
      <c r="K402" s="50">
        <v>223</v>
      </c>
      <c r="L402" s="50" t="s">
        <v>54</v>
      </c>
      <c r="M402" s="50" t="s">
        <v>54</v>
      </c>
      <c r="N402" s="50" t="s">
        <v>70</v>
      </c>
    </row>
    <row r="403" spans="1:14" ht="12.75" x14ac:dyDescent="0.15">
      <c r="A403" s="51">
        <v>401</v>
      </c>
      <c r="B403" s="50">
        <v>230</v>
      </c>
      <c r="C403" s="50">
        <v>230</v>
      </c>
      <c r="D403" s="50">
        <v>230</v>
      </c>
      <c r="E403" s="50">
        <v>230</v>
      </c>
      <c r="F403" s="50">
        <v>230</v>
      </c>
      <c r="G403" s="50">
        <v>230</v>
      </c>
      <c r="H403" s="50">
        <v>230</v>
      </c>
      <c r="I403" s="50">
        <v>230</v>
      </c>
      <c r="J403" s="50">
        <v>224</v>
      </c>
      <c r="K403" s="50">
        <v>224</v>
      </c>
      <c r="L403" s="50" t="s">
        <v>54</v>
      </c>
      <c r="M403" s="50" t="s">
        <v>54</v>
      </c>
      <c r="N403" s="50" t="s">
        <v>70</v>
      </c>
    </row>
    <row r="404" spans="1:14" ht="12.75" x14ac:dyDescent="0.15">
      <c r="A404" s="51">
        <v>402</v>
      </c>
      <c r="B404" s="50">
        <v>230</v>
      </c>
      <c r="C404" s="50">
        <v>230</v>
      </c>
      <c r="D404" s="50">
        <v>230</v>
      </c>
      <c r="E404" s="50">
        <v>230</v>
      </c>
      <c r="F404" s="50">
        <v>230</v>
      </c>
      <c r="G404" s="50">
        <v>230</v>
      </c>
      <c r="H404" s="50">
        <v>230</v>
      </c>
      <c r="I404" s="50">
        <v>230</v>
      </c>
      <c r="J404" s="50">
        <v>224</v>
      </c>
      <c r="K404" s="50">
        <v>224</v>
      </c>
      <c r="L404" s="50" t="s">
        <v>54</v>
      </c>
      <c r="M404" s="50" t="s">
        <v>54</v>
      </c>
      <c r="N404" s="50" t="s">
        <v>70</v>
      </c>
    </row>
    <row r="405" spans="1:14" ht="12.75" x14ac:dyDescent="0.15">
      <c r="A405" s="51">
        <v>403</v>
      </c>
      <c r="B405" s="50">
        <v>230</v>
      </c>
      <c r="C405" s="50">
        <v>230</v>
      </c>
      <c r="D405" s="50">
        <v>230</v>
      </c>
      <c r="E405" s="50">
        <v>230</v>
      </c>
      <c r="F405" s="50">
        <v>230</v>
      </c>
      <c r="G405" s="50">
        <v>230</v>
      </c>
      <c r="H405" s="50">
        <v>230</v>
      </c>
      <c r="I405" s="50">
        <v>230</v>
      </c>
      <c r="J405" s="50">
        <v>225</v>
      </c>
      <c r="K405" s="50">
        <v>225</v>
      </c>
      <c r="L405" s="50" t="s">
        <v>54</v>
      </c>
      <c r="M405" s="50" t="s">
        <v>54</v>
      </c>
      <c r="N405" s="50" t="s">
        <v>70</v>
      </c>
    </row>
    <row r="406" spans="1:14" ht="12.75" x14ac:dyDescent="0.15">
      <c r="A406" s="51">
        <v>404</v>
      </c>
      <c r="B406" s="50">
        <v>230</v>
      </c>
      <c r="C406" s="50">
        <v>230</v>
      </c>
      <c r="D406" s="50">
        <v>230</v>
      </c>
      <c r="E406" s="50">
        <v>230</v>
      </c>
      <c r="F406" s="50">
        <v>230</v>
      </c>
      <c r="G406" s="50">
        <v>230</v>
      </c>
      <c r="H406" s="50">
        <v>230</v>
      </c>
      <c r="I406" s="50">
        <v>230</v>
      </c>
      <c r="J406" s="50">
        <v>225</v>
      </c>
      <c r="K406" s="50">
        <v>225</v>
      </c>
      <c r="L406" s="50" t="s">
        <v>54</v>
      </c>
      <c r="M406" s="50" t="s">
        <v>54</v>
      </c>
      <c r="N406" s="50" t="s">
        <v>70</v>
      </c>
    </row>
    <row r="407" spans="1:14" ht="12.75" x14ac:dyDescent="0.15">
      <c r="A407" s="51">
        <v>405</v>
      </c>
      <c r="B407" s="50">
        <v>230</v>
      </c>
      <c r="C407" s="50">
        <v>230</v>
      </c>
      <c r="D407" s="50">
        <v>230</v>
      </c>
      <c r="E407" s="50">
        <v>230</v>
      </c>
      <c r="F407" s="50">
        <v>230</v>
      </c>
      <c r="G407" s="50">
        <v>230</v>
      </c>
      <c r="H407" s="50">
        <v>230</v>
      </c>
      <c r="I407" s="50">
        <v>230</v>
      </c>
      <c r="J407" s="50">
        <v>226</v>
      </c>
      <c r="K407" s="50">
        <v>226</v>
      </c>
      <c r="L407" s="50" t="s">
        <v>54</v>
      </c>
      <c r="M407" s="50" t="s">
        <v>54</v>
      </c>
      <c r="N407" s="50" t="s">
        <v>70</v>
      </c>
    </row>
    <row r="408" spans="1:14" ht="12.75" x14ac:dyDescent="0.15">
      <c r="A408" s="51">
        <v>406</v>
      </c>
      <c r="B408" s="50">
        <v>230</v>
      </c>
      <c r="C408" s="50">
        <v>230</v>
      </c>
      <c r="D408" s="50">
        <v>230</v>
      </c>
      <c r="E408" s="50">
        <v>230</v>
      </c>
      <c r="F408" s="50">
        <v>230</v>
      </c>
      <c r="G408" s="50">
        <v>230</v>
      </c>
      <c r="H408" s="50">
        <v>230</v>
      </c>
      <c r="I408" s="50">
        <v>230</v>
      </c>
      <c r="J408" s="50">
        <v>226</v>
      </c>
      <c r="K408" s="50">
        <v>226</v>
      </c>
      <c r="L408" s="50" t="s">
        <v>54</v>
      </c>
      <c r="M408" s="50" t="s">
        <v>54</v>
      </c>
      <c r="N408" s="50" t="s">
        <v>70</v>
      </c>
    </row>
    <row r="409" spans="1:14" ht="12.75" x14ac:dyDescent="0.15">
      <c r="A409" s="51">
        <v>407</v>
      </c>
      <c r="B409" s="50">
        <v>230</v>
      </c>
      <c r="C409" s="50">
        <v>230</v>
      </c>
      <c r="D409" s="50">
        <v>230</v>
      </c>
      <c r="E409" s="50">
        <v>230</v>
      </c>
      <c r="F409" s="50">
        <v>230</v>
      </c>
      <c r="G409" s="50">
        <v>230</v>
      </c>
      <c r="H409" s="50">
        <v>230</v>
      </c>
      <c r="I409" s="50">
        <v>230</v>
      </c>
      <c r="J409" s="50">
        <v>227</v>
      </c>
      <c r="K409" s="50">
        <v>227</v>
      </c>
      <c r="L409" s="50" t="s">
        <v>54</v>
      </c>
      <c r="M409" s="50" t="s">
        <v>54</v>
      </c>
      <c r="N409" s="50" t="s">
        <v>70</v>
      </c>
    </row>
    <row r="410" spans="1:14" ht="12.75" x14ac:dyDescent="0.15">
      <c r="A410" s="51">
        <v>408</v>
      </c>
      <c r="B410" s="50">
        <v>230</v>
      </c>
      <c r="C410" s="50">
        <v>230</v>
      </c>
      <c r="D410" s="50">
        <v>230</v>
      </c>
      <c r="E410" s="50">
        <v>230</v>
      </c>
      <c r="F410" s="50">
        <v>230</v>
      </c>
      <c r="G410" s="50">
        <v>230</v>
      </c>
      <c r="H410" s="50">
        <v>230</v>
      </c>
      <c r="I410" s="50">
        <v>230</v>
      </c>
      <c r="J410" s="50">
        <v>227</v>
      </c>
      <c r="K410" s="50">
        <v>227</v>
      </c>
      <c r="L410" s="50" t="s">
        <v>54</v>
      </c>
      <c r="M410" s="50" t="s">
        <v>54</v>
      </c>
      <c r="N410" s="50" t="s">
        <v>70</v>
      </c>
    </row>
    <row r="411" spans="1:14" ht="12.75" x14ac:dyDescent="0.15">
      <c r="A411" s="51">
        <v>409</v>
      </c>
      <c r="B411" s="50">
        <v>230</v>
      </c>
      <c r="C411" s="50">
        <v>230</v>
      </c>
      <c r="D411" s="50">
        <v>230</v>
      </c>
      <c r="E411" s="50">
        <v>230</v>
      </c>
      <c r="F411" s="50">
        <v>230</v>
      </c>
      <c r="G411" s="50">
        <v>230</v>
      </c>
      <c r="H411" s="50">
        <v>230</v>
      </c>
      <c r="I411" s="50">
        <v>230</v>
      </c>
      <c r="J411" s="50">
        <v>228</v>
      </c>
      <c r="K411" s="50">
        <v>228</v>
      </c>
      <c r="L411" s="50" t="s">
        <v>54</v>
      </c>
      <c r="M411" s="50" t="s">
        <v>54</v>
      </c>
      <c r="N411" s="50" t="s">
        <v>70</v>
      </c>
    </row>
    <row r="412" spans="1:14" ht="12.75" x14ac:dyDescent="0.15">
      <c r="A412" s="51">
        <v>410</v>
      </c>
      <c r="B412" s="50">
        <v>230</v>
      </c>
      <c r="C412" s="50">
        <v>230</v>
      </c>
      <c r="D412" s="50">
        <v>230</v>
      </c>
      <c r="E412" s="50">
        <v>230</v>
      </c>
      <c r="F412" s="50">
        <v>230</v>
      </c>
      <c r="G412" s="50">
        <v>230</v>
      </c>
      <c r="H412" s="50">
        <v>230</v>
      </c>
      <c r="I412" s="50">
        <v>230</v>
      </c>
      <c r="J412" s="50">
        <v>228</v>
      </c>
      <c r="K412" s="50">
        <v>228</v>
      </c>
      <c r="L412" s="50" t="s">
        <v>54</v>
      </c>
      <c r="M412" s="50" t="s">
        <v>54</v>
      </c>
      <c r="N412" s="50" t="s">
        <v>70</v>
      </c>
    </row>
    <row r="413" spans="1:14" ht="12.75" x14ac:dyDescent="0.15">
      <c r="A413" s="51">
        <v>411</v>
      </c>
      <c r="B413" s="50">
        <v>230</v>
      </c>
      <c r="C413" s="50">
        <v>230</v>
      </c>
      <c r="D413" s="50">
        <v>230</v>
      </c>
      <c r="E413" s="50">
        <v>230</v>
      </c>
      <c r="F413" s="50">
        <v>230</v>
      </c>
      <c r="G413" s="50">
        <v>230</v>
      </c>
      <c r="H413" s="50">
        <v>230</v>
      </c>
      <c r="I413" s="50">
        <v>230</v>
      </c>
      <c r="J413" s="50">
        <v>229</v>
      </c>
      <c r="K413" s="50">
        <v>229</v>
      </c>
      <c r="L413" s="50" t="s">
        <v>54</v>
      </c>
      <c r="M413" s="50" t="s">
        <v>54</v>
      </c>
      <c r="N413" s="50" t="s">
        <v>70</v>
      </c>
    </row>
    <row r="414" spans="1:14" ht="12.75" x14ac:dyDescent="0.15">
      <c r="A414" s="51">
        <v>412</v>
      </c>
      <c r="B414" s="50">
        <v>230</v>
      </c>
      <c r="C414" s="50">
        <v>230</v>
      </c>
      <c r="D414" s="50">
        <v>230</v>
      </c>
      <c r="E414" s="50">
        <v>230</v>
      </c>
      <c r="F414" s="50">
        <v>230</v>
      </c>
      <c r="G414" s="50">
        <v>230</v>
      </c>
      <c r="H414" s="50">
        <v>230</v>
      </c>
      <c r="I414" s="50">
        <v>230</v>
      </c>
      <c r="J414" s="50">
        <v>229</v>
      </c>
      <c r="K414" s="50">
        <v>229</v>
      </c>
      <c r="L414" s="50" t="s">
        <v>54</v>
      </c>
      <c r="M414" s="50" t="s">
        <v>54</v>
      </c>
      <c r="N414" s="50" t="s">
        <v>70</v>
      </c>
    </row>
    <row r="415" spans="1:14" ht="12.75" x14ac:dyDescent="0.15">
      <c r="A415" s="51">
        <v>413</v>
      </c>
      <c r="B415" s="50">
        <v>230</v>
      </c>
      <c r="C415" s="50">
        <v>230</v>
      </c>
      <c r="D415" s="50">
        <v>230</v>
      </c>
      <c r="E415" s="50">
        <v>230</v>
      </c>
      <c r="F415" s="50">
        <v>230</v>
      </c>
      <c r="G415" s="50">
        <v>230</v>
      </c>
      <c r="H415" s="50">
        <v>230</v>
      </c>
      <c r="I415" s="50">
        <v>230</v>
      </c>
      <c r="J415" s="50">
        <v>229</v>
      </c>
      <c r="K415" s="50">
        <v>230</v>
      </c>
      <c r="L415" s="50" t="s">
        <v>54</v>
      </c>
      <c r="M415" s="50" t="s">
        <v>54</v>
      </c>
      <c r="N415" s="50" t="s">
        <v>70</v>
      </c>
    </row>
    <row r="416" spans="1:14" ht="12.75" x14ac:dyDescent="0.15">
      <c r="A416" s="51">
        <v>414</v>
      </c>
      <c r="B416" s="50">
        <v>230</v>
      </c>
      <c r="C416" s="50">
        <v>230</v>
      </c>
      <c r="D416" s="50">
        <v>230</v>
      </c>
      <c r="E416" s="50">
        <v>230</v>
      </c>
      <c r="F416" s="50">
        <v>230</v>
      </c>
      <c r="G416" s="50">
        <v>230</v>
      </c>
      <c r="H416" s="50">
        <v>230</v>
      </c>
      <c r="I416" s="50">
        <v>230</v>
      </c>
      <c r="J416" s="50">
        <v>230</v>
      </c>
      <c r="K416" s="50">
        <v>230</v>
      </c>
      <c r="L416" s="50" t="s">
        <v>54</v>
      </c>
      <c r="M416" s="50" t="s">
        <v>54</v>
      </c>
      <c r="N416" s="50" t="s">
        <v>70</v>
      </c>
    </row>
    <row r="417" spans="1:14" ht="12.75" x14ac:dyDescent="0.15">
      <c r="A417" s="51">
        <v>415</v>
      </c>
      <c r="B417" s="50">
        <v>230</v>
      </c>
      <c r="C417" s="50">
        <v>230</v>
      </c>
      <c r="D417" s="50">
        <v>230</v>
      </c>
      <c r="E417" s="50">
        <v>230</v>
      </c>
      <c r="F417" s="50">
        <v>230</v>
      </c>
      <c r="G417" s="50">
        <v>230</v>
      </c>
      <c r="H417" s="50">
        <v>230</v>
      </c>
      <c r="I417" s="50">
        <v>230</v>
      </c>
      <c r="J417" s="50">
        <v>230</v>
      </c>
      <c r="K417" s="50">
        <v>230</v>
      </c>
      <c r="L417" s="50" t="s">
        <v>54</v>
      </c>
      <c r="M417" s="50" t="s">
        <v>54</v>
      </c>
      <c r="N417" s="50" t="s">
        <v>70</v>
      </c>
    </row>
    <row r="418" spans="1:14" ht="12.75" x14ac:dyDescent="0.15">
      <c r="A418" s="51">
        <v>416</v>
      </c>
      <c r="B418" s="50">
        <v>230</v>
      </c>
      <c r="C418" s="50">
        <v>230</v>
      </c>
      <c r="D418" s="50">
        <v>230</v>
      </c>
      <c r="E418" s="50">
        <v>230</v>
      </c>
      <c r="F418" s="50">
        <v>230</v>
      </c>
      <c r="G418" s="50">
        <v>230</v>
      </c>
      <c r="H418" s="50">
        <v>230</v>
      </c>
      <c r="I418" s="50">
        <v>230</v>
      </c>
      <c r="J418" s="50">
        <v>230</v>
      </c>
      <c r="K418" s="50">
        <v>230</v>
      </c>
      <c r="L418" s="50" t="s">
        <v>54</v>
      </c>
      <c r="M418" s="50" t="s">
        <v>54</v>
      </c>
      <c r="N418" s="50" t="s">
        <v>70</v>
      </c>
    </row>
    <row r="419" spans="1:14" ht="12.75" x14ac:dyDescent="0.15">
      <c r="A419" s="51">
        <v>417</v>
      </c>
      <c r="B419" s="50">
        <v>230</v>
      </c>
      <c r="C419" s="50">
        <v>230</v>
      </c>
      <c r="D419" s="50">
        <v>230</v>
      </c>
      <c r="E419" s="50">
        <v>230</v>
      </c>
      <c r="F419" s="50">
        <v>230</v>
      </c>
      <c r="G419" s="50">
        <v>230</v>
      </c>
      <c r="H419" s="50">
        <v>230</v>
      </c>
      <c r="I419" s="50">
        <v>230</v>
      </c>
      <c r="J419" s="50">
        <v>230</v>
      </c>
      <c r="K419" s="50">
        <v>230</v>
      </c>
      <c r="L419" s="50" t="s">
        <v>54</v>
      </c>
      <c r="M419" s="50" t="s">
        <v>54</v>
      </c>
      <c r="N419" s="50" t="s">
        <v>70</v>
      </c>
    </row>
    <row r="420" spans="1:14" ht="12.75" x14ac:dyDescent="0.15">
      <c r="A420" s="51">
        <v>418</v>
      </c>
      <c r="B420" s="50">
        <v>230</v>
      </c>
      <c r="C420" s="50">
        <v>230</v>
      </c>
      <c r="D420" s="50">
        <v>230</v>
      </c>
      <c r="E420" s="50">
        <v>230</v>
      </c>
      <c r="F420" s="50">
        <v>230</v>
      </c>
      <c r="G420" s="50">
        <v>230</v>
      </c>
      <c r="H420" s="50">
        <v>230</v>
      </c>
      <c r="I420" s="50">
        <v>230</v>
      </c>
      <c r="J420" s="50">
        <v>230</v>
      </c>
      <c r="K420" s="50">
        <v>230</v>
      </c>
      <c r="L420" s="50" t="s">
        <v>54</v>
      </c>
      <c r="M420" s="50" t="s">
        <v>54</v>
      </c>
      <c r="N420" s="50" t="s">
        <v>70</v>
      </c>
    </row>
    <row r="421" spans="1:14" ht="12.75" x14ac:dyDescent="0.15">
      <c r="A421" s="51">
        <v>419</v>
      </c>
      <c r="B421" s="50">
        <v>230</v>
      </c>
      <c r="C421" s="50">
        <v>230</v>
      </c>
      <c r="D421" s="50">
        <v>230</v>
      </c>
      <c r="E421" s="50">
        <v>230</v>
      </c>
      <c r="F421" s="50">
        <v>230</v>
      </c>
      <c r="G421" s="50">
        <v>230</v>
      </c>
      <c r="H421" s="50">
        <v>230</v>
      </c>
      <c r="I421" s="50">
        <v>230</v>
      </c>
      <c r="J421" s="50">
        <v>230</v>
      </c>
      <c r="K421" s="50">
        <v>230</v>
      </c>
      <c r="L421" s="50" t="s">
        <v>54</v>
      </c>
      <c r="M421" s="50" t="s">
        <v>54</v>
      </c>
      <c r="N421" s="50" t="s">
        <v>70</v>
      </c>
    </row>
    <row r="422" spans="1:14" ht="12.75" x14ac:dyDescent="0.15">
      <c r="A422" s="51">
        <v>420</v>
      </c>
      <c r="B422" s="50">
        <v>230</v>
      </c>
      <c r="C422" s="50">
        <v>230</v>
      </c>
      <c r="D422" s="50">
        <v>230</v>
      </c>
      <c r="E422" s="50">
        <v>230</v>
      </c>
      <c r="F422" s="50">
        <v>230</v>
      </c>
      <c r="G422" s="50">
        <v>230</v>
      </c>
      <c r="H422" s="50">
        <v>230</v>
      </c>
      <c r="I422" s="50">
        <v>230</v>
      </c>
      <c r="J422" s="50">
        <v>230</v>
      </c>
      <c r="K422" s="50">
        <v>230</v>
      </c>
      <c r="L422" s="50" t="s">
        <v>54</v>
      </c>
      <c r="M422" s="50" t="s">
        <v>54</v>
      </c>
      <c r="N422" s="50" t="s">
        <v>70</v>
      </c>
    </row>
    <row r="423" spans="1:14" ht="12.75" x14ac:dyDescent="0.15">
      <c r="A423" s="51">
        <v>421</v>
      </c>
      <c r="B423" s="50">
        <v>230</v>
      </c>
      <c r="C423" s="50">
        <v>230</v>
      </c>
      <c r="D423" s="50">
        <v>230</v>
      </c>
      <c r="E423" s="50">
        <v>230</v>
      </c>
      <c r="F423" s="50">
        <v>230</v>
      </c>
      <c r="G423" s="50">
        <v>230</v>
      </c>
      <c r="H423" s="50">
        <v>230</v>
      </c>
      <c r="I423" s="50">
        <v>230</v>
      </c>
      <c r="J423" s="50">
        <v>230</v>
      </c>
      <c r="K423" s="50">
        <v>230</v>
      </c>
      <c r="L423" s="50" t="s">
        <v>54</v>
      </c>
      <c r="M423" s="50" t="s">
        <v>54</v>
      </c>
      <c r="N423" s="50" t="s">
        <v>70</v>
      </c>
    </row>
    <row r="424" spans="1:14" ht="12.75" x14ac:dyDescent="0.15">
      <c r="A424" s="51">
        <v>422</v>
      </c>
      <c r="B424" s="50">
        <v>230</v>
      </c>
      <c r="C424" s="50">
        <v>230</v>
      </c>
      <c r="D424" s="50">
        <v>230</v>
      </c>
      <c r="E424" s="50">
        <v>230</v>
      </c>
      <c r="F424" s="50">
        <v>230</v>
      </c>
      <c r="G424" s="50">
        <v>230</v>
      </c>
      <c r="H424" s="50">
        <v>230</v>
      </c>
      <c r="I424" s="50">
        <v>230</v>
      </c>
      <c r="J424" s="50">
        <v>230</v>
      </c>
      <c r="K424" s="50">
        <v>230</v>
      </c>
      <c r="L424" s="50" t="s">
        <v>54</v>
      </c>
      <c r="M424" s="50" t="s">
        <v>54</v>
      </c>
      <c r="N424" s="50" t="s">
        <v>70</v>
      </c>
    </row>
    <row r="425" spans="1:14" ht="12.75" x14ac:dyDescent="0.15">
      <c r="A425" s="51">
        <v>423</v>
      </c>
      <c r="B425" s="50">
        <v>230</v>
      </c>
      <c r="C425" s="50">
        <v>230</v>
      </c>
      <c r="D425" s="50">
        <v>230</v>
      </c>
      <c r="E425" s="50">
        <v>230</v>
      </c>
      <c r="F425" s="50">
        <v>230</v>
      </c>
      <c r="G425" s="50">
        <v>230</v>
      </c>
      <c r="H425" s="50">
        <v>230</v>
      </c>
      <c r="I425" s="50">
        <v>230</v>
      </c>
      <c r="J425" s="50">
        <v>230</v>
      </c>
      <c r="K425" s="50">
        <v>230</v>
      </c>
      <c r="L425" s="50" t="s">
        <v>54</v>
      </c>
      <c r="M425" s="50" t="s">
        <v>54</v>
      </c>
      <c r="N425" s="50" t="s">
        <v>70</v>
      </c>
    </row>
    <row r="426" spans="1:14" ht="12.75" x14ac:dyDescent="0.15">
      <c r="A426" s="51">
        <v>424</v>
      </c>
      <c r="B426" s="50">
        <v>230</v>
      </c>
      <c r="C426" s="50">
        <v>230</v>
      </c>
      <c r="D426" s="50">
        <v>230</v>
      </c>
      <c r="E426" s="50">
        <v>230</v>
      </c>
      <c r="F426" s="50">
        <v>230</v>
      </c>
      <c r="G426" s="50">
        <v>230</v>
      </c>
      <c r="H426" s="50">
        <v>230</v>
      </c>
      <c r="I426" s="50">
        <v>230</v>
      </c>
      <c r="J426" s="50">
        <v>230</v>
      </c>
      <c r="K426" s="50">
        <v>230</v>
      </c>
      <c r="L426" s="50" t="s">
        <v>54</v>
      </c>
      <c r="M426" s="50" t="s">
        <v>54</v>
      </c>
      <c r="N426" s="50" t="s">
        <v>70</v>
      </c>
    </row>
    <row r="427" spans="1:14" ht="12.75" x14ac:dyDescent="0.15">
      <c r="A427" s="51">
        <v>425</v>
      </c>
      <c r="B427" s="50">
        <v>230</v>
      </c>
      <c r="C427" s="50">
        <v>230</v>
      </c>
      <c r="D427" s="50">
        <v>230</v>
      </c>
      <c r="E427" s="50">
        <v>230</v>
      </c>
      <c r="F427" s="50">
        <v>230</v>
      </c>
      <c r="G427" s="50">
        <v>230</v>
      </c>
      <c r="H427" s="50">
        <v>230</v>
      </c>
      <c r="I427" s="50">
        <v>230</v>
      </c>
      <c r="J427" s="50">
        <v>230</v>
      </c>
      <c r="K427" s="50">
        <v>230</v>
      </c>
      <c r="L427" s="50" t="s">
        <v>54</v>
      </c>
      <c r="M427" s="50" t="s">
        <v>54</v>
      </c>
      <c r="N427" s="50" t="s">
        <v>70</v>
      </c>
    </row>
    <row r="428" spans="1:14" ht="12.75" x14ac:dyDescent="0.15">
      <c r="A428" s="51">
        <v>426</v>
      </c>
      <c r="B428" s="50">
        <v>230</v>
      </c>
      <c r="C428" s="50">
        <v>230</v>
      </c>
      <c r="D428" s="50">
        <v>230</v>
      </c>
      <c r="E428" s="50">
        <v>230</v>
      </c>
      <c r="F428" s="50">
        <v>230</v>
      </c>
      <c r="G428" s="50">
        <v>230</v>
      </c>
      <c r="H428" s="50">
        <v>230</v>
      </c>
      <c r="I428" s="50">
        <v>230</v>
      </c>
      <c r="J428" s="50">
        <v>230</v>
      </c>
      <c r="K428" s="50">
        <v>230</v>
      </c>
      <c r="L428" s="50" t="s">
        <v>54</v>
      </c>
      <c r="M428" s="50" t="s">
        <v>54</v>
      </c>
      <c r="N428" s="50" t="s">
        <v>70</v>
      </c>
    </row>
    <row r="429" spans="1:14" ht="12.75" x14ac:dyDescent="0.15">
      <c r="A429" s="51">
        <v>427</v>
      </c>
      <c r="B429" s="50">
        <v>230</v>
      </c>
      <c r="C429" s="50">
        <v>230</v>
      </c>
      <c r="D429" s="50">
        <v>230</v>
      </c>
      <c r="E429" s="50">
        <v>230</v>
      </c>
      <c r="F429" s="50">
        <v>230</v>
      </c>
      <c r="G429" s="50">
        <v>230</v>
      </c>
      <c r="H429" s="50">
        <v>230</v>
      </c>
      <c r="I429" s="50">
        <v>230</v>
      </c>
      <c r="J429" s="50">
        <v>230</v>
      </c>
      <c r="K429" s="50">
        <v>230</v>
      </c>
      <c r="L429" s="50" t="s">
        <v>54</v>
      </c>
      <c r="M429" s="50" t="s">
        <v>54</v>
      </c>
      <c r="N429" s="50" t="s">
        <v>70</v>
      </c>
    </row>
    <row r="430" spans="1:14" ht="12.75" x14ac:dyDescent="0.15">
      <c r="A430" s="51">
        <v>428</v>
      </c>
      <c r="B430" s="50">
        <v>230</v>
      </c>
      <c r="C430" s="50">
        <v>230</v>
      </c>
      <c r="D430" s="50">
        <v>230</v>
      </c>
      <c r="E430" s="50">
        <v>230</v>
      </c>
      <c r="F430" s="50">
        <v>230</v>
      </c>
      <c r="G430" s="50">
        <v>230</v>
      </c>
      <c r="H430" s="50">
        <v>230</v>
      </c>
      <c r="I430" s="50">
        <v>230</v>
      </c>
      <c r="J430" s="50">
        <v>230</v>
      </c>
      <c r="K430" s="50">
        <v>230</v>
      </c>
      <c r="L430" s="50" t="s">
        <v>54</v>
      </c>
      <c r="M430" s="50" t="s">
        <v>54</v>
      </c>
      <c r="N430" s="50" t="s">
        <v>70</v>
      </c>
    </row>
    <row r="431" spans="1:14" ht="12.75" x14ac:dyDescent="0.15">
      <c r="A431" s="51">
        <v>429</v>
      </c>
      <c r="B431" s="50">
        <v>230</v>
      </c>
      <c r="C431" s="50">
        <v>230</v>
      </c>
      <c r="D431" s="50">
        <v>230</v>
      </c>
      <c r="E431" s="50">
        <v>230</v>
      </c>
      <c r="F431" s="50">
        <v>230</v>
      </c>
      <c r="G431" s="50">
        <v>230</v>
      </c>
      <c r="H431" s="50">
        <v>230</v>
      </c>
      <c r="I431" s="50">
        <v>230</v>
      </c>
      <c r="J431" s="50">
        <v>230</v>
      </c>
      <c r="K431" s="50">
        <v>230</v>
      </c>
      <c r="L431" s="50" t="s">
        <v>54</v>
      </c>
      <c r="M431" s="50" t="s">
        <v>54</v>
      </c>
      <c r="N431" s="50" t="s">
        <v>70</v>
      </c>
    </row>
    <row r="432" spans="1:14" ht="12.75" x14ac:dyDescent="0.15">
      <c r="A432" s="51">
        <v>430</v>
      </c>
      <c r="B432" s="50">
        <v>230</v>
      </c>
      <c r="C432" s="50">
        <v>230</v>
      </c>
      <c r="D432" s="50">
        <v>230</v>
      </c>
      <c r="E432" s="50">
        <v>230</v>
      </c>
      <c r="F432" s="50">
        <v>230</v>
      </c>
      <c r="G432" s="50">
        <v>230</v>
      </c>
      <c r="H432" s="50">
        <v>230</v>
      </c>
      <c r="I432" s="50">
        <v>230</v>
      </c>
      <c r="J432" s="50">
        <v>230</v>
      </c>
      <c r="K432" s="50">
        <v>230</v>
      </c>
      <c r="L432" s="50" t="s">
        <v>54</v>
      </c>
      <c r="M432" s="50" t="s">
        <v>54</v>
      </c>
      <c r="N432" s="50" t="s">
        <v>70</v>
      </c>
    </row>
    <row r="433" spans="1:14" ht="12.75" x14ac:dyDescent="0.15">
      <c r="A433" s="51">
        <v>431</v>
      </c>
      <c r="B433" s="50">
        <v>230</v>
      </c>
      <c r="C433" s="50">
        <v>230</v>
      </c>
      <c r="D433" s="50">
        <v>230</v>
      </c>
      <c r="E433" s="50">
        <v>230</v>
      </c>
      <c r="F433" s="50">
        <v>230</v>
      </c>
      <c r="G433" s="50">
        <v>230</v>
      </c>
      <c r="H433" s="50">
        <v>230</v>
      </c>
      <c r="I433" s="50">
        <v>230</v>
      </c>
      <c r="J433" s="50">
        <v>230</v>
      </c>
      <c r="K433" s="50">
        <v>230</v>
      </c>
      <c r="L433" s="50" t="s">
        <v>54</v>
      </c>
      <c r="M433" s="50" t="s">
        <v>54</v>
      </c>
      <c r="N433" s="50" t="s">
        <v>70</v>
      </c>
    </row>
    <row r="434" spans="1:14" ht="12.75" x14ac:dyDescent="0.15">
      <c r="A434" s="51">
        <v>432</v>
      </c>
      <c r="B434" s="50">
        <v>230</v>
      </c>
      <c r="C434" s="50">
        <v>230</v>
      </c>
      <c r="D434" s="50">
        <v>230</v>
      </c>
      <c r="E434" s="50">
        <v>230</v>
      </c>
      <c r="F434" s="50">
        <v>230</v>
      </c>
      <c r="G434" s="50">
        <v>230</v>
      </c>
      <c r="H434" s="50">
        <v>230</v>
      </c>
      <c r="I434" s="50">
        <v>230</v>
      </c>
      <c r="J434" s="50">
        <v>230</v>
      </c>
      <c r="K434" s="50">
        <v>230</v>
      </c>
      <c r="L434" s="50" t="s">
        <v>54</v>
      </c>
      <c r="M434" s="50" t="s">
        <v>54</v>
      </c>
      <c r="N434" s="50" t="s">
        <v>70</v>
      </c>
    </row>
    <row r="435" spans="1:14" ht="12.75" x14ac:dyDescent="0.15">
      <c r="A435" s="51">
        <v>433</v>
      </c>
      <c r="B435" s="50">
        <v>230</v>
      </c>
      <c r="C435" s="50">
        <v>230</v>
      </c>
      <c r="D435" s="50">
        <v>230</v>
      </c>
      <c r="E435" s="50">
        <v>230</v>
      </c>
      <c r="F435" s="50">
        <v>230</v>
      </c>
      <c r="G435" s="50">
        <v>230</v>
      </c>
      <c r="H435" s="50">
        <v>230</v>
      </c>
      <c r="I435" s="50">
        <v>230</v>
      </c>
      <c r="J435" s="50">
        <v>230</v>
      </c>
      <c r="K435" s="50">
        <v>230</v>
      </c>
      <c r="L435" s="50" t="s">
        <v>54</v>
      </c>
      <c r="M435" s="50" t="s">
        <v>54</v>
      </c>
      <c r="N435" s="50" t="s">
        <v>70</v>
      </c>
    </row>
    <row r="436" spans="1:14" ht="12.75" x14ac:dyDescent="0.15">
      <c r="A436" s="51">
        <v>434</v>
      </c>
      <c r="B436" s="50">
        <v>230</v>
      </c>
      <c r="C436" s="50">
        <v>230</v>
      </c>
      <c r="D436" s="50">
        <v>230</v>
      </c>
      <c r="E436" s="50">
        <v>230</v>
      </c>
      <c r="F436" s="50">
        <v>230</v>
      </c>
      <c r="G436" s="50">
        <v>230</v>
      </c>
      <c r="H436" s="50">
        <v>230</v>
      </c>
      <c r="I436" s="50">
        <v>230</v>
      </c>
      <c r="J436" s="50">
        <v>230</v>
      </c>
      <c r="K436" s="50">
        <v>230</v>
      </c>
      <c r="L436" s="50" t="s">
        <v>54</v>
      </c>
      <c r="M436" s="50" t="s">
        <v>54</v>
      </c>
      <c r="N436" s="50" t="s">
        <v>70</v>
      </c>
    </row>
    <row r="437" spans="1:14" ht="12.75" x14ac:dyDescent="0.15">
      <c r="A437" s="51">
        <v>435</v>
      </c>
      <c r="B437" s="50">
        <v>230</v>
      </c>
      <c r="C437" s="50">
        <v>230</v>
      </c>
      <c r="D437" s="50">
        <v>230</v>
      </c>
      <c r="E437" s="50">
        <v>230</v>
      </c>
      <c r="F437" s="50">
        <v>230</v>
      </c>
      <c r="G437" s="50">
        <v>230</v>
      </c>
      <c r="H437" s="50">
        <v>230</v>
      </c>
      <c r="I437" s="50">
        <v>230</v>
      </c>
      <c r="J437" s="50">
        <v>230</v>
      </c>
      <c r="K437" s="50">
        <v>230</v>
      </c>
      <c r="L437" s="50" t="s">
        <v>54</v>
      </c>
      <c r="M437" s="50" t="s">
        <v>54</v>
      </c>
      <c r="N437" s="50" t="s">
        <v>70</v>
      </c>
    </row>
    <row r="438" spans="1:14" ht="12.75" x14ac:dyDescent="0.15">
      <c r="A438" s="51">
        <v>436</v>
      </c>
      <c r="B438" s="50">
        <v>230</v>
      </c>
      <c r="C438" s="50">
        <v>230</v>
      </c>
      <c r="D438" s="50">
        <v>230</v>
      </c>
      <c r="E438" s="50">
        <v>230</v>
      </c>
      <c r="F438" s="50">
        <v>230</v>
      </c>
      <c r="G438" s="50">
        <v>230</v>
      </c>
      <c r="H438" s="50">
        <v>230</v>
      </c>
      <c r="I438" s="50">
        <v>230</v>
      </c>
      <c r="J438" s="50">
        <v>230</v>
      </c>
      <c r="K438" s="50">
        <v>230</v>
      </c>
      <c r="L438" s="50" t="s">
        <v>54</v>
      </c>
      <c r="M438" s="50" t="s">
        <v>54</v>
      </c>
      <c r="N438" s="50" t="s">
        <v>70</v>
      </c>
    </row>
    <row r="439" spans="1:14" ht="12.75" x14ac:dyDescent="0.15">
      <c r="A439" s="51">
        <v>437</v>
      </c>
      <c r="B439" s="50">
        <v>230</v>
      </c>
      <c r="C439" s="50">
        <v>230</v>
      </c>
      <c r="D439" s="50">
        <v>230</v>
      </c>
      <c r="E439" s="50">
        <v>230</v>
      </c>
      <c r="F439" s="50">
        <v>230</v>
      </c>
      <c r="G439" s="50">
        <v>230</v>
      </c>
      <c r="H439" s="50">
        <v>230</v>
      </c>
      <c r="I439" s="50">
        <v>230</v>
      </c>
      <c r="J439" s="50">
        <v>230</v>
      </c>
      <c r="K439" s="50">
        <v>230</v>
      </c>
      <c r="L439" s="50" t="s">
        <v>54</v>
      </c>
      <c r="M439" s="50" t="s">
        <v>54</v>
      </c>
      <c r="N439" s="50" t="s">
        <v>70</v>
      </c>
    </row>
    <row r="440" spans="1:14" ht="12.75" x14ac:dyDescent="0.15">
      <c r="A440" s="51">
        <v>438</v>
      </c>
      <c r="B440" s="50">
        <v>230</v>
      </c>
      <c r="C440" s="50">
        <v>230</v>
      </c>
      <c r="D440" s="50">
        <v>230</v>
      </c>
      <c r="E440" s="50">
        <v>230</v>
      </c>
      <c r="F440" s="50">
        <v>230</v>
      </c>
      <c r="G440" s="50">
        <v>230</v>
      </c>
      <c r="H440" s="50">
        <v>230</v>
      </c>
      <c r="I440" s="50">
        <v>230</v>
      </c>
      <c r="J440" s="50">
        <v>230</v>
      </c>
      <c r="K440" s="50">
        <v>230</v>
      </c>
      <c r="L440" s="50" t="s">
        <v>54</v>
      </c>
      <c r="M440" s="50" t="s">
        <v>54</v>
      </c>
      <c r="N440" s="50" t="s">
        <v>70</v>
      </c>
    </row>
    <row r="441" spans="1:14" ht="12.75" x14ac:dyDescent="0.15">
      <c r="A441" s="51">
        <v>439</v>
      </c>
      <c r="B441" s="50">
        <v>230</v>
      </c>
      <c r="C441" s="50">
        <v>230</v>
      </c>
      <c r="D441" s="50">
        <v>230</v>
      </c>
      <c r="E441" s="50">
        <v>230</v>
      </c>
      <c r="F441" s="50">
        <v>230</v>
      </c>
      <c r="G441" s="50">
        <v>230</v>
      </c>
      <c r="H441" s="50">
        <v>230</v>
      </c>
      <c r="I441" s="50">
        <v>230</v>
      </c>
      <c r="J441" s="50">
        <v>230</v>
      </c>
      <c r="K441" s="50">
        <v>230</v>
      </c>
      <c r="L441" s="50" t="s">
        <v>54</v>
      </c>
      <c r="M441" s="50" t="s">
        <v>54</v>
      </c>
      <c r="N441" s="50" t="s">
        <v>70</v>
      </c>
    </row>
    <row r="442" spans="1:14" ht="12.75" x14ac:dyDescent="0.15">
      <c r="A442" s="51">
        <v>440</v>
      </c>
      <c r="B442" s="50">
        <v>230</v>
      </c>
      <c r="C442" s="50">
        <v>230</v>
      </c>
      <c r="D442" s="50">
        <v>230</v>
      </c>
      <c r="E442" s="50">
        <v>230</v>
      </c>
      <c r="F442" s="50">
        <v>230</v>
      </c>
      <c r="G442" s="50">
        <v>230</v>
      </c>
      <c r="H442" s="50">
        <v>230</v>
      </c>
      <c r="I442" s="50">
        <v>230</v>
      </c>
      <c r="J442" s="50">
        <v>230</v>
      </c>
      <c r="K442" s="50">
        <v>230</v>
      </c>
      <c r="L442" s="50" t="s">
        <v>54</v>
      </c>
      <c r="M442" s="50" t="s">
        <v>54</v>
      </c>
      <c r="N442" s="50" t="s">
        <v>70</v>
      </c>
    </row>
    <row r="443" spans="1:14" ht="12.75" x14ac:dyDescent="0.15">
      <c r="A443" s="51">
        <v>441</v>
      </c>
      <c r="B443" s="50">
        <v>230</v>
      </c>
      <c r="C443" s="50">
        <v>230</v>
      </c>
      <c r="D443" s="50">
        <v>230</v>
      </c>
      <c r="E443" s="50">
        <v>230</v>
      </c>
      <c r="F443" s="50">
        <v>230</v>
      </c>
      <c r="G443" s="50">
        <v>230</v>
      </c>
      <c r="H443" s="50">
        <v>230</v>
      </c>
      <c r="I443" s="50">
        <v>230</v>
      </c>
      <c r="J443" s="50">
        <v>230</v>
      </c>
      <c r="K443" s="50">
        <v>230</v>
      </c>
      <c r="L443" s="50" t="s">
        <v>54</v>
      </c>
      <c r="M443" s="50" t="s">
        <v>54</v>
      </c>
      <c r="N443" s="50" t="s">
        <v>70</v>
      </c>
    </row>
    <row r="444" spans="1:14" ht="12.75" x14ac:dyDescent="0.15">
      <c r="A444" s="51">
        <v>442</v>
      </c>
      <c r="B444" s="50">
        <v>230</v>
      </c>
      <c r="C444" s="50">
        <v>230</v>
      </c>
      <c r="D444" s="50">
        <v>230</v>
      </c>
      <c r="E444" s="50">
        <v>230</v>
      </c>
      <c r="F444" s="50">
        <v>230</v>
      </c>
      <c r="G444" s="50">
        <v>230</v>
      </c>
      <c r="H444" s="50">
        <v>230</v>
      </c>
      <c r="I444" s="50">
        <v>230</v>
      </c>
      <c r="J444" s="50">
        <v>230</v>
      </c>
      <c r="K444" s="50">
        <v>230</v>
      </c>
      <c r="L444" s="50" t="s">
        <v>54</v>
      </c>
      <c r="M444" s="50" t="s">
        <v>54</v>
      </c>
      <c r="N444" s="50" t="s">
        <v>70</v>
      </c>
    </row>
    <row r="445" spans="1:14" ht="12.75" x14ac:dyDescent="0.15">
      <c r="A445" s="51">
        <v>443</v>
      </c>
      <c r="B445" s="50">
        <v>230</v>
      </c>
      <c r="C445" s="50">
        <v>230</v>
      </c>
      <c r="D445" s="50">
        <v>230</v>
      </c>
      <c r="E445" s="50">
        <v>230</v>
      </c>
      <c r="F445" s="50">
        <v>230</v>
      </c>
      <c r="G445" s="50">
        <v>230</v>
      </c>
      <c r="H445" s="50">
        <v>230</v>
      </c>
      <c r="I445" s="50">
        <v>230</v>
      </c>
      <c r="J445" s="50">
        <v>230</v>
      </c>
      <c r="K445" s="50">
        <v>230</v>
      </c>
      <c r="L445" s="50" t="s">
        <v>54</v>
      </c>
      <c r="M445" s="50" t="s">
        <v>54</v>
      </c>
      <c r="N445" s="50" t="s">
        <v>70</v>
      </c>
    </row>
    <row r="446" spans="1:14" ht="12.75" x14ac:dyDescent="0.15">
      <c r="A446" s="51">
        <v>444</v>
      </c>
      <c r="B446" s="50">
        <v>230</v>
      </c>
      <c r="C446" s="50">
        <v>230</v>
      </c>
      <c r="D446" s="50">
        <v>230</v>
      </c>
      <c r="E446" s="50">
        <v>230</v>
      </c>
      <c r="F446" s="50">
        <v>230</v>
      </c>
      <c r="G446" s="50">
        <v>230</v>
      </c>
      <c r="H446" s="50">
        <v>230</v>
      </c>
      <c r="I446" s="50">
        <v>230</v>
      </c>
      <c r="J446" s="50">
        <v>230</v>
      </c>
      <c r="K446" s="50">
        <v>230</v>
      </c>
      <c r="L446" s="50" t="s">
        <v>54</v>
      </c>
      <c r="M446" s="50" t="s">
        <v>54</v>
      </c>
      <c r="N446" s="50" t="s">
        <v>70</v>
      </c>
    </row>
    <row r="447" spans="1:14" ht="12.75" x14ac:dyDescent="0.15">
      <c r="A447" s="51">
        <v>445</v>
      </c>
      <c r="B447" s="50">
        <v>230</v>
      </c>
      <c r="C447" s="50">
        <v>230</v>
      </c>
      <c r="D447" s="50">
        <v>230</v>
      </c>
      <c r="E447" s="50">
        <v>230</v>
      </c>
      <c r="F447" s="50">
        <v>230</v>
      </c>
      <c r="G447" s="50">
        <v>230</v>
      </c>
      <c r="H447" s="50">
        <v>230</v>
      </c>
      <c r="I447" s="50">
        <v>230</v>
      </c>
      <c r="J447" s="50">
        <v>230</v>
      </c>
      <c r="K447" s="50">
        <v>230</v>
      </c>
      <c r="L447" s="50" t="s">
        <v>54</v>
      </c>
      <c r="M447" s="50" t="s">
        <v>54</v>
      </c>
      <c r="N447" s="50" t="s">
        <v>70</v>
      </c>
    </row>
    <row r="448" spans="1:14" ht="12.75" x14ac:dyDescent="0.15">
      <c r="A448" s="51">
        <v>446</v>
      </c>
      <c r="B448" s="50">
        <v>230</v>
      </c>
      <c r="C448" s="50">
        <v>230</v>
      </c>
      <c r="D448" s="50">
        <v>230</v>
      </c>
      <c r="E448" s="50">
        <v>230</v>
      </c>
      <c r="F448" s="50">
        <v>230</v>
      </c>
      <c r="G448" s="50">
        <v>230</v>
      </c>
      <c r="H448" s="50">
        <v>230</v>
      </c>
      <c r="I448" s="50">
        <v>230</v>
      </c>
      <c r="J448" s="50">
        <v>230</v>
      </c>
      <c r="K448" s="50">
        <v>230</v>
      </c>
      <c r="L448" s="50" t="s">
        <v>54</v>
      </c>
      <c r="M448" s="50" t="s">
        <v>54</v>
      </c>
      <c r="N448" s="50" t="s">
        <v>70</v>
      </c>
    </row>
    <row r="449" spans="1:14" ht="12.75" x14ac:dyDescent="0.15">
      <c r="A449" s="51">
        <v>447</v>
      </c>
      <c r="B449" s="50">
        <v>230</v>
      </c>
      <c r="C449" s="50">
        <v>230</v>
      </c>
      <c r="D449" s="50">
        <v>230</v>
      </c>
      <c r="E449" s="50">
        <v>230</v>
      </c>
      <c r="F449" s="50">
        <v>230</v>
      </c>
      <c r="G449" s="50">
        <v>230</v>
      </c>
      <c r="H449" s="50">
        <v>230</v>
      </c>
      <c r="I449" s="50">
        <v>230</v>
      </c>
      <c r="J449" s="50">
        <v>230</v>
      </c>
      <c r="K449" s="50">
        <v>230</v>
      </c>
      <c r="L449" s="50" t="s">
        <v>54</v>
      </c>
      <c r="M449" s="50" t="s">
        <v>54</v>
      </c>
      <c r="N449" s="50" t="s">
        <v>70</v>
      </c>
    </row>
    <row r="450" spans="1:14" ht="12.75" x14ac:dyDescent="0.15">
      <c r="A450" s="51">
        <v>448</v>
      </c>
      <c r="B450" s="50">
        <v>230</v>
      </c>
      <c r="C450" s="50">
        <v>230</v>
      </c>
      <c r="D450" s="50">
        <v>230</v>
      </c>
      <c r="E450" s="50">
        <v>230</v>
      </c>
      <c r="F450" s="50">
        <v>230</v>
      </c>
      <c r="G450" s="50">
        <v>230</v>
      </c>
      <c r="H450" s="50">
        <v>230</v>
      </c>
      <c r="I450" s="50">
        <v>230</v>
      </c>
      <c r="J450" s="50">
        <v>230</v>
      </c>
      <c r="K450" s="50">
        <v>230</v>
      </c>
      <c r="L450" s="50" t="s">
        <v>54</v>
      </c>
      <c r="M450" s="50" t="s">
        <v>54</v>
      </c>
      <c r="N450" s="50" t="s">
        <v>70</v>
      </c>
    </row>
    <row r="451" spans="1:14" ht="12.75" x14ac:dyDescent="0.15">
      <c r="A451" s="51">
        <v>449</v>
      </c>
      <c r="B451" s="50">
        <v>230</v>
      </c>
      <c r="C451" s="50">
        <v>230</v>
      </c>
      <c r="D451" s="50">
        <v>230</v>
      </c>
      <c r="E451" s="50">
        <v>230</v>
      </c>
      <c r="F451" s="50">
        <v>230</v>
      </c>
      <c r="G451" s="50">
        <v>230</v>
      </c>
      <c r="H451" s="50">
        <v>230</v>
      </c>
      <c r="I451" s="50">
        <v>230</v>
      </c>
      <c r="J451" s="50">
        <v>230</v>
      </c>
      <c r="K451" s="50">
        <v>230</v>
      </c>
      <c r="L451" s="50" t="s">
        <v>54</v>
      </c>
      <c r="M451" s="50" t="s">
        <v>54</v>
      </c>
      <c r="N451" s="50" t="s">
        <v>70</v>
      </c>
    </row>
    <row r="452" spans="1:14" ht="12.75" x14ac:dyDescent="0.15">
      <c r="A452" s="51">
        <v>450</v>
      </c>
      <c r="B452" s="50">
        <v>230</v>
      </c>
      <c r="C452" s="50">
        <v>230</v>
      </c>
      <c r="D452" s="50">
        <v>230</v>
      </c>
      <c r="E452" s="50">
        <v>230</v>
      </c>
      <c r="F452" s="50">
        <v>230</v>
      </c>
      <c r="G452" s="50">
        <v>230</v>
      </c>
      <c r="H452" s="50">
        <v>230</v>
      </c>
      <c r="I452" s="50">
        <v>230</v>
      </c>
      <c r="J452" s="50">
        <v>230</v>
      </c>
      <c r="K452" s="50">
        <v>230</v>
      </c>
      <c r="L452" s="50" t="s">
        <v>54</v>
      </c>
      <c r="M452" s="50" t="s">
        <v>54</v>
      </c>
      <c r="N452" s="50" t="s">
        <v>70</v>
      </c>
    </row>
    <row r="453" spans="1:14" ht="12.75" x14ac:dyDescent="0.15">
      <c r="A453" s="51">
        <v>451</v>
      </c>
      <c r="B453" s="50">
        <v>230</v>
      </c>
      <c r="C453" s="50">
        <v>230</v>
      </c>
      <c r="D453" s="50">
        <v>230</v>
      </c>
      <c r="E453" s="50">
        <v>230</v>
      </c>
      <c r="F453" s="50">
        <v>230</v>
      </c>
      <c r="G453" s="50">
        <v>230</v>
      </c>
      <c r="H453" s="50">
        <v>230</v>
      </c>
      <c r="I453" s="50">
        <v>230</v>
      </c>
      <c r="J453" s="50">
        <v>230</v>
      </c>
      <c r="K453" s="50">
        <v>230</v>
      </c>
      <c r="L453" s="50" t="s">
        <v>54</v>
      </c>
      <c r="M453" s="50" t="s">
        <v>54</v>
      </c>
      <c r="N453" s="50" t="s">
        <v>70</v>
      </c>
    </row>
    <row r="454" spans="1:14" ht="12.75" x14ac:dyDescent="0.15">
      <c r="A454" s="51">
        <v>452</v>
      </c>
      <c r="B454" s="50">
        <v>230</v>
      </c>
      <c r="C454" s="50">
        <v>230</v>
      </c>
      <c r="D454" s="50">
        <v>230</v>
      </c>
      <c r="E454" s="50">
        <v>230</v>
      </c>
      <c r="F454" s="50">
        <v>230</v>
      </c>
      <c r="G454" s="50">
        <v>230</v>
      </c>
      <c r="H454" s="50">
        <v>230</v>
      </c>
      <c r="I454" s="50">
        <v>230</v>
      </c>
      <c r="J454" s="50">
        <v>230</v>
      </c>
      <c r="K454" s="50">
        <v>230</v>
      </c>
      <c r="L454" s="50" t="s">
        <v>54</v>
      </c>
      <c r="M454" s="50" t="s">
        <v>54</v>
      </c>
      <c r="N454" s="50" t="s">
        <v>70</v>
      </c>
    </row>
    <row r="455" spans="1:14" ht="12.75" x14ac:dyDescent="0.15">
      <c r="A455" s="51">
        <v>453</v>
      </c>
      <c r="B455" s="50">
        <v>230</v>
      </c>
      <c r="C455" s="50">
        <v>230</v>
      </c>
      <c r="D455" s="50">
        <v>230</v>
      </c>
      <c r="E455" s="50">
        <v>230</v>
      </c>
      <c r="F455" s="50">
        <v>230</v>
      </c>
      <c r="G455" s="50">
        <v>230</v>
      </c>
      <c r="H455" s="50">
        <v>230</v>
      </c>
      <c r="I455" s="50">
        <v>230</v>
      </c>
      <c r="J455" s="50">
        <v>230</v>
      </c>
      <c r="K455" s="50">
        <v>230</v>
      </c>
      <c r="L455" s="50" t="s">
        <v>54</v>
      </c>
      <c r="M455" s="50" t="s">
        <v>54</v>
      </c>
      <c r="N455" s="50" t="s">
        <v>70</v>
      </c>
    </row>
    <row r="456" spans="1:14" ht="12.75" x14ac:dyDescent="0.15">
      <c r="A456" s="51">
        <v>454</v>
      </c>
      <c r="B456" s="50">
        <v>230</v>
      </c>
      <c r="C456" s="50">
        <v>230</v>
      </c>
      <c r="D456" s="50">
        <v>230</v>
      </c>
      <c r="E456" s="50">
        <v>230</v>
      </c>
      <c r="F456" s="50">
        <v>230</v>
      </c>
      <c r="G456" s="50">
        <v>230</v>
      </c>
      <c r="H456" s="50">
        <v>230</v>
      </c>
      <c r="I456" s="50">
        <v>230</v>
      </c>
      <c r="J456" s="50">
        <v>230</v>
      </c>
      <c r="K456" s="50">
        <v>230</v>
      </c>
      <c r="L456" s="50" t="s">
        <v>54</v>
      </c>
      <c r="M456" s="50" t="s">
        <v>54</v>
      </c>
      <c r="N456" s="50" t="s">
        <v>70</v>
      </c>
    </row>
    <row r="457" spans="1:14" ht="12.75" x14ac:dyDescent="0.15">
      <c r="A457" s="51">
        <v>455</v>
      </c>
      <c r="B457" s="50">
        <v>230</v>
      </c>
      <c r="C457" s="50">
        <v>230</v>
      </c>
      <c r="D457" s="50">
        <v>230</v>
      </c>
      <c r="E457" s="50">
        <v>230</v>
      </c>
      <c r="F457" s="50">
        <v>230</v>
      </c>
      <c r="G457" s="50">
        <v>230</v>
      </c>
      <c r="H457" s="50">
        <v>230</v>
      </c>
      <c r="I457" s="50">
        <v>230</v>
      </c>
      <c r="J457" s="50">
        <v>230</v>
      </c>
      <c r="K457" s="50">
        <v>230</v>
      </c>
      <c r="L457" s="50" t="s">
        <v>54</v>
      </c>
      <c r="M457" s="50" t="s">
        <v>54</v>
      </c>
      <c r="N457" s="50" t="s">
        <v>70</v>
      </c>
    </row>
    <row r="458" spans="1:14" ht="12.75" x14ac:dyDescent="0.15">
      <c r="A458" s="51">
        <v>456</v>
      </c>
      <c r="B458" s="50">
        <v>230</v>
      </c>
      <c r="C458" s="50">
        <v>230</v>
      </c>
      <c r="D458" s="50">
        <v>230</v>
      </c>
      <c r="E458" s="50">
        <v>230</v>
      </c>
      <c r="F458" s="50">
        <v>230</v>
      </c>
      <c r="G458" s="50">
        <v>230</v>
      </c>
      <c r="H458" s="50">
        <v>230</v>
      </c>
      <c r="I458" s="50">
        <v>230</v>
      </c>
      <c r="J458" s="50">
        <v>230</v>
      </c>
      <c r="K458" s="50">
        <v>230</v>
      </c>
      <c r="L458" s="50" t="s">
        <v>54</v>
      </c>
      <c r="M458" s="50" t="s">
        <v>54</v>
      </c>
      <c r="N458" s="50" t="s">
        <v>70</v>
      </c>
    </row>
    <row r="459" spans="1:14" ht="12.75" x14ac:dyDescent="0.15">
      <c r="A459" s="51">
        <v>457</v>
      </c>
      <c r="B459" s="50">
        <v>230</v>
      </c>
      <c r="C459" s="50">
        <v>230</v>
      </c>
      <c r="D459" s="50">
        <v>230</v>
      </c>
      <c r="E459" s="50">
        <v>230</v>
      </c>
      <c r="F459" s="50">
        <v>230</v>
      </c>
      <c r="G459" s="50">
        <v>230</v>
      </c>
      <c r="H459" s="50">
        <v>230</v>
      </c>
      <c r="I459" s="50">
        <v>230</v>
      </c>
      <c r="J459" s="50">
        <v>230</v>
      </c>
      <c r="K459" s="50">
        <v>230</v>
      </c>
      <c r="L459" s="50" t="s">
        <v>54</v>
      </c>
      <c r="M459" s="50" t="s">
        <v>54</v>
      </c>
      <c r="N459" s="50" t="s">
        <v>70</v>
      </c>
    </row>
    <row r="460" spans="1:14" ht="12.75" x14ac:dyDescent="0.15">
      <c r="A460" s="51">
        <v>458</v>
      </c>
      <c r="B460" s="50">
        <v>230</v>
      </c>
      <c r="C460" s="50">
        <v>230</v>
      </c>
      <c r="D460" s="50">
        <v>230</v>
      </c>
      <c r="E460" s="50">
        <v>230</v>
      </c>
      <c r="F460" s="50">
        <v>230</v>
      </c>
      <c r="G460" s="50">
        <v>230</v>
      </c>
      <c r="H460" s="50">
        <v>230</v>
      </c>
      <c r="I460" s="50">
        <v>230</v>
      </c>
      <c r="J460" s="50">
        <v>230</v>
      </c>
      <c r="K460" s="50">
        <v>230</v>
      </c>
      <c r="L460" s="50" t="s">
        <v>54</v>
      </c>
      <c r="M460" s="50" t="s">
        <v>54</v>
      </c>
      <c r="N460" s="50" t="s">
        <v>70</v>
      </c>
    </row>
  </sheetData>
  <conditionalFormatting sqref="AG134:AG199">
    <cfRule type="expression" dxfId="86" priority="78">
      <formula>$N134&lt;166</formula>
    </cfRule>
    <cfRule type="expression" dxfId="85" priority="79">
      <formula>AND($N134&gt;=166,$N134&lt;180)</formula>
    </cfRule>
    <cfRule type="expression" dxfId="84" priority="80">
      <formula>AND($N134&gt;=180,$N134&lt;183)</formula>
    </cfRule>
    <cfRule type="expression" dxfId="83" priority="81">
      <formula>AND($N134&gt;=183,$N134&lt;189)</formula>
    </cfRule>
    <cfRule type="expression" dxfId="82" priority="82">
      <formula>AND($N134&gt;=189,$N134&lt;190)</formula>
    </cfRule>
    <cfRule type="expression" dxfId="81" priority="83">
      <formula>AND($N134&gt;=190,$N134&lt;199)</formula>
    </cfRule>
    <cfRule type="expression" dxfId="80" priority="84">
      <formula>AND($N134&gt;=199,$N134&lt;201)</formula>
    </cfRule>
    <cfRule type="expression" dxfId="79" priority="85">
      <formula>AND($N134&gt;=201,$N134&lt;210)</formula>
    </cfRule>
    <cfRule type="expression" dxfId="78" priority="86">
      <formula>AND($N134&gt;=201,$N134&lt;213)</formula>
    </cfRule>
    <cfRule type="expression" dxfId="77" priority="87">
      <formula>$N134&gt;212</formula>
    </cfRule>
  </conditionalFormatting>
  <conditionalFormatting sqref="U134:AF199">
    <cfRule type="expression" dxfId="76" priority="59">
      <formula>AND(U134&lt;166,U135&gt;=166)</formula>
    </cfRule>
    <cfRule type="expression" dxfId="75" priority="60">
      <formula>AND(U134&lt;180,U135&gt;=180)</formula>
    </cfRule>
    <cfRule type="expression" dxfId="74" priority="61">
      <formula>AND(U134&lt;183,U135&gt;=183)</formula>
    </cfRule>
    <cfRule type="expression" dxfId="73" priority="62">
      <formula>AND(U134&lt;189,U135&gt;=189)</formula>
    </cfRule>
    <cfRule type="expression" dxfId="72" priority="63">
      <formula>AND(U134&lt;190,U135&gt;=190)</formula>
    </cfRule>
    <cfRule type="expression" dxfId="71" priority="64">
      <formula>AND(U134&lt;199,U135&gt;=199)</formula>
    </cfRule>
    <cfRule type="expression" dxfId="70" priority="65">
      <formula>AND(U134&lt;201,U135&gt;=201)</formula>
    </cfRule>
    <cfRule type="expression" dxfId="69" priority="66">
      <formula>AND(U134&lt;210,U135&gt;=210)</formula>
    </cfRule>
    <cfRule type="expression" dxfId="68" priority="67">
      <formula>AND(U134&lt;213,U135&gt;=213)</formula>
    </cfRule>
    <cfRule type="cellIs" dxfId="67" priority="68" stopIfTrue="1" operator="equal">
      <formula>"-"</formula>
    </cfRule>
    <cfRule type="cellIs" dxfId="66" priority="69" operator="lessThan">
      <formula>170</formula>
    </cfRule>
    <cfRule type="cellIs" dxfId="65" priority="70" operator="between">
      <formula>170</formula>
      <formula>179</formula>
    </cfRule>
    <cfRule type="cellIs" dxfId="64" priority="71" operator="between">
      <formula>180</formula>
      <formula>186</formula>
    </cfRule>
    <cfRule type="cellIs" dxfId="63" priority="72" operator="between">
      <formula>187</formula>
      <formula>195</formula>
    </cfRule>
    <cfRule type="cellIs" dxfId="62" priority="73" operator="between">
      <formula>196</formula>
      <formula>203</formula>
    </cfRule>
    <cfRule type="cellIs" dxfId="61" priority="74" operator="between">
      <formula>204</formula>
      <formula>212</formula>
    </cfRule>
    <cfRule type="cellIs" dxfId="60" priority="75" operator="between">
      <formula>213</formula>
      <formula>219</formula>
    </cfRule>
    <cfRule type="cellIs" dxfId="59" priority="76" operator="between">
      <formula>220</formula>
      <formula>230</formula>
    </cfRule>
    <cfRule type="containsText" dxfId="58" priority="77" operator="containsText" text="&gt;230">
      <formula>NOT(ISERROR(SEARCH("&gt;230",U134)))</formula>
    </cfRule>
  </conditionalFormatting>
  <conditionalFormatting sqref="N2:N460">
    <cfRule type="expression" dxfId="57" priority="49">
      <formula>$K2&lt;166</formula>
    </cfRule>
    <cfRule type="expression" dxfId="56" priority="50">
      <formula>AND($K2&gt;=166,$K2&lt;180)</formula>
    </cfRule>
    <cfRule type="expression" dxfId="55" priority="51">
      <formula>AND($K2&gt;=180,$K2&lt;183)</formula>
    </cfRule>
    <cfRule type="expression" dxfId="54" priority="52">
      <formula>AND($K2&gt;=183,$K2&lt;189)</formula>
    </cfRule>
    <cfRule type="expression" dxfId="53" priority="53">
      <formula>AND($K2&gt;=189,$K2&lt;190)</formula>
    </cfRule>
    <cfRule type="expression" dxfId="52" priority="54">
      <formula>AND($K2&gt;=190,$K2&lt;199)</formula>
    </cfRule>
    <cfRule type="expression" dxfId="51" priority="55">
      <formula>AND($K2&gt;=199,$K2&lt;201)</formula>
    </cfRule>
    <cfRule type="expression" dxfId="50" priority="56">
      <formula>AND($K2&gt;=201,$K2&lt;210)</formula>
    </cfRule>
    <cfRule type="expression" dxfId="49" priority="57">
      <formula>AND($K2&gt;=201,$K2&lt;213)</formula>
    </cfRule>
    <cfRule type="expression" dxfId="48" priority="58">
      <formula>$K2&gt;212</formula>
    </cfRule>
  </conditionalFormatting>
  <conditionalFormatting sqref="B2:M460">
    <cfRule type="expression" dxfId="47" priority="30">
      <formula>AND(B2&lt;166,B3&gt;=166)</formula>
    </cfRule>
    <cfRule type="expression" dxfId="46" priority="31">
      <formula>AND(B2&lt;180,B3&gt;=180)</formula>
    </cfRule>
    <cfRule type="expression" dxfId="45" priority="32">
      <formula>AND(B2&lt;183,B3&gt;=183)</formula>
    </cfRule>
    <cfRule type="expression" dxfId="44" priority="33">
      <formula>AND(B2&lt;189,B3&gt;=189)</formula>
    </cfRule>
    <cfRule type="expression" dxfId="43" priority="34">
      <formula>AND(B2&lt;190,B3&gt;=190)</formula>
    </cfRule>
    <cfRule type="expression" dxfId="42" priority="35">
      <formula>AND(B2&lt;199,B3&gt;=199)</formula>
    </cfRule>
    <cfRule type="expression" dxfId="41" priority="36">
      <formula>AND(B2&lt;201,B3&gt;=201)</formula>
    </cfRule>
    <cfRule type="expression" dxfId="40" priority="37">
      <formula>AND(B2&lt;210,B3&gt;=210)</formula>
    </cfRule>
    <cfRule type="expression" dxfId="39" priority="38">
      <formula>AND(B2&lt;213,B3&gt;=213)</formula>
    </cfRule>
    <cfRule type="cellIs" dxfId="38" priority="39" stopIfTrue="1" operator="equal">
      <formula>"-"</formula>
    </cfRule>
    <cfRule type="cellIs" dxfId="37" priority="40" operator="lessThan">
      <formula>170</formula>
    </cfRule>
    <cfRule type="cellIs" dxfId="36" priority="41" operator="between">
      <formula>170</formula>
      <formula>179</formula>
    </cfRule>
    <cfRule type="cellIs" dxfId="35" priority="42" operator="between">
      <formula>180</formula>
      <formula>186</formula>
    </cfRule>
    <cfRule type="cellIs" dxfId="34" priority="43" operator="between">
      <formula>187</formula>
      <formula>195</formula>
    </cfRule>
    <cfRule type="cellIs" dxfId="33" priority="44" operator="between">
      <formula>196</formula>
      <formula>203</formula>
    </cfRule>
    <cfRule type="cellIs" dxfId="32" priority="45" operator="between">
      <formula>204</formula>
      <formula>212</formula>
    </cfRule>
    <cfRule type="cellIs" dxfId="31" priority="46" operator="between">
      <formula>213</formula>
      <formula>219</formula>
    </cfRule>
    <cfRule type="cellIs" dxfId="30" priority="47" operator="between">
      <formula>220</formula>
      <formula>230</formula>
    </cfRule>
    <cfRule type="containsText" dxfId="29" priority="48" operator="containsText" text="&gt;230">
      <formula>NOT(ISERROR(SEARCH("&gt;230",B2)))</formula>
    </cfRule>
  </conditionalFormatting>
  <conditionalFormatting sqref="AG2:AG133">
    <cfRule type="expression" dxfId="28" priority="20">
      <formula>$AF2&lt;166</formula>
    </cfRule>
    <cfRule type="expression" dxfId="27" priority="21">
      <formula>AND($AF2&gt;=166,$AF2&lt;180)</formula>
    </cfRule>
    <cfRule type="expression" dxfId="26" priority="22">
      <formula>AND($AF2&gt;=180,$AF2&lt;183)</formula>
    </cfRule>
    <cfRule type="expression" dxfId="25" priority="23">
      <formula>AND($AF2&gt;=183,$AF2&lt;189)</formula>
    </cfRule>
    <cfRule type="expression" dxfId="24" priority="24">
      <formula>AND($AF2&gt;=189,$AF2&lt;190)</formula>
    </cfRule>
    <cfRule type="expression" dxfId="23" priority="25">
      <formula>AND($AF2&gt;=190,$AF2&lt;199)</formula>
    </cfRule>
    <cfRule type="expression" dxfId="22" priority="26">
      <formula>AND($AF2&gt;=199,$AF2&lt;201)</formula>
    </cfRule>
    <cfRule type="expression" dxfId="21" priority="27">
      <formula>AND($AF2&gt;=201,$AF2&lt;210)</formula>
    </cfRule>
    <cfRule type="expression" dxfId="20" priority="28">
      <formula>AND($AF2&gt;=201,$AF2&lt;213)</formula>
    </cfRule>
    <cfRule type="expression" dxfId="19" priority="29">
      <formula>$AF2&gt;212</formula>
    </cfRule>
  </conditionalFormatting>
  <conditionalFormatting sqref="U2:AF133">
    <cfRule type="expression" dxfId="18" priority="1">
      <formula>AND(U2&lt;166,U3&gt;=166)</formula>
    </cfRule>
    <cfRule type="expression" dxfId="17" priority="2">
      <formula>AND(U2&lt;180,U3&gt;=180)</formula>
    </cfRule>
    <cfRule type="expression" dxfId="16" priority="3">
      <formula>AND(U2&lt;183,U3&gt;=183)</formula>
    </cfRule>
    <cfRule type="expression" dxfId="15" priority="4">
      <formula>AND(U2&lt;189,U3&gt;=189)</formula>
    </cfRule>
    <cfRule type="expression" dxfId="14" priority="5">
      <formula>AND(U2&lt;190,U3&gt;=190)</formula>
    </cfRule>
    <cfRule type="expression" dxfId="13" priority="6">
      <formula>AND(U2&lt;199,U3&gt;=199)</formula>
    </cfRule>
    <cfRule type="expression" dxfId="12" priority="7">
      <formula>AND(U2&lt;201,U3&gt;=201)</formula>
    </cfRule>
    <cfRule type="expression" dxfId="11" priority="8">
      <formula>AND(U2&lt;210,U3&gt;=210)</formula>
    </cfRule>
    <cfRule type="expression" dxfId="10" priority="9">
      <formula>AND(U2&lt;213,U3&gt;=213)</formula>
    </cfRule>
    <cfRule type="cellIs" dxfId="9" priority="10" stopIfTrue="1" operator="equal">
      <formula>"-"</formula>
    </cfRule>
    <cfRule type="cellIs" dxfId="8" priority="11" operator="lessThan">
      <formula>170</formula>
    </cfRule>
    <cfRule type="cellIs" dxfId="7" priority="12" operator="between">
      <formula>170</formula>
      <formula>179</formula>
    </cfRule>
    <cfRule type="cellIs" dxfId="6" priority="13" operator="between">
      <formula>180</formula>
      <formula>186</formula>
    </cfRule>
    <cfRule type="cellIs" dxfId="5" priority="14" operator="between">
      <formula>187</formula>
      <formula>195</formula>
    </cfRule>
    <cfRule type="cellIs" dxfId="4" priority="15" operator="between">
      <formula>196</formula>
      <formula>203</formula>
    </cfRule>
    <cfRule type="cellIs" dxfId="3" priority="16" operator="between">
      <formula>204</formula>
      <formula>212</formula>
    </cfRule>
    <cfRule type="cellIs" dxfId="2" priority="17" operator="between">
      <formula>213</formula>
      <formula>219</formula>
    </cfRule>
    <cfRule type="cellIs" dxfId="1" priority="18" operator="between">
      <formula>220</formula>
      <formula>230</formula>
    </cfRule>
    <cfRule type="containsText" dxfId="0" priority="19" operator="containsText" text="&gt;230">
      <formula>NOT(ISERROR(SEARCH("&gt;230",U2)))</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72</v>
      </c>
      <c r="D1" s="198"/>
      <c r="E1" s="198"/>
      <c r="F1" s="198"/>
      <c r="G1" s="198"/>
      <c r="H1" s="198"/>
      <c r="I1" s="198"/>
      <c r="J1" s="198"/>
      <c r="K1" s="198"/>
      <c r="L1" s="198"/>
      <c r="M1" s="199"/>
      <c r="N1" s="69"/>
      <c r="O1" s="69"/>
      <c r="P1" s="70"/>
      <c r="Q1" s="68" t="s">
        <v>21</v>
      </c>
    </row>
    <row r="2" spans="1:55" ht="18" customHeight="1" x14ac:dyDescent="0.2">
      <c r="A2" s="68"/>
      <c r="B2" s="68" t="s">
        <v>3</v>
      </c>
      <c r="C2" s="197" t="s">
        <v>43</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324</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Spelling 3.0 - E3</v>
      </c>
    </row>
    <row r="8" spans="1:55" ht="12" customHeight="1" thickTop="1" x14ac:dyDescent="0.15">
      <c r="A8" s="64">
        <f>IF(I8="A",25,IF(I8="B",25,IF(I8="C",25,IF(I8="D",15,IF(I8="E",10,0)))))</f>
        <v>0</v>
      </c>
      <c r="B8" s="64">
        <f>IF(G8="I",20,IF(G8="II",20,IF(G8="III",20,IF(G8="IV",20,IF(G8="V",20,0)))))</f>
        <v>0</v>
      </c>
      <c r="C8" s="57">
        <f>C5</f>
        <v>324</v>
      </c>
      <c r="F8" s="59">
        <f>IF(C8&lt;C$6,0,VLOOKUP(C8,index!$A:$M,3,0))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324</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324</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323</v>
      </c>
      <c r="F9" s="59">
        <f>IF(C9&lt;C$6,0,VLOOKUP(C9,index!$A:$M,3,0))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323</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323</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322</v>
      </c>
      <c r="F10" s="59">
        <f>IF(C10&lt;C$6,0,VLOOKUP(C10,index!$A:$M,3,0))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322</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322</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235</v>
      </c>
      <c r="AT10" s="10">
        <f>AU10*AT$14</f>
        <v>0</v>
      </c>
      <c r="AU10" s="11">
        <f>AV10</f>
        <v>0</v>
      </c>
      <c r="AV10" s="11">
        <f>IF($U3=0,0,VLOOKUP("I",$G:$S,5,FALSE))</f>
        <v>0</v>
      </c>
      <c r="AW10" s="103"/>
    </row>
    <row r="11" spans="1:55" ht="12" customHeight="1" x14ac:dyDescent="0.15">
      <c r="A11" s="64">
        <f t="shared" si="2"/>
        <v>0</v>
      </c>
      <c r="B11" s="64">
        <f t="shared" si="3"/>
        <v>0</v>
      </c>
      <c r="C11" s="57">
        <f t="shared" si="15"/>
        <v>321</v>
      </c>
      <c r="F11" s="59">
        <f>IF(C11&lt;C$6,0,VLOOKUP(C11,index!$A:$M,3,0))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321</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321</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165</v>
      </c>
      <c r="AT11" s="10">
        <f>AU11*AT$14</f>
        <v>0</v>
      </c>
      <c r="AU11" s="11">
        <f>AV11-AV10</f>
        <v>0</v>
      </c>
      <c r="AV11" s="11">
        <f>IF($U4=0,0,VLOOKUP("IV",$G:$S,5,FALSE))</f>
        <v>0</v>
      </c>
      <c r="AW11" s="103"/>
    </row>
    <row r="12" spans="1:55" ht="12" customHeight="1" x14ac:dyDescent="0.15">
      <c r="A12" s="64">
        <f t="shared" si="2"/>
        <v>0</v>
      </c>
      <c r="B12" s="64">
        <f t="shared" si="3"/>
        <v>0</v>
      </c>
      <c r="C12" s="57">
        <f t="shared" si="15"/>
        <v>320</v>
      </c>
      <c r="F12" s="59">
        <f>IF(C12&lt;C$6,0,VLOOKUP(C12,index!$A:$M,3,0))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320</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320</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0</v>
      </c>
      <c r="AT12" s="10">
        <f>AU12*AT$14</f>
        <v>0</v>
      </c>
      <c r="AU12" s="11">
        <f>AV12-AV11</f>
        <v>0</v>
      </c>
      <c r="AV12" s="11">
        <f>IF($U5=0,0,VLOOKUP("V",$G:$S,5,FALSE))</f>
        <v>0</v>
      </c>
      <c r="AW12" s="103"/>
    </row>
    <row r="13" spans="1:55" ht="12" customHeight="1" x14ac:dyDescent="0.15">
      <c r="A13" s="64">
        <f t="shared" si="2"/>
        <v>0</v>
      </c>
      <c r="B13" s="64">
        <f t="shared" si="3"/>
        <v>0</v>
      </c>
      <c r="C13" s="57">
        <f t="shared" si="15"/>
        <v>319</v>
      </c>
      <c r="F13" s="59">
        <f>IF(C13&lt;C$6,0,VLOOKUP(C13,index!$A:$M,3,0))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319</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319</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318</v>
      </c>
      <c r="F14" s="59">
        <f>IF(C14&lt;C$6,0,VLOOKUP(C14,index!$A:$M,3,0))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318</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318</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317</v>
      </c>
      <c r="F15" s="59">
        <f>IF(C15&lt;C$6,0,VLOOKUP(C15,index!$A:$M,3,0))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317</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317</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316</v>
      </c>
      <c r="F16" s="59">
        <f>IF(C16&lt;C$6,0,VLOOKUP(C16,index!$A:$M,3,0))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316</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316</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315</v>
      </c>
      <c r="F17" s="59">
        <f>IF(C17&lt;C$6,0,VLOOKUP(C17,index!$A:$M,3,0))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315</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315</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314</v>
      </c>
      <c r="F18" s="59">
        <f>IF(C18&lt;C$6,0,VLOOKUP(C18,index!$A:$M,3,0))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314</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314</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313</v>
      </c>
      <c r="F19" s="59">
        <f>IF(C19&lt;C$6,0,VLOOKUP(C19,index!$A:$M,3,0))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313</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313</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312</v>
      </c>
      <c r="F20" s="59">
        <f>IF(C20&lt;C$6,0,VLOOKUP(C20,index!$A:$M,3,0))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312</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312</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311</v>
      </c>
      <c r="F21" s="59">
        <f>IF(C21&lt;C$6,0,VLOOKUP(C21,index!$A:$M,3,0))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311</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311</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310</v>
      </c>
      <c r="F22" s="59">
        <f>IF(C22&lt;C$6,0,VLOOKUP(C22,index!$A:$M,3,0))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310</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310</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309</v>
      </c>
      <c r="F23" s="59">
        <f>IF(C23&lt;C$6,0,VLOOKUP(C23,index!$A:$M,3,0))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309</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309</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308</v>
      </c>
      <c r="F24" s="59">
        <f>IF(C24&lt;C$6,0,VLOOKUP(C24,index!$A:$M,3,0))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308</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308</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307</v>
      </c>
      <c r="F25" s="59">
        <f>IF(C25&lt;C$6,0,VLOOKUP(C25,index!$A:$M,3,0))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307</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307</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306</v>
      </c>
      <c r="F26" s="59">
        <f>IF(C26&lt;C$6,0,VLOOKUP(C26,index!$A:$M,3,0))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306</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306</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305</v>
      </c>
      <c r="F27" s="59">
        <f>IF(C27&lt;C$6,0,VLOOKUP(C27,index!$A:$M,3,0))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305</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305</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304</v>
      </c>
      <c r="F28" s="59">
        <f>IF(C28&lt;C$6,0,VLOOKUP(C28,index!$A:$M,3,0))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304</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304</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303</v>
      </c>
      <c r="F29" s="59">
        <f>IF(C29&lt;C$6,0,VLOOKUP(C29,index!$A:$M,3,0))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303</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303</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302</v>
      </c>
      <c r="F30" s="59">
        <f>IF(C30&lt;C$6,0,VLOOKUP(C30,index!$A:$M,3,0))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302</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302</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301</v>
      </c>
      <c r="F31" s="59">
        <f>IF(C31&lt;C$6,0,VLOOKUP(C31,index!$A:$M,3,0))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301</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301</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300</v>
      </c>
      <c r="F32" s="59">
        <f>IF(C32&lt;C$6,0,VLOOKUP(C32,index!$A:$M,3,0))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300</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300</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299</v>
      </c>
      <c r="F33" s="59">
        <f>IF(C33&lt;C$6,0,VLOOKUP(C33,index!$A:$M,3,0))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299</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299</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298</v>
      </c>
      <c r="F34" s="59">
        <f>IF(C34&lt;C$6,0,VLOOKUP(C34,index!$A:$M,3,0))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298</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298</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297</v>
      </c>
      <c r="F35" s="59">
        <f>IF(C35&lt;C$6,0,VLOOKUP(C35,index!$A:$M,3,0))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297</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297</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296</v>
      </c>
      <c r="F36" s="59">
        <f>IF(C36&lt;C$6,0,VLOOKUP(C36,index!$A:$M,3,0))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296</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296</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295</v>
      </c>
      <c r="F37" s="59">
        <f>IF(C37&lt;C$6,0,VLOOKUP(C37,index!$A:$M,3,0))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295</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295</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294</v>
      </c>
      <c r="F38" s="59">
        <f>IF(C38&lt;C$6,0,VLOOKUP(C38,index!$A:$M,3,0))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294</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294</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293</v>
      </c>
      <c r="F39" s="59">
        <f>IF(C39&lt;C$6,0,VLOOKUP(C39,index!$A:$M,3,0))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293</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293</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292</v>
      </c>
      <c r="F40" s="59">
        <f>IF(C40&lt;C$6,0,VLOOKUP(C40,index!$A:$M,3,0))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292</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292</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291</v>
      </c>
      <c r="F41" s="59">
        <f>IF(C41&lt;C$6,0,VLOOKUP(C41,index!$A:$M,3,0))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291</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291</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290</v>
      </c>
      <c r="F42" s="59">
        <f>IF(C42&lt;C$6,0,VLOOKUP(C42,index!$A:$M,3,0))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290</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290</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289</v>
      </c>
      <c r="F43" s="59">
        <f>IF(C43&lt;C$6,0,VLOOKUP(C43,index!$A:$M,3,0))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289</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289</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288</v>
      </c>
      <c r="F44" s="59">
        <f>IF(C44&lt;C$6,0,VLOOKUP(C44,index!$A:$M,3,0))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288</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288</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287</v>
      </c>
      <c r="F45" s="59">
        <f>IF(C45&lt;C$6,0,VLOOKUP(C45,index!$A:$M,3,0))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287</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287</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286</v>
      </c>
      <c r="F46" s="59">
        <f>IF(C46&lt;C$6,0,VLOOKUP(C46,index!$A:$M,3,0))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286</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286</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285</v>
      </c>
      <c r="F47" s="59">
        <f>IF(C47&lt;C$6,0,VLOOKUP(C47,index!$A:$M,3,0))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285</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285</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284</v>
      </c>
      <c r="F48" s="59">
        <f>IF(C48&lt;C$6,0,VLOOKUP(C48,index!$A:$M,3,0))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284</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284</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283</v>
      </c>
      <c r="F49" s="59">
        <f>IF(C49&lt;C$6,0,VLOOKUP(C49,index!$A:$M,3,0))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283</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283</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282</v>
      </c>
      <c r="F50" s="59">
        <f>IF(C50&lt;C$6,0,VLOOKUP(C50,index!$A:$M,3,0))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282</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282</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281</v>
      </c>
      <c r="F51" s="59">
        <f>IF(C51&lt;C$6,0,VLOOKUP(C51,index!$A:$M,3,0))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281</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281</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280</v>
      </c>
      <c r="F52" s="59">
        <f>IF(C52&lt;C$6,0,VLOOKUP(C52,index!$A:$M,3,0))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280</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280</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279</v>
      </c>
      <c r="F53" s="59">
        <f>IF(C53&lt;C$6,0,VLOOKUP(C53,index!$A:$M,3,0))</f>
        <v>229</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229</v>
      </c>
      <c r="S53" s="1">
        <f t="shared" si="16"/>
        <v>279</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279</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278</v>
      </c>
      <c r="F54" s="59">
        <f>IF(C54&lt;C$6,0,VLOOKUP(C54,index!$A:$M,3,0))</f>
        <v>229</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229</v>
      </c>
      <c r="S54" s="1">
        <f t="shared" si="16"/>
        <v>278</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278</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277</v>
      </c>
      <c r="F55" s="59">
        <f>IF(C55&lt;C$6,0,VLOOKUP(C55,index!$A:$M,3,0))</f>
        <v>228</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228</v>
      </c>
      <c r="S55" s="1">
        <f t="shared" si="16"/>
        <v>277</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277</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276</v>
      </c>
      <c r="F56" s="59">
        <f>IF(C56&lt;C$6,0,VLOOKUP(C56,index!$A:$M,3,0))</f>
        <v>228</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228</v>
      </c>
      <c r="S56" s="1">
        <f t="shared" si="16"/>
        <v>276</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276</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275</v>
      </c>
      <c r="F57" s="59">
        <f>IF(C57&lt;C$6,0,VLOOKUP(C57,index!$A:$M,3,0))</f>
        <v>228</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228</v>
      </c>
      <c r="S57" s="1">
        <f t="shared" si="16"/>
        <v>275</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275</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274</v>
      </c>
      <c r="F58" s="59">
        <f>IF(C58&lt;C$6,0,VLOOKUP(C58,index!$A:$M,3,0))</f>
        <v>227</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227</v>
      </c>
      <c r="S58" s="1">
        <f t="shared" si="16"/>
        <v>274</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274</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273</v>
      </c>
      <c r="F59" s="59">
        <f>IF(C59&lt;C$6,0,VLOOKUP(C59,index!$A:$M,3,0))</f>
        <v>227</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227</v>
      </c>
      <c r="S59" s="1">
        <f t="shared" si="16"/>
        <v>273</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273</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272</v>
      </c>
      <c r="F60" s="59">
        <f>IF(C60&lt;C$6,0,VLOOKUP(C60,index!$A:$M,3,0))</f>
        <v>227</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227</v>
      </c>
      <c r="S60" s="1">
        <f t="shared" si="16"/>
        <v>272</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272</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271</v>
      </c>
      <c r="F61" s="59">
        <f>IF(C61&lt;C$6,0,VLOOKUP(C61,index!$A:$M,3,0))</f>
        <v>226</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226</v>
      </c>
      <c r="S61" s="1">
        <f t="shared" si="16"/>
        <v>271</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271</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270</v>
      </c>
      <c r="F62" s="59">
        <f>IF(C62&lt;C$6,0,VLOOKUP(C62,index!$A:$M,3,0))</f>
        <v>226</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226</v>
      </c>
      <c r="S62" s="1">
        <f t="shared" si="16"/>
        <v>270</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270</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269</v>
      </c>
      <c r="F63" s="59">
        <f>IF(C63&lt;C$6,0,VLOOKUP(C63,index!$A:$M,3,0))</f>
        <v>225</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225</v>
      </c>
      <c r="S63" s="1">
        <f t="shared" si="16"/>
        <v>269</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269</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268</v>
      </c>
      <c r="F64" s="59">
        <f>IF(C64&lt;C$6,0,VLOOKUP(C64,index!$A:$M,3,0))</f>
        <v>225</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225</v>
      </c>
      <c r="S64" s="1">
        <f t="shared" si="16"/>
        <v>268</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268</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267</v>
      </c>
      <c r="F65" s="59">
        <f>IF(C65&lt;C$6,0,VLOOKUP(C65,index!$A:$M,3,0))</f>
        <v>225</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225</v>
      </c>
      <c r="S65" s="1">
        <f t="shared" si="16"/>
        <v>267</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267</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266</v>
      </c>
      <c r="F66" s="59">
        <f>IF(C66&lt;C$6,0,VLOOKUP(C66,index!$A:$M,3,0))</f>
        <v>224</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224</v>
      </c>
      <c r="S66" s="1">
        <f t="shared" si="16"/>
        <v>266</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266</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265</v>
      </c>
      <c r="F67" s="59">
        <f>IF(C67&lt;C$6,0,VLOOKUP(C67,index!$A:$M,3,0))</f>
        <v>224</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224</v>
      </c>
      <c r="S67" s="1">
        <f t="shared" si="16"/>
        <v>265</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265</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264</v>
      </c>
      <c r="F68" s="59">
        <f>IF(C68&lt;C$6,0,VLOOKUP(C68,index!$A:$M,3,0))</f>
        <v>224</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224</v>
      </c>
      <c r="S68" s="1">
        <f t="shared" si="16"/>
        <v>264</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264</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263</v>
      </c>
      <c r="F69" s="59">
        <f>IF(C69&lt;C$6,0,VLOOKUP(C69,index!$A:$M,3,0))</f>
        <v>223</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223</v>
      </c>
      <c r="S69" s="1">
        <f t="shared" si="16"/>
        <v>263</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263</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262</v>
      </c>
      <c r="F70" s="59">
        <f>IF(C70&lt;C$6,0,VLOOKUP(C70,index!$A:$M,3,0))</f>
        <v>223</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223</v>
      </c>
      <c r="S70" s="1">
        <f t="shared" si="16"/>
        <v>262</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262</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261</v>
      </c>
      <c r="F71" s="59">
        <f>IF(C71&lt;C$6,0,VLOOKUP(C71,index!$A:$M,3,0))</f>
        <v>223</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223</v>
      </c>
      <c r="S71" s="1">
        <f t="shared" si="16"/>
        <v>261</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261</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260</v>
      </c>
      <c r="F72" s="59">
        <f>IF(C72&lt;C$6,0,VLOOKUP(C72,index!$A:$M,3,0))</f>
        <v>222</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222</v>
      </c>
      <c r="S72" s="1">
        <f t="shared" si="16"/>
        <v>260</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260</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259</v>
      </c>
      <c r="F73" s="59">
        <f>IF(C73&lt;C$6,0,VLOOKUP(C73,index!$A:$M,3,0))</f>
        <v>222</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222</v>
      </c>
      <c r="S73" s="1">
        <f t="shared" si="16"/>
        <v>259</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259</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258</v>
      </c>
      <c r="F74" s="59">
        <f>IF(C74&lt;C$6,0,VLOOKUP(C74,index!$A:$M,3,0))</f>
        <v>221</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221</v>
      </c>
      <c r="S74" s="1">
        <f t="shared" ref="S74:S137" si="40">C74</f>
        <v>258</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258</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257</v>
      </c>
      <c r="F75" s="59">
        <f>IF(C75&lt;C$6,0,VLOOKUP(C75,index!$A:$M,3,0))</f>
        <v>221</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221</v>
      </c>
      <c r="S75" s="1">
        <f t="shared" si="40"/>
        <v>257</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257</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256</v>
      </c>
      <c r="F76" s="59">
        <f>IF(C76&lt;C$6,0,VLOOKUP(C76,index!$A:$M,3,0))</f>
        <v>221</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221</v>
      </c>
      <c r="S76" s="1">
        <f t="shared" si="40"/>
        <v>256</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256</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255</v>
      </c>
      <c r="F77" s="59">
        <f>IF(C77&lt;C$6,0,VLOOKUP(C77,index!$A:$M,3,0))</f>
        <v>220</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220</v>
      </c>
      <c r="S77" s="1">
        <f t="shared" si="40"/>
        <v>255</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255</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254</v>
      </c>
      <c r="F78" s="59">
        <f>IF(C78&lt;C$6,0,VLOOKUP(C78,index!$A:$M,3,0))</f>
        <v>220</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220</v>
      </c>
      <c r="S78" s="1">
        <f t="shared" si="40"/>
        <v>254</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254</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253</v>
      </c>
      <c r="F79" s="59">
        <f>IF(C79&lt;C$6,0,VLOOKUP(C79,index!$A:$M,3,0))</f>
        <v>220</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220</v>
      </c>
      <c r="S79" s="1">
        <f t="shared" si="40"/>
        <v>253</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253</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252</v>
      </c>
      <c r="F80" s="59">
        <f>IF(C80&lt;C$6,0,VLOOKUP(C80,index!$A:$M,3,0))</f>
        <v>219</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219</v>
      </c>
      <c r="S80" s="1">
        <f t="shared" si="40"/>
        <v>252</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252</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251</v>
      </c>
      <c r="F81" s="59">
        <f>IF(C81&lt;C$6,0,VLOOKUP(C81,index!$A:$M,3,0))</f>
        <v>219</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219</v>
      </c>
      <c r="S81" s="1">
        <f t="shared" si="40"/>
        <v>251</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251</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250</v>
      </c>
      <c r="F82" s="59">
        <f>IF(C82&lt;C$6,0,VLOOKUP(C82,index!$A:$M,3,0))</f>
        <v>218</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218</v>
      </c>
      <c r="S82" s="1">
        <f t="shared" si="40"/>
        <v>250</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250</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249</v>
      </c>
      <c r="F83" s="59">
        <f>IF(C83&lt;C$6,0,VLOOKUP(C83,index!$A:$M,3,0))</f>
        <v>218</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218</v>
      </c>
      <c r="S83" s="1">
        <f t="shared" si="40"/>
        <v>249</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249</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248</v>
      </c>
      <c r="F84" s="59">
        <f>IF(C84&lt;C$6,0,VLOOKUP(C84,index!$A:$M,3,0))</f>
        <v>218</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218</v>
      </c>
      <c r="S84" s="1">
        <f t="shared" si="40"/>
        <v>248</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248</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247</v>
      </c>
      <c r="F85" s="59">
        <f>IF(C85&lt;C$6,0,VLOOKUP(C85,index!$A:$M,3,0))</f>
        <v>217</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217</v>
      </c>
      <c r="S85" s="1">
        <f t="shared" si="40"/>
        <v>247</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247</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246</v>
      </c>
      <c r="F86" s="59">
        <f>IF(C86&lt;C$6,0,VLOOKUP(C86,index!$A:$M,3,0))</f>
        <v>217</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217</v>
      </c>
      <c r="S86" s="1">
        <f t="shared" si="40"/>
        <v>246</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246</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245</v>
      </c>
      <c r="F87" s="59">
        <f>IF(C87&lt;C$6,0,VLOOKUP(C87,index!$A:$M,3,0))</f>
        <v>217</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217</v>
      </c>
      <c r="S87" s="1">
        <f t="shared" si="40"/>
        <v>245</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245</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244</v>
      </c>
      <c r="F88" s="59">
        <f>IF(C88&lt;C$6,0,VLOOKUP(C88,index!$A:$M,3,0))</f>
        <v>216</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216</v>
      </c>
      <c r="S88" s="1">
        <f t="shared" si="40"/>
        <v>244</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244</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243</v>
      </c>
      <c r="F89" s="59">
        <f>IF(C89&lt;C$6,0,VLOOKUP(C89,index!$A:$M,3,0))</f>
        <v>216</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216</v>
      </c>
      <c r="S89" s="1">
        <f t="shared" si="40"/>
        <v>243</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243</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242</v>
      </c>
      <c r="F90" s="59">
        <f>IF(C90&lt;C$6,0,VLOOKUP(C90,index!$A:$M,3,0))</f>
        <v>215</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215</v>
      </c>
      <c r="S90" s="1">
        <f t="shared" si="40"/>
        <v>242</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242</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241</v>
      </c>
      <c r="F91" s="59">
        <f>IF(C91&lt;C$6,0,VLOOKUP(C91,index!$A:$M,3,0))</f>
        <v>215</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215</v>
      </c>
      <c r="S91" s="1">
        <f t="shared" si="40"/>
        <v>241</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241</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240</v>
      </c>
      <c r="F92" s="59">
        <f>IF(C92&lt;C$6,0,VLOOKUP(C92,index!$A:$M,3,0))</f>
        <v>215</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215</v>
      </c>
      <c r="S92" s="1">
        <f t="shared" si="40"/>
        <v>240</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240</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239</v>
      </c>
      <c r="F93" s="59">
        <f>IF(C93&lt;C$6,0,VLOOKUP(C93,index!$A:$M,3,0))</f>
        <v>214</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214</v>
      </c>
      <c r="S93" s="1">
        <f t="shared" si="40"/>
        <v>239</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239</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238</v>
      </c>
      <c r="F94" s="59">
        <f>IF(C94&lt;C$6,0,VLOOKUP(C94,index!$A:$M,3,0))</f>
        <v>214</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214</v>
      </c>
      <c r="S94" s="1">
        <f t="shared" si="40"/>
        <v>238</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238</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237</v>
      </c>
      <c r="F95" s="59">
        <f>IF(C95&lt;C$6,0,VLOOKUP(C95,index!$A:$M,3,0))</f>
        <v>214</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214</v>
      </c>
      <c r="S95" s="1">
        <f t="shared" si="40"/>
        <v>237</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237</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236</v>
      </c>
      <c r="F96" s="59">
        <f>IF(C96&lt;C$6,0,VLOOKUP(C96,index!$A:$M,3,0))</f>
        <v>213</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213</v>
      </c>
      <c r="S96" s="1">
        <f t="shared" si="40"/>
        <v>236</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236</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20</v>
      </c>
      <c r="C97" s="57">
        <f t="shared" si="39"/>
        <v>235</v>
      </c>
      <c r="F97" s="59">
        <f>IF(C97&lt;C$6,0,VLOOKUP(C97,index!$A:$M,3,0))</f>
        <v>213</v>
      </c>
      <c r="G97" s="57" t="str">
        <f t="shared" si="28"/>
        <v>I</v>
      </c>
      <c r="H97" s="58">
        <f>IF(G97="I",$K97,IF(G97="II",$K97-SUM(H$8:H96),IF(G97="III",$K97-SUM(H$8:H96),IF(G97="IV",$K97-SUM(H$8:H96),IF(G97="V",1-SUM(H$8:H96)," ")))))</f>
        <v>0</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213</v>
      </c>
      <c r="S97" s="1">
        <f t="shared" si="40"/>
        <v>235</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235</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234</v>
      </c>
      <c r="F98" s="59">
        <f>IF(C98&lt;C$6,0,VLOOKUP(C98,index!$A:$M,3,0))</f>
        <v>212</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212</v>
      </c>
      <c r="S98" s="1">
        <f t="shared" si="40"/>
        <v>234</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234</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233</v>
      </c>
      <c r="F99" s="59">
        <f>IF(C99&lt;C$6,0,VLOOKUP(C99,index!$A:$M,3,0))</f>
        <v>212</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212</v>
      </c>
      <c r="S99" s="1">
        <f t="shared" si="40"/>
        <v>233</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233</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232</v>
      </c>
      <c r="F100" s="59">
        <f>IF(C100&lt;C$6,0,VLOOKUP(C100,index!$A:$M,3,0))</f>
        <v>212</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212</v>
      </c>
      <c r="S100" s="1">
        <f t="shared" si="40"/>
        <v>232</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232</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231</v>
      </c>
      <c r="F101" s="59">
        <f>IF(C101&lt;C$6,0,VLOOKUP(C101,index!$A:$M,3,0))</f>
        <v>211</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211</v>
      </c>
      <c r="S101" s="1">
        <f t="shared" si="40"/>
        <v>231</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231</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230</v>
      </c>
      <c r="F102" s="59">
        <f>IF(C102&lt;C$6,0,VLOOKUP(C102,index!$A:$M,3,0))</f>
        <v>211</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211</v>
      </c>
      <c r="S102" s="1">
        <f t="shared" si="40"/>
        <v>230</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230</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229</v>
      </c>
      <c r="F103" s="59">
        <f>IF(C103&lt;C$6,0,VLOOKUP(C103,index!$A:$M,3,0))</f>
        <v>211</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211</v>
      </c>
      <c r="S103" s="1">
        <f t="shared" si="40"/>
        <v>229</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229</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228</v>
      </c>
      <c r="F104" s="59">
        <f>IF(C104&lt;C$6,0,VLOOKUP(C104,index!$A:$M,3,0))</f>
        <v>210</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210</v>
      </c>
      <c r="S104" s="1">
        <f t="shared" si="40"/>
        <v>228</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228</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25</v>
      </c>
      <c r="B105" s="64">
        <f t="shared" si="27"/>
        <v>0</v>
      </c>
      <c r="C105" s="57">
        <f t="shared" si="39"/>
        <v>227</v>
      </c>
      <c r="F105" s="59">
        <f>IF(C105&lt;C$6,0,VLOOKUP(C105,index!$A:$M,3,0))</f>
        <v>210</v>
      </c>
      <c r="G105" s="57" t="str">
        <f t="shared" si="28"/>
        <v/>
      </c>
      <c r="H105" s="58" t="str">
        <f>IF(G105="I",$K105,IF(G105="II",$K105-SUM(H$8:H104),IF(G105="III",$K105-SUM(H$8:H104),IF(G105="IV",$K105-SUM(H$8:H104),IF(G105="V",1-SUM(H$8:H104)," ")))))</f>
        <v xml:space="preserve"> </v>
      </c>
      <c r="I105" s="66" t="str">
        <f t="shared" si="29"/>
        <v>A</v>
      </c>
      <c r="J105" s="61">
        <f>IF(I105="A",$K105,IF(I105="B",$K105-SUM(J$8:J104),IF(I105="C",$K105-SUM(J$8:J104),IF(I105="D",$K105-SUM(J$8:J104),IF(I105="E",1-SUM(J$8:J104)," ")))))</f>
        <v>0</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210</v>
      </c>
      <c r="S105" s="1">
        <f t="shared" si="40"/>
        <v>227</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227</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226</v>
      </c>
      <c r="F106" s="59">
        <f>IF(C106&lt;C$6,0,VLOOKUP(C106,index!$A:$M,3,0))</f>
        <v>209</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209</v>
      </c>
      <c r="S106" s="1">
        <f t="shared" si="40"/>
        <v>226</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226</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225</v>
      </c>
      <c r="F107" s="59">
        <f>IF(C107&lt;C$6,0,VLOOKUP(C107,index!$A:$M,3,0))</f>
        <v>209</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209</v>
      </c>
      <c r="S107" s="1">
        <f t="shared" si="40"/>
        <v>225</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225</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224</v>
      </c>
      <c r="F108" s="59">
        <f>IF(C108&lt;C$6,0,VLOOKUP(C108,index!$A:$M,3,0))</f>
        <v>209</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209</v>
      </c>
      <c r="S108" s="1">
        <f t="shared" si="40"/>
        <v>224</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224</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223</v>
      </c>
      <c r="F109" s="59">
        <f>IF(C109&lt;C$6,0,VLOOKUP(C109,index!$A:$M,3,0))</f>
        <v>208</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208</v>
      </c>
      <c r="S109" s="1">
        <f t="shared" si="40"/>
        <v>223</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223</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222</v>
      </c>
      <c r="F110" s="59">
        <f>IF(C110&lt;C$6,0,VLOOKUP(C110,index!$A:$M,3,0))</f>
        <v>208</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208</v>
      </c>
      <c r="S110" s="1">
        <f t="shared" si="40"/>
        <v>222</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222</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221</v>
      </c>
      <c r="F111" s="59">
        <f>IF(C111&lt;C$6,0,VLOOKUP(C111,index!$A:$M,3,0))</f>
        <v>208</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208</v>
      </c>
      <c r="S111" s="1">
        <f t="shared" si="40"/>
        <v>221</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221</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220</v>
      </c>
      <c r="F112" s="59">
        <f>IF(C112&lt;C$6,0,VLOOKUP(C112,index!$A:$M,3,0))</f>
        <v>207</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207</v>
      </c>
      <c r="S112" s="1">
        <f t="shared" si="40"/>
        <v>220</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220</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219</v>
      </c>
      <c r="F113" s="59">
        <f>IF(C113&lt;C$6,0,VLOOKUP(C113,index!$A:$M,3,0))</f>
        <v>207</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207</v>
      </c>
      <c r="S113" s="1">
        <f t="shared" si="40"/>
        <v>219</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219</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218</v>
      </c>
      <c r="F114" s="59">
        <f>IF(C114&lt;C$6,0,VLOOKUP(C114,index!$A:$M,3,0))</f>
        <v>207</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207</v>
      </c>
      <c r="S114" s="1">
        <f t="shared" si="40"/>
        <v>218</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218</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217</v>
      </c>
      <c r="F115" s="59">
        <f>IF(C115&lt;C$6,0,VLOOKUP(C115,index!$A:$M,3,0))</f>
        <v>206</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206</v>
      </c>
      <c r="S115" s="1">
        <f t="shared" si="40"/>
        <v>217</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217</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216</v>
      </c>
      <c r="F116" s="59">
        <f>IF(C116&lt;C$6,0,VLOOKUP(C116,index!$A:$M,3,0))</f>
        <v>206</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206</v>
      </c>
      <c r="S116" s="1">
        <f t="shared" si="40"/>
        <v>216</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216</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215</v>
      </c>
      <c r="F117" s="59">
        <f>IF(C117&lt;C$6,0,VLOOKUP(C117,index!$A:$M,3,0))</f>
        <v>205</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205</v>
      </c>
      <c r="S117" s="1">
        <f t="shared" si="40"/>
        <v>215</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215</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214</v>
      </c>
      <c r="F118" s="59">
        <f>IF(C118&lt;C$6,0,VLOOKUP(C118,index!$A:$M,3,0))</f>
        <v>205</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205</v>
      </c>
      <c r="S118" s="1">
        <f t="shared" si="40"/>
        <v>214</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214</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213</v>
      </c>
      <c r="F119" s="59">
        <f>IF(C119&lt;C$6,0,VLOOKUP(C119,index!$A:$M,3,0))</f>
        <v>205</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205</v>
      </c>
      <c r="S119" s="1">
        <f t="shared" si="40"/>
        <v>213</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213</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212</v>
      </c>
      <c r="F120" s="59">
        <f>IF(C120&lt;C$6,0,VLOOKUP(C120,index!$A:$M,3,0))</f>
        <v>204</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204</v>
      </c>
      <c r="S120" s="1">
        <f t="shared" si="40"/>
        <v>212</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212</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211</v>
      </c>
      <c r="F121" s="59">
        <f>IF(C121&lt;C$6,0,VLOOKUP(C121,index!$A:$M,3,0))</f>
        <v>204</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204</v>
      </c>
      <c r="S121" s="1">
        <f t="shared" si="40"/>
        <v>211</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211</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20</v>
      </c>
      <c r="C122" s="57">
        <f t="shared" si="39"/>
        <v>210</v>
      </c>
      <c r="F122" s="59">
        <f>IF(C122&lt;C$6,0,VLOOKUP(C122,index!$A:$M,3,0))</f>
        <v>204</v>
      </c>
      <c r="G122" s="57" t="str">
        <f t="shared" si="28"/>
        <v>II</v>
      </c>
      <c r="H122" s="58">
        <f>IF(G122="I",$K122,IF(G122="II",$K122-SUM(H$8:H121),IF(G122="III",$K122-SUM(H$8:H121),IF(G122="IV",$K122-SUM(H$8:H121),IF(G122="V",1-SUM(H$8:H121)," ")))))</f>
        <v>0</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204</v>
      </c>
      <c r="S122" s="1">
        <f t="shared" si="40"/>
        <v>210</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210</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209</v>
      </c>
      <c r="F123" s="59">
        <f>IF(C123&lt;C$6,0,VLOOKUP(C123,index!$A:$M,3,0))</f>
        <v>203</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203</v>
      </c>
      <c r="S123" s="1">
        <f t="shared" si="40"/>
        <v>209</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209</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208</v>
      </c>
      <c r="F124" s="59">
        <f>IF(C124&lt;C$6,0,VLOOKUP(C124,index!$A:$M,3,0))</f>
        <v>203</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203</v>
      </c>
      <c r="S124" s="1">
        <f t="shared" si="40"/>
        <v>208</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208</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207</v>
      </c>
      <c r="F125" s="59">
        <f>IF(C125&lt;C$6,0,VLOOKUP(C125,index!$A:$M,3,0))</f>
        <v>202</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202</v>
      </c>
      <c r="S125" s="1">
        <f t="shared" si="40"/>
        <v>207</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207</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206</v>
      </c>
      <c r="F126" s="59">
        <f>IF(C126&lt;C$6,0,VLOOKUP(C126,index!$A:$M,3,0))</f>
        <v>202</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202</v>
      </c>
      <c r="S126" s="1">
        <f t="shared" si="40"/>
        <v>206</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206</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205</v>
      </c>
      <c r="F127" s="59">
        <f>IF(C127&lt;C$6,0,VLOOKUP(C127,index!$A:$M,3,0))</f>
        <v>202</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202</v>
      </c>
      <c r="S127" s="1">
        <f t="shared" si="40"/>
        <v>205</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205</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204</v>
      </c>
      <c r="F128" s="59">
        <f>IF(C128&lt;C$6,0,VLOOKUP(C128,index!$A:$M,3,0))</f>
        <v>201</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201</v>
      </c>
      <c r="S128" s="1">
        <f t="shared" si="40"/>
        <v>204</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204</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203</v>
      </c>
      <c r="F129" s="59">
        <f>IF(C129&lt;C$6,0,VLOOKUP(C129,index!$A:$M,3,0))</f>
        <v>201</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201</v>
      </c>
      <c r="S129" s="1">
        <f t="shared" si="40"/>
        <v>203</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203</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202</v>
      </c>
      <c r="F130" s="59">
        <f>IF(C130&lt;C$6,0,VLOOKUP(C130,index!$A:$M,3,0))</f>
        <v>201</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201</v>
      </c>
      <c r="S130" s="1">
        <f t="shared" si="40"/>
        <v>202</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202</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201</v>
      </c>
      <c r="F131" s="59">
        <f>IF(C131&lt;C$6,0,VLOOKUP(C131,index!$A:$M,3,0))</f>
        <v>200</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200</v>
      </c>
      <c r="S131" s="1">
        <f t="shared" si="40"/>
        <v>201</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201</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25</v>
      </c>
      <c r="B132" s="64">
        <f t="shared" si="27"/>
        <v>0</v>
      </c>
      <c r="C132" s="57">
        <f t="shared" si="39"/>
        <v>200</v>
      </c>
      <c r="F132" s="59">
        <f>IF(C132&lt;C$6,0,VLOOKUP(C132,index!$A:$M,3,0))</f>
        <v>200</v>
      </c>
      <c r="G132" s="57" t="str">
        <f t="shared" si="28"/>
        <v/>
      </c>
      <c r="H132" s="58" t="str">
        <f>IF(G132="I",$K132,IF(G132="II",$K132-SUM(H$8:H131),IF(G132="III",$K132-SUM(H$8:H131),IF(G132="IV",$K132-SUM(H$8:H131),IF(G132="V",1-SUM(H$8:H131)," ")))))</f>
        <v xml:space="preserve"> </v>
      </c>
      <c r="I132" s="66" t="str">
        <f t="shared" si="29"/>
        <v>B</v>
      </c>
      <c r="J132" s="61">
        <f>IF(I132="A",$K132,IF(I132="B",$K132-SUM(J$8:J131),IF(I132="C",$K132-SUM(J$8:J131),IF(I132="D",$K132-SUM(J$8:J131),IF(I132="E",1-SUM(J$8:J131)," ")))))</f>
        <v>0</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200</v>
      </c>
      <c r="S132" s="1">
        <f t="shared" si="40"/>
        <v>200</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200</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199</v>
      </c>
      <c r="F133" s="59">
        <f>IF(C133&lt;C$6,0,VLOOKUP(C133,index!$A:$M,3,0))</f>
        <v>199</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199</v>
      </c>
      <c r="S133" s="1">
        <f t="shared" si="40"/>
        <v>199</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199</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198</v>
      </c>
      <c r="F134" s="59">
        <f>IF(C134&lt;C$6,0,VLOOKUP(C134,index!$A:$M,3,0))</f>
        <v>199</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199</v>
      </c>
      <c r="S134" s="1">
        <f t="shared" si="40"/>
        <v>198</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198</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197</v>
      </c>
      <c r="F135" s="59">
        <f>IF(C135&lt;C$6,0,VLOOKUP(C135,index!$A:$M,3,0))</f>
        <v>199</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199</v>
      </c>
      <c r="S135" s="1">
        <f t="shared" si="40"/>
        <v>197</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197</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196</v>
      </c>
      <c r="F136" s="59">
        <f>IF(C136&lt;C$6,0,VLOOKUP(C136,index!$A:$M,3,0))</f>
        <v>198</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198</v>
      </c>
      <c r="S136" s="1">
        <f t="shared" si="40"/>
        <v>196</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196</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195</v>
      </c>
      <c r="F137" s="59">
        <f>IF(C137&lt;C$6,0,VLOOKUP(C137,index!$A:$M,3,0))</f>
        <v>198</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198</v>
      </c>
      <c r="S137" s="1">
        <f t="shared" si="40"/>
        <v>195</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195</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194</v>
      </c>
      <c r="F138" s="59">
        <f>IF(C138&lt;C$6,0,VLOOKUP(C138,index!$A:$M,3,0))</f>
        <v>198</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198</v>
      </c>
      <c r="S138" s="1">
        <f t="shared" ref="S138:S201" si="61">C138</f>
        <v>194</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194</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193</v>
      </c>
      <c r="F139" s="59">
        <f>IF(C139&lt;C$6,0,VLOOKUP(C139,index!$A:$M,3,0))</f>
        <v>197</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197</v>
      </c>
      <c r="S139" s="1">
        <f t="shared" si="61"/>
        <v>193</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193</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192</v>
      </c>
      <c r="F140" s="59">
        <f>IF(C140&lt;C$6,0,VLOOKUP(C140,index!$A:$M,3,0))</f>
        <v>197</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197</v>
      </c>
      <c r="S140" s="1">
        <f t="shared" si="61"/>
        <v>192</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192</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191</v>
      </c>
      <c r="F141" s="59">
        <f>IF(C141&lt;C$6,0,VLOOKUP(C141,index!$A:$M,3,0))</f>
        <v>196</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196</v>
      </c>
      <c r="S141" s="1">
        <f t="shared" si="61"/>
        <v>191</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191</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190</v>
      </c>
      <c r="F142" s="59">
        <f>IF(C142&lt;C$6,0,VLOOKUP(C142,index!$A:$M,3,0))</f>
        <v>196</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196</v>
      </c>
      <c r="S142" s="1">
        <f t="shared" si="61"/>
        <v>190</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190</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20</v>
      </c>
      <c r="C143" s="57">
        <f t="shared" si="60"/>
        <v>189</v>
      </c>
      <c r="F143" s="59">
        <f>IF(C143&lt;C$6,0,VLOOKUP(C143,index!$A:$M,3,0))</f>
        <v>196</v>
      </c>
      <c r="G143" s="57" t="str">
        <f t="shared" si="49"/>
        <v>III</v>
      </c>
      <c r="H143" s="58">
        <f>IF(G143="I",$K143,IF(G143="II",$K143-SUM(H$8:H142),IF(G143="III",$K143-SUM(H$8:H142),IF(G143="IV",$K143-SUM(H$8:H142),IF(G143="V",1-SUM(H$8:H142)," ")))))</f>
        <v>0</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196</v>
      </c>
      <c r="S143" s="1">
        <f t="shared" si="61"/>
        <v>189</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189</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188</v>
      </c>
      <c r="F144" s="59">
        <f>IF(C144&lt;C$6,0,VLOOKUP(C144,index!$A:$M,3,0))</f>
        <v>195</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195</v>
      </c>
      <c r="S144" s="1">
        <f t="shared" si="61"/>
        <v>188</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188</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187</v>
      </c>
      <c r="F145" s="59">
        <f>IF(C145&lt;C$6,0,VLOOKUP(C145,index!$A:$M,3,0))</f>
        <v>195</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195</v>
      </c>
      <c r="S145" s="1">
        <f t="shared" si="61"/>
        <v>187</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187</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186</v>
      </c>
      <c r="F146" s="59">
        <f>IF(C146&lt;C$6,0,VLOOKUP(C146,index!$A:$M,3,0))</f>
        <v>195</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195</v>
      </c>
      <c r="S146" s="1">
        <f t="shared" si="61"/>
        <v>186</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186</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185</v>
      </c>
      <c r="F147" s="59">
        <f>IF(C147&lt;C$6,0,VLOOKUP(C147,index!$A:$M,3,0))</f>
        <v>194</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194</v>
      </c>
      <c r="S147" s="1">
        <f t="shared" si="61"/>
        <v>185</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185</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184</v>
      </c>
      <c r="F148" s="59">
        <f>IF(C148&lt;C$6,0,VLOOKUP(C148,index!$A:$M,3,0))</f>
        <v>194</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194</v>
      </c>
      <c r="S148" s="1">
        <f t="shared" si="61"/>
        <v>184</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184</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183</v>
      </c>
      <c r="F149" s="59">
        <f>IF(C149&lt;C$6,0,VLOOKUP(C149,index!$A:$M,3,0))</f>
        <v>193</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193</v>
      </c>
      <c r="S149" s="1">
        <f t="shared" si="61"/>
        <v>183</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183</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182</v>
      </c>
      <c r="F150" s="59">
        <f>IF(C150&lt;C$6,0,VLOOKUP(C150,index!$A:$M,3,0))</f>
        <v>193</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193</v>
      </c>
      <c r="S150" s="1">
        <f t="shared" si="61"/>
        <v>182</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182</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181</v>
      </c>
      <c r="F151" s="59">
        <f>IF(C151&lt;C$6,0,VLOOKUP(C151,index!$A:$M,3,0))</f>
        <v>193</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193</v>
      </c>
      <c r="S151" s="1">
        <f t="shared" si="61"/>
        <v>181</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181</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180</v>
      </c>
      <c r="F152" s="59">
        <f>IF(C152&lt;C$6,0,VLOOKUP(C152,index!$A:$M,3,0))</f>
        <v>192</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192</v>
      </c>
      <c r="S152" s="1">
        <f t="shared" si="61"/>
        <v>180</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180</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179</v>
      </c>
      <c r="F153" s="59">
        <f>IF(C153&lt;C$6,0,VLOOKUP(C153,index!$A:$M,3,0))</f>
        <v>192</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192</v>
      </c>
      <c r="S153" s="1">
        <f t="shared" si="61"/>
        <v>179</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179</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178</v>
      </c>
      <c r="F154" s="59">
        <f>IF(C154&lt;C$6,0,VLOOKUP(C154,index!$A:$M,3,0))</f>
        <v>192</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192</v>
      </c>
      <c r="S154" s="1">
        <f t="shared" si="61"/>
        <v>178</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178</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177</v>
      </c>
      <c r="F155" s="59">
        <f>IF(C155&lt;C$6,0,VLOOKUP(C155,index!$A:$M,3,0))</f>
        <v>191</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191</v>
      </c>
      <c r="S155" s="1">
        <f t="shared" si="61"/>
        <v>177</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177</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176</v>
      </c>
      <c r="F156" s="59">
        <f>IF(C156&lt;C$6,0,VLOOKUP(C156,index!$A:$M,3,0))</f>
        <v>191</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191</v>
      </c>
      <c r="S156" s="1">
        <f t="shared" si="61"/>
        <v>176</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176</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175</v>
      </c>
      <c r="F157" s="59">
        <f>IF(C157&lt;C$6,0,VLOOKUP(C157,index!$A:$M,3,0))</f>
        <v>191</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191</v>
      </c>
      <c r="S157" s="1">
        <f t="shared" si="61"/>
        <v>175</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175</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174</v>
      </c>
      <c r="F158" s="59">
        <f>IF(C158&lt;C$6,0,VLOOKUP(C158,index!$A:$M,3,0))</f>
        <v>190</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190</v>
      </c>
      <c r="S158" s="1">
        <f t="shared" si="61"/>
        <v>174</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174</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25</v>
      </c>
      <c r="B159" s="64">
        <f t="shared" si="48"/>
        <v>0</v>
      </c>
      <c r="C159" s="57">
        <f t="shared" si="60"/>
        <v>173</v>
      </c>
      <c r="F159" s="59">
        <f>IF(C159&lt;C$6,0,VLOOKUP(C159,index!$A:$M,3,0))</f>
        <v>190</v>
      </c>
      <c r="G159" s="57" t="str">
        <f t="shared" si="49"/>
        <v/>
      </c>
      <c r="H159" s="58" t="str">
        <f>IF(G159="I",$K159,IF(G159="II",$K159-SUM(H$8:H158),IF(G159="III",$K159-SUM(H$8:H158),IF(G159="IV",$K159-SUM(H$8:H158),IF(G159="V",1-SUM(H$8:H158)," ")))))</f>
        <v xml:space="preserve"> </v>
      </c>
      <c r="I159" s="66" t="str">
        <f t="shared" si="50"/>
        <v>C</v>
      </c>
      <c r="J159" s="61">
        <f>IF(I159="A",$K159,IF(I159="B",$K159-SUM(J$8:J158),IF(I159="C",$K159-SUM(J$8:J158),IF(I159="D",$K159-SUM(J$8:J158),IF(I159="E",1-SUM(J$8:J158)," ")))))</f>
        <v>0</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190</v>
      </c>
      <c r="S159" s="1">
        <f t="shared" si="61"/>
        <v>173</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173</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172</v>
      </c>
      <c r="F160" s="59">
        <f>IF(C160&lt;C$6,0,VLOOKUP(C160,index!$A:$M,3,0))</f>
        <v>189</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189</v>
      </c>
      <c r="S160" s="1">
        <f t="shared" si="61"/>
        <v>172</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172</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171</v>
      </c>
      <c r="F161" s="59">
        <f>IF(C161&lt;C$6,0,VLOOKUP(C161,index!$A:$M,3,0))</f>
        <v>189</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189</v>
      </c>
      <c r="S161" s="1">
        <f t="shared" si="61"/>
        <v>171</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171</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170</v>
      </c>
      <c r="F162" s="59">
        <f>IF(C162&lt;C$6,0,VLOOKUP(C162,index!$A:$M,3,0))</f>
        <v>189</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189</v>
      </c>
      <c r="S162" s="1">
        <f t="shared" si="61"/>
        <v>170</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170</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169</v>
      </c>
      <c r="F163" s="59">
        <f>IF(C163&lt;C$6,0,VLOOKUP(C163,index!$A:$M,3,0))</f>
        <v>188</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188</v>
      </c>
      <c r="S163" s="1">
        <f t="shared" si="61"/>
        <v>169</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169</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168</v>
      </c>
      <c r="F164" s="59">
        <f>IF(C164&lt;C$6,0,VLOOKUP(C164,index!$A:$M,3,0))</f>
        <v>188</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188</v>
      </c>
      <c r="S164" s="1">
        <f t="shared" si="61"/>
        <v>168</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168</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167</v>
      </c>
      <c r="F165" s="59">
        <f>IF(C165&lt;C$6,0,VLOOKUP(C165,index!$A:$M,3,0))</f>
        <v>188</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188</v>
      </c>
      <c r="S165" s="1">
        <f t="shared" si="61"/>
        <v>167</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167</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166</v>
      </c>
      <c r="F166" s="59">
        <f>IF(C166&lt;C$6,0,VLOOKUP(C166,index!$A:$M,3,0))</f>
        <v>187</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187</v>
      </c>
      <c r="S166" s="1">
        <f t="shared" si="61"/>
        <v>166</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166</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20</v>
      </c>
      <c r="C167" s="57">
        <f t="shared" si="60"/>
        <v>165</v>
      </c>
      <c r="F167" s="59">
        <f>IF(C167&lt;C$6,0,VLOOKUP(C167,index!$A:$M,3,0))</f>
        <v>187</v>
      </c>
      <c r="G167" s="57" t="str">
        <f t="shared" si="49"/>
        <v>IV</v>
      </c>
      <c r="H167" s="58">
        <f>IF(G167="I",$K167,IF(G167="II",$K167-SUM(H$8:H166),IF(G167="III",$K167-SUM(H$8:H166),IF(G167="IV",$K167-SUM(H$8:H166),IF(G167="V",1-SUM(H$8:H166)," ")))))</f>
        <v>0</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187</v>
      </c>
      <c r="S167" s="1">
        <f t="shared" si="61"/>
        <v>165</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165</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164</v>
      </c>
      <c r="F168" s="59">
        <f>IF(C168&lt;C$6,0,VLOOKUP(C168,index!$A:$M,3,0))</f>
        <v>186</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186</v>
      </c>
      <c r="S168" s="1">
        <f t="shared" si="61"/>
        <v>164</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164</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163</v>
      </c>
      <c r="F169" s="59">
        <f>IF(C169&lt;C$6,0,VLOOKUP(C169,index!$A:$M,3,0))</f>
        <v>186</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186</v>
      </c>
      <c r="S169" s="1">
        <f t="shared" si="61"/>
        <v>163</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163</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162</v>
      </c>
      <c r="F170" s="59">
        <f>IF(C170&lt;C$6,0,VLOOKUP(C170,index!$A:$M,3,0))</f>
        <v>186</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186</v>
      </c>
      <c r="S170" s="1">
        <f t="shared" si="61"/>
        <v>162</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162</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161</v>
      </c>
      <c r="F171" s="59">
        <f>IF(C171&lt;C$6,0,VLOOKUP(C171,index!$A:$M,3,0))</f>
        <v>185</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185</v>
      </c>
      <c r="S171" s="1">
        <f t="shared" si="61"/>
        <v>161</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161</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160</v>
      </c>
      <c r="F172" s="59">
        <f>IF(C172&lt;C$6,0,VLOOKUP(C172,index!$A:$M,3,0))</f>
        <v>185</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185</v>
      </c>
      <c r="S172" s="1">
        <f t="shared" si="61"/>
        <v>160</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160</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159</v>
      </c>
      <c r="F173" s="59">
        <f>IF(C173&lt;C$6,0,VLOOKUP(C173,index!$A:$M,3,0))</f>
        <v>185</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185</v>
      </c>
      <c r="S173" s="1">
        <f t="shared" si="61"/>
        <v>159</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159</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158</v>
      </c>
      <c r="F174" s="59">
        <f>IF(C174&lt;C$6,0,VLOOKUP(C174,index!$A:$M,3,0))</f>
        <v>184</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184</v>
      </c>
      <c r="S174" s="1">
        <f t="shared" si="61"/>
        <v>158</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158</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157</v>
      </c>
      <c r="F175" s="59">
        <f>IF(C175&lt;C$6,0,VLOOKUP(C175,index!$A:$M,3,0))</f>
        <v>184</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184</v>
      </c>
      <c r="S175" s="1">
        <f t="shared" si="61"/>
        <v>157</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157</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156</v>
      </c>
      <c r="F176" s="59">
        <f>IF(C176&lt;C$6,0,VLOOKUP(C176,index!$A:$M,3,0))</f>
        <v>183</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183</v>
      </c>
      <c r="S176" s="1">
        <f t="shared" si="61"/>
        <v>156</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156</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155</v>
      </c>
      <c r="F177" s="59">
        <f>IF(C177&lt;C$6,0,VLOOKUP(C177,index!$A:$M,3,0))</f>
        <v>183</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183</v>
      </c>
      <c r="S177" s="1">
        <f t="shared" si="61"/>
        <v>155</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155</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154</v>
      </c>
      <c r="F178" s="59">
        <f>IF(C178&lt;C$6,0,VLOOKUP(C178,index!$A:$M,3,0))</f>
        <v>183</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183</v>
      </c>
      <c r="S178" s="1">
        <f t="shared" si="61"/>
        <v>154</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154</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153</v>
      </c>
      <c r="F179" s="59">
        <f>IF(C179&lt;C$6,0,VLOOKUP(C179,index!$A:$M,3,0))</f>
        <v>182</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182</v>
      </c>
      <c r="S179" s="1">
        <f t="shared" si="61"/>
        <v>153</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153</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152</v>
      </c>
      <c r="F180" s="59">
        <f>IF(C180&lt;C$6,0,VLOOKUP(C180,index!$A:$M,3,0))</f>
        <v>182</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182</v>
      </c>
      <c r="S180" s="1">
        <f t="shared" si="61"/>
        <v>152</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152</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151</v>
      </c>
      <c r="F181" s="59">
        <f>IF(C181&lt;C$6,0,VLOOKUP(C181,index!$A:$M,3,0))</f>
        <v>182</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182</v>
      </c>
      <c r="S181" s="1">
        <f t="shared" si="61"/>
        <v>151</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151</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150</v>
      </c>
      <c r="F182" s="59">
        <f>IF(C182&lt;C$6,0,VLOOKUP(C182,index!$A:$M,3,0))</f>
        <v>181</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181</v>
      </c>
      <c r="S182" s="1">
        <f t="shared" si="61"/>
        <v>150</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150</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15</v>
      </c>
      <c r="B183" s="64">
        <f t="shared" si="48"/>
        <v>0</v>
      </c>
      <c r="C183" s="57">
        <f t="shared" si="60"/>
        <v>149</v>
      </c>
      <c r="F183" s="59">
        <f>IF(C183&lt;C$6,0,VLOOKUP(C183,index!$A:$M,3,0))</f>
        <v>181</v>
      </c>
      <c r="G183" s="57" t="str">
        <f t="shared" si="49"/>
        <v/>
      </c>
      <c r="H183" s="58" t="str">
        <f>IF(G183="I",$K183,IF(G183="II",$K183-SUM(H$8:H182),IF(G183="III",$K183-SUM(H$8:H182),IF(G183="IV",$K183-SUM(H$8:H182),IF(G183="V",1-SUM(H$8:H182)," ")))))</f>
        <v xml:space="preserve"> </v>
      </c>
      <c r="I183" s="66" t="str">
        <f t="shared" si="50"/>
        <v>D</v>
      </c>
      <c r="J183" s="61">
        <f>IF(I183="A",$K183,IF(I183="B",$K183-SUM(J$8:J182),IF(I183="C",$K183-SUM(J$8:J182),IF(I183="D",$K183-SUM(J$8:J182),IF(I183="E",1-SUM(J$8:J182)," ")))))</f>
        <v>0</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181</v>
      </c>
      <c r="S183" s="1">
        <f t="shared" si="61"/>
        <v>149</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149</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148</v>
      </c>
      <c r="F184" s="59">
        <f>IF(C184&lt;C$6,0,VLOOKUP(C184,index!$A:$M,3,0))</f>
        <v>180</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180</v>
      </c>
      <c r="S184" s="1">
        <f t="shared" si="61"/>
        <v>148</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148</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147</v>
      </c>
      <c r="F185" s="59">
        <f>IF(C185&lt;C$6,0,VLOOKUP(C185,index!$A:$M,3,0))</f>
        <v>180</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180</v>
      </c>
      <c r="S185" s="1">
        <f t="shared" si="61"/>
        <v>147</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147</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146</v>
      </c>
      <c r="F186" s="59">
        <f>IF(C186&lt;C$6,0,VLOOKUP(C186,index!$A:$M,3,0))</f>
        <v>180</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180</v>
      </c>
      <c r="S186" s="1">
        <f t="shared" si="61"/>
        <v>146</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146</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145</v>
      </c>
      <c r="F187" s="59">
        <f>IF(C187&lt;C$6,0,VLOOKUP(C187,index!$A:$M,3,0))</f>
        <v>179</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179</v>
      </c>
      <c r="S187" s="1">
        <f t="shared" si="61"/>
        <v>145</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145</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144</v>
      </c>
      <c r="F188" s="59">
        <f>IF(C188&lt;C$6,0,VLOOKUP(C188,index!$A:$M,3,0))</f>
        <v>179</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179</v>
      </c>
      <c r="S188" s="1">
        <f t="shared" si="61"/>
        <v>144</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144</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143</v>
      </c>
      <c r="F189" s="59">
        <f>IF(C189&lt;C$6,0,VLOOKUP(C189,index!$A:$M,3,0))</f>
        <v>179</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179</v>
      </c>
      <c r="S189" s="1">
        <f t="shared" si="61"/>
        <v>143</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143</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142</v>
      </c>
      <c r="F190" s="59">
        <f>IF(C190&lt;C$6,0,VLOOKUP(C190,index!$A:$M,3,0))</f>
        <v>178</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178</v>
      </c>
      <c r="S190" s="1">
        <f t="shared" si="61"/>
        <v>142</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142</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141</v>
      </c>
      <c r="F191" s="59">
        <f>IF(C191&lt;C$6,0,VLOOKUP(C191,index!$A:$M,3,0))</f>
        <v>178</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178</v>
      </c>
      <c r="S191" s="1">
        <f t="shared" si="61"/>
        <v>141</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141</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140</v>
      </c>
      <c r="F192" s="59">
        <f>IF(C192&lt;C$6,0,VLOOKUP(C192,index!$A:$M,3,0))</f>
        <v>177</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177</v>
      </c>
      <c r="S192" s="1">
        <f t="shared" si="61"/>
        <v>140</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140</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139</v>
      </c>
      <c r="F193" s="59">
        <f>IF(C193&lt;C$6,0,VLOOKUP(C193,index!$A:$M,3,0))</f>
        <v>177</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177</v>
      </c>
      <c r="S193" s="1">
        <f t="shared" si="61"/>
        <v>139</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139</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138</v>
      </c>
      <c r="F194" s="59">
        <f>IF(C194&lt;C$6,0,VLOOKUP(C194,index!$A:$M,3,0))</f>
        <v>177</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177</v>
      </c>
      <c r="S194" s="1">
        <f t="shared" si="61"/>
        <v>138</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138</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137</v>
      </c>
      <c r="F195" s="59">
        <f>IF(C195&lt;C$6,0,VLOOKUP(C195,index!$A:$M,3,0))</f>
        <v>176</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176</v>
      </c>
      <c r="S195" s="1">
        <f t="shared" si="61"/>
        <v>137</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137</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136</v>
      </c>
      <c r="F196" s="59">
        <f>IF(C196&lt;C$6,0,VLOOKUP(C196,index!$A:$M,3,0))</f>
        <v>176</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176</v>
      </c>
      <c r="S196" s="1">
        <f t="shared" si="61"/>
        <v>136</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136</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135</v>
      </c>
      <c r="F197" s="59">
        <f>IF(C197&lt;C$6,0,VLOOKUP(C197,index!$A:$M,3,0))</f>
        <v>176</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176</v>
      </c>
      <c r="S197" s="1">
        <f t="shared" si="61"/>
        <v>135</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135</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134</v>
      </c>
      <c r="F198" s="59">
        <f>IF(C198&lt;C$6,0,VLOOKUP(C198,index!$A:$M,3,0))</f>
        <v>175</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175</v>
      </c>
      <c r="S198" s="1">
        <f t="shared" si="61"/>
        <v>134</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134</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133</v>
      </c>
      <c r="F199" s="59">
        <f>IF(C199&lt;C$6,0,VLOOKUP(C199,index!$A:$M,3,0))</f>
        <v>175</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175</v>
      </c>
      <c r="S199" s="1">
        <f t="shared" si="61"/>
        <v>133</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133</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132</v>
      </c>
      <c r="F200" s="59">
        <f>IF(C200&lt;C$6,0,VLOOKUP(C200,index!$A:$M,3,0))</f>
        <v>175</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175</v>
      </c>
      <c r="S200" s="1">
        <f t="shared" si="61"/>
        <v>132</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132</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131</v>
      </c>
      <c r="F201" s="59">
        <f>IF(C201&lt;C$6,0,VLOOKUP(C201,index!$A:$M,3,0))</f>
        <v>174</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174</v>
      </c>
      <c r="S201" s="1">
        <f t="shared" si="61"/>
        <v>131</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131</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130</v>
      </c>
      <c r="F202" s="59">
        <f>IF(C202&lt;C$6,0,VLOOKUP(C202,index!$A:$M,3,0))</f>
        <v>174</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174</v>
      </c>
      <c r="S202" s="1">
        <f t="shared" ref="S202:S265" si="82">C202</f>
        <v>130</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130</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129</v>
      </c>
      <c r="F203" s="59">
        <f>IF(C203&lt;C$6,0,VLOOKUP(C203,index!$A:$M,3,0))</f>
        <v>173</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173</v>
      </c>
      <c r="S203" s="1">
        <f t="shared" si="82"/>
        <v>129</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129</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128</v>
      </c>
      <c r="F204" s="59">
        <f>IF(C204&lt;C$6,0,VLOOKUP(C204,index!$A:$M,3,0))</f>
        <v>173</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173</v>
      </c>
      <c r="S204" s="1">
        <f t="shared" si="82"/>
        <v>128</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128</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127</v>
      </c>
      <c r="F205" s="59">
        <f>IF(C205&lt;C$6,0,VLOOKUP(C205,index!$A:$M,3,0))</f>
        <v>173</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173</v>
      </c>
      <c r="S205" s="1">
        <f t="shared" si="82"/>
        <v>127</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127</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126</v>
      </c>
      <c r="F206" s="59">
        <f>IF(C206&lt;C$6,0,VLOOKUP(C206,index!$A:$M,3,0))</f>
        <v>172</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172</v>
      </c>
      <c r="S206" s="1">
        <f t="shared" si="82"/>
        <v>126</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126</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125</v>
      </c>
      <c r="F207" s="59">
        <f>IF(C207&lt;C$6,0,VLOOKUP(C207,index!$A:$M,3,0))</f>
        <v>172</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172</v>
      </c>
      <c r="S207" s="1">
        <f t="shared" si="82"/>
        <v>125</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125</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124</v>
      </c>
      <c r="F208" s="59">
        <f>IF(C208&lt;C$6,0,VLOOKUP(C208,index!$A:$M,3,0))</f>
        <v>172</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172</v>
      </c>
      <c r="S208" s="1">
        <f t="shared" si="82"/>
        <v>124</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124</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123</v>
      </c>
      <c r="F209" s="59">
        <f>IF(C209&lt;C$6,0,VLOOKUP(C209,index!$A:$M,3,0))</f>
        <v>171</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171</v>
      </c>
      <c r="S209" s="1">
        <f t="shared" si="82"/>
        <v>123</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123</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122</v>
      </c>
      <c r="F210" s="59">
        <f>IF(C210&lt;C$6,0,VLOOKUP(C210,index!$A:$M,3,0))</f>
        <v>171</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171</v>
      </c>
      <c r="S210" s="1">
        <f t="shared" si="82"/>
        <v>122</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122</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121</v>
      </c>
      <c r="F211" s="59">
        <f>IF(C211&lt;C$6,0,VLOOKUP(C211,index!$A:$M,3,0))</f>
        <v>170</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170</v>
      </c>
      <c r="S211" s="1">
        <f t="shared" si="82"/>
        <v>121</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121</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120</v>
      </c>
      <c r="F212" s="59">
        <f>IF(C212&lt;C$6,0,VLOOKUP(C212,index!$A:$M,3,0))</f>
        <v>170</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170</v>
      </c>
      <c r="S212" s="1">
        <f t="shared" si="82"/>
        <v>120</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120</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119</v>
      </c>
      <c r="F213" s="59">
        <f>IF(C213&lt;C$6,0,VLOOKUP(C213,index!$A:$M,3,0))</f>
        <v>170</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170</v>
      </c>
      <c r="S213" s="1">
        <f t="shared" si="82"/>
        <v>119</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119</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118</v>
      </c>
      <c r="F214" s="59">
        <f>IF(C214&lt;C$6,0,VLOOKUP(C214,index!$A:$M,3,0))</f>
        <v>169</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169</v>
      </c>
      <c r="S214" s="1">
        <f t="shared" si="82"/>
        <v>118</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118</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117</v>
      </c>
      <c r="F215" s="59">
        <f>IF(C215&lt;C$6,0,VLOOKUP(C215,index!$A:$M,3,0))</f>
        <v>169</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169</v>
      </c>
      <c r="S215" s="1">
        <f t="shared" si="82"/>
        <v>117</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117</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116</v>
      </c>
      <c r="F216" s="59">
        <f>IF(C216&lt;C$6,0,VLOOKUP(C216,index!$A:$M,3,0))</f>
        <v>169</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169</v>
      </c>
      <c r="S216" s="1">
        <f t="shared" si="82"/>
        <v>116</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116</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115</v>
      </c>
      <c r="F217" s="59">
        <f>IF(C217&lt;C$6,0,VLOOKUP(C217,index!$A:$M,3,0))</f>
        <v>168</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168</v>
      </c>
      <c r="S217" s="1">
        <f t="shared" si="82"/>
        <v>115</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115</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114</v>
      </c>
      <c r="F218" s="59">
        <f>IF(C218&lt;C$6,0,VLOOKUP(C218,index!$A:$M,3,0))</f>
        <v>168</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168</v>
      </c>
      <c r="S218" s="1">
        <f t="shared" si="82"/>
        <v>114</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114</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113</v>
      </c>
      <c r="F219" s="59">
        <f>IF(C219&lt;C$6,0,VLOOKUP(C219,index!$A:$M,3,0))</f>
        <v>167</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167</v>
      </c>
      <c r="S219" s="1">
        <f t="shared" si="82"/>
        <v>113</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113</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112</v>
      </c>
      <c r="F220" s="59">
        <f>IF(C220&lt;C$6,0,VLOOKUP(C220,index!$A:$M,3,0))</f>
        <v>167</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167</v>
      </c>
      <c r="S220" s="1">
        <f t="shared" si="82"/>
        <v>112</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112</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111</v>
      </c>
      <c r="F221" s="59">
        <f>IF(C221&lt;C$6,0,VLOOKUP(C221,index!$A:$M,3,0))</f>
        <v>167</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167</v>
      </c>
      <c r="S221" s="1">
        <f t="shared" si="82"/>
        <v>111</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111</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110</v>
      </c>
      <c r="F222" s="59">
        <f>IF(C222&lt;C$6,0,VLOOKUP(C222,index!$A:$M,3,0))</f>
        <v>166</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166</v>
      </c>
      <c r="S222" s="1">
        <f t="shared" si="82"/>
        <v>110</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110</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109</v>
      </c>
      <c r="F223" s="59">
        <f>IF(C223&lt;C$6,0,VLOOKUP(C223,index!$A:$M,3,0))</f>
        <v>166</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166</v>
      </c>
      <c r="S223" s="1">
        <f t="shared" si="82"/>
        <v>109</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109</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108</v>
      </c>
      <c r="F224" s="59">
        <f>IF(C224&lt;C$6,0,VLOOKUP(C224,index!$A:$M,3,0))</f>
        <v>166</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166</v>
      </c>
      <c r="S224" s="1">
        <f t="shared" si="82"/>
        <v>108</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108</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107</v>
      </c>
      <c r="F225" s="59">
        <f>IF(C225&lt;C$6,0,VLOOKUP(C225,index!$A:$M,3,0))</f>
        <v>165</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165</v>
      </c>
      <c r="S225" s="1">
        <f t="shared" si="82"/>
        <v>107</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107</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106</v>
      </c>
      <c r="F226" s="59">
        <f>IF(C226&lt;C$6,0,VLOOKUP(C226,index!$A:$M,3,0))</f>
        <v>165</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165</v>
      </c>
      <c r="S226" s="1">
        <f t="shared" si="82"/>
        <v>106</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106</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105</v>
      </c>
      <c r="F227" s="59">
        <f>IF(C227&lt;C$6,0,VLOOKUP(C227,index!$A:$M,3,0))</f>
        <v>164</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164</v>
      </c>
      <c r="S227" s="1">
        <f t="shared" si="82"/>
        <v>105</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105</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104</v>
      </c>
      <c r="F228" s="59">
        <f>IF(C228&lt;C$6,0,VLOOKUP(C228,index!$A:$M,3,0))</f>
        <v>164</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164</v>
      </c>
      <c r="S228" s="1">
        <f t="shared" si="82"/>
        <v>104</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104</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103</v>
      </c>
      <c r="F229" s="59">
        <f>IF(C229&lt;C$6,0,VLOOKUP(C229,index!$A:$M,3,0))</f>
        <v>164</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164</v>
      </c>
      <c r="S229" s="1">
        <f t="shared" si="82"/>
        <v>103</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103</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102</v>
      </c>
      <c r="F230" s="59">
        <f>IF(C230&lt;C$6,0,VLOOKUP(C230,index!$A:$M,3,0))</f>
        <v>163</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163</v>
      </c>
      <c r="S230" s="1">
        <f t="shared" si="82"/>
        <v>102</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102</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101</v>
      </c>
      <c r="F231" s="59">
        <f>IF(C231&lt;C$6,0,VLOOKUP(C231,index!$A:$M,3,0))</f>
        <v>163</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163</v>
      </c>
      <c r="S231" s="1">
        <f t="shared" si="82"/>
        <v>101</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101</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100</v>
      </c>
      <c r="F232" s="59">
        <f>IF(C232&lt;C$6,0,VLOOKUP(C232,index!$A:$M,3,0))</f>
        <v>163</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163</v>
      </c>
      <c r="S232" s="1">
        <f t="shared" si="82"/>
        <v>100</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100</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99</v>
      </c>
      <c r="F233" s="59">
        <f>IF(C233&lt;C$6,0,VLOOKUP(C233,index!$A:$M,3,0))</f>
        <v>162</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162</v>
      </c>
      <c r="S233" s="1">
        <f t="shared" si="82"/>
        <v>99</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99</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98</v>
      </c>
      <c r="F234" s="59">
        <f>IF(C234&lt;C$6,0,VLOOKUP(C234,index!$A:$M,3,0))</f>
        <v>162</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162</v>
      </c>
      <c r="S234" s="1">
        <f t="shared" si="82"/>
        <v>98</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98</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97</v>
      </c>
      <c r="F235" s="59">
        <f>IF(C235&lt;C$6,0,VLOOKUP(C235,index!$A:$M,3,0))</f>
        <v>161</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161</v>
      </c>
      <c r="S235" s="1">
        <f t="shared" si="82"/>
        <v>97</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97</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96</v>
      </c>
      <c r="F236" s="59">
        <f>IF(C236&lt;C$6,0,VLOOKUP(C236,index!$A:$M,3,0))</f>
        <v>161</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161</v>
      </c>
      <c r="S236" s="1">
        <f t="shared" si="82"/>
        <v>96</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96</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95</v>
      </c>
      <c r="F237" s="59">
        <f>IF(C237&lt;C$6,0,VLOOKUP(C237,index!$A:$M,3,0))</f>
        <v>161</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161</v>
      </c>
      <c r="S237" s="1">
        <f t="shared" si="82"/>
        <v>95</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95</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94</v>
      </c>
      <c r="F238" s="59">
        <f>IF(C238&lt;C$6,0,VLOOKUP(C238,index!$A:$M,3,0))</f>
        <v>160</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160</v>
      </c>
      <c r="S238" s="1">
        <f t="shared" si="82"/>
        <v>94</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94</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93</v>
      </c>
      <c r="F239" s="59">
        <f>IF(C239&lt;C$6,0,VLOOKUP(C239,index!$A:$M,3,0))</f>
        <v>160</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160</v>
      </c>
      <c r="S239" s="1">
        <f t="shared" si="82"/>
        <v>93</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93</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92</v>
      </c>
      <c r="F240" s="59">
        <f>IF(C240&lt;C$6,0,VLOOKUP(C240,index!$A:$M,3,0))</f>
        <v>160</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160</v>
      </c>
      <c r="S240" s="1">
        <f t="shared" si="82"/>
        <v>92</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92</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91</v>
      </c>
      <c r="F241" s="59">
        <f>IF(C241&lt;C$6,0,VLOOKUP(C241,index!$A:$M,3,0))</f>
        <v>159</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159</v>
      </c>
      <c r="S241" s="1">
        <f t="shared" si="82"/>
        <v>91</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91</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90</v>
      </c>
      <c r="F242" s="59">
        <f>IF(C242&lt;C$6,0,VLOOKUP(C242,index!$A:$M,3,0))</f>
        <v>159</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159</v>
      </c>
      <c r="S242" s="1">
        <f t="shared" si="82"/>
        <v>90</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90</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89</v>
      </c>
      <c r="F243" s="59">
        <f>IF(C243&lt;C$6,0,VLOOKUP(C243,index!$A:$M,3,0))</f>
        <v>158</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158</v>
      </c>
      <c r="S243" s="1">
        <f t="shared" si="82"/>
        <v>89</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89</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88</v>
      </c>
      <c r="F244" s="59">
        <f>IF(C244&lt;C$6,0,VLOOKUP(C244,index!$A:$M,3,0))</f>
        <v>158</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158</v>
      </c>
      <c r="S244" s="1">
        <f t="shared" si="82"/>
        <v>88</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88</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87</v>
      </c>
      <c r="F245" s="59">
        <f>IF(C245&lt;C$6,0,VLOOKUP(C245,index!$A:$M,3,0))</f>
        <v>158</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158</v>
      </c>
      <c r="S245" s="1">
        <f t="shared" si="82"/>
        <v>87</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87</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86</v>
      </c>
      <c r="F246" s="59">
        <f>IF(C246&lt;C$6,0,VLOOKUP(C246,index!$A:$M,3,0))</f>
        <v>157</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157</v>
      </c>
      <c r="S246" s="1">
        <f t="shared" si="82"/>
        <v>86</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86</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85</v>
      </c>
      <c r="F247" s="59">
        <f>IF(C247&lt;C$6,0,VLOOKUP(C247,index!$A:$M,3,0))</f>
        <v>157</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157</v>
      </c>
      <c r="S247" s="1">
        <f t="shared" si="82"/>
        <v>85</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85</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84</v>
      </c>
      <c r="F248" s="59">
        <f>IF(C248&lt;C$6,0,VLOOKUP(C248,index!$A:$M,3,0))</f>
        <v>157</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157</v>
      </c>
      <c r="S248" s="1">
        <f t="shared" si="82"/>
        <v>84</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84</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83</v>
      </c>
      <c r="F249" s="59">
        <f>IF(C249&lt;C$6,0,VLOOKUP(C249,index!$A:$M,3,0))</f>
        <v>156</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156</v>
      </c>
      <c r="S249" s="1">
        <f t="shared" si="82"/>
        <v>83</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83</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82</v>
      </c>
      <c r="F250" s="59">
        <f>IF(C250&lt;C$6,0,VLOOKUP(C250,index!$A:$M,3,0))</f>
        <v>156</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156</v>
      </c>
      <c r="S250" s="1">
        <f t="shared" si="82"/>
        <v>82</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82</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81</v>
      </c>
      <c r="F251" s="59">
        <f>IF(C251&lt;C$6,0,VLOOKUP(C251,index!$A:$M,3,0))</f>
        <v>156</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156</v>
      </c>
      <c r="S251" s="1">
        <f t="shared" si="82"/>
        <v>81</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81</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80</v>
      </c>
      <c r="F252" s="59">
        <f>IF(C252&lt;C$6,0,VLOOKUP(C252,index!$A:$M,3,0))</f>
        <v>155</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155</v>
      </c>
      <c r="S252" s="1">
        <f t="shared" si="82"/>
        <v>80</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80</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79</v>
      </c>
      <c r="F253" s="59">
        <f>IF(C253&lt;C$6,0,VLOOKUP(C253,index!$A:$M,3,0))</f>
        <v>155</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155</v>
      </c>
      <c r="S253" s="1">
        <f t="shared" si="82"/>
        <v>79</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79</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78</v>
      </c>
      <c r="F254" s="59">
        <f>IF(C254&lt;C$6,0,VLOOKUP(C254,index!$A:$M,3,0))</f>
        <v>154</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154</v>
      </c>
      <c r="S254" s="1">
        <f t="shared" si="82"/>
        <v>78</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78</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77</v>
      </c>
      <c r="F255" s="59">
        <f>IF(C255&lt;C$6,0,VLOOKUP(C255,index!$A:$M,3,0))</f>
        <v>154</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154</v>
      </c>
      <c r="S255" s="1">
        <f t="shared" si="82"/>
        <v>77</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77</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76</v>
      </c>
      <c r="F256" s="59">
        <f>IF(C256&lt;C$6,0,VLOOKUP(C256,index!$A:$M,3,0))</f>
        <v>154</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154</v>
      </c>
      <c r="S256" s="1">
        <f t="shared" si="82"/>
        <v>76</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76</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75</v>
      </c>
      <c r="F257" s="59">
        <f>IF(C257&lt;C$6,0,VLOOKUP(C257,index!$A:$M,3,0))</f>
        <v>153</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153</v>
      </c>
      <c r="S257" s="1">
        <f t="shared" si="82"/>
        <v>75</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75</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74</v>
      </c>
      <c r="F258" s="59">
        <f>IF(C258&lt;C$6,0,VLOOKUP(C258,index!$A:$M,3,0))</f>
        <v>153</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153</v>
      </c>
      <c r="S258" s="1">
        <f t="shared" si="82"/>
        <v>74</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74</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73</v>
      </c>
      <c r="F259" s="59">
        <f>IF(C259&lt;C$6,0,VLOOKUP(C259,index!$A:$M,3,0))</f>
        <v>153</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153</v>
      </c>
      <c r="S259" s="1">
        <f t="shared" si="82"/>
        <v>73</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73</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72</v>
      </c>
      <c r="F260" s="59">
        <f>IF(C260&lt;C$6,0,VLOOKUP(C260,index!$A:$M,3,0))</f>
        <v>152</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152</v>
      </c>
      <c r="S260" s="1">
        <f t="shared" si="82"/>
        <v>72</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72</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71</v>
      </c>
      <c r="F261" s="59">
        <f>IF(C261&lt;C$6,0,VLOOKUP(C261,index!$A:$M,3,0))</f>
        <v>152</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152</v>
      </c>
      <c r="S261" s="1">
        <f t="shared" si="82"/>
        <v>71</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71</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70</v>
      </c>
      <c r="F262" s="59">
        <f>IF(C262&lt;C$6,0,VLOOKUP(C262,index!$A:$M,3,0))</f>
        <v>151</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151</v>
      </c>
      <c r="S262" s="1">
        <f t="shared" si="82"/>
        <v>70</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70</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69</v>
      </c>
      <c r="F263" s="59">
        <f>IF(C263&lt;C$6,0,VLOOKUP(C263,index!$A:$M,3,0))</f>
        <v>151</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151</v>
      </c>
      <c r="S263" s="1">
        <f t="shared" si="82"/>
        <v>69</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69</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68</v>
      </c>
      <c r="F264" s="59">
        <f>IF(C264&lt;C$6,0,VLOOKUP(C264,index!$A:$M,3,0))</f>
        <v>151</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151</v>
      </c>
      <c r="S264" s="1">
        <f t="shared" si="82"/>
        <v>68</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68</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67</v>
      </c>
      <c r="F265" s="59">
        <f>IF(C265&lt;C$6,0,VLOOKUP(C265,index!$A:$M,3,0))</f>
        <v>150</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150</v>
      </c>
      <c r="S265" s="1">
        <f t="shared" si="82"/>
        <v>67</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67</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66</v>
      </c>
      <c r="F266" s="59">
        <f>IF(C266&lt;C$6,0,VLOOKUP(C266,index!$A:$M,3,0))</f>
        <v>150</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150</v>
      </c>
      <c r="S266" s="1">
        <f t="shared" ref="S266:S329" si="103">C266</f>
        <v>66</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66</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65</v>
      </c>
      <c r="F267" s="59">
        <f>IF(C267&lt;C$6,0,VLOOKUP(C267,index!$A:$M,3,0))</f>
        <v>150</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150</v>
      </c>
      <c r="S267" s="1">
        <f t="shared" si="103"/>
        <v>65</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65</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64</v>
      </c>
      <c r="F268" s="59">
        <f>IF(C268&lt;C$6,0,VLOOKUP(C268,index!$A:$M,3,0))</f>
        <v>149</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149</v>
      </c>
      <c r="S268" s="1">
        <f t="shared" si="103"/>
        <v>64</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64</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63</v>
      </c>
      <c r="F269" s="59">
        <f>IF(C269&lt;C$6,0,VLOOKUP(C269,index!$A:$M,3,0))</f>
        <v>149</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149</v>
      </c>
      <c r="S269" s="1">
        <f t="shared" si="103"/>
        <v>63</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63</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62</v>
      </c>
      <c r="F270" s="59">
        <f>IF(C270&lt;C$6,0,VLOOKUP(C270,index!$A:$M,3,0))</f>
        <v>148</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148</v>
      </c>
      <c r="S270" s="1">
        <f t="shared" si="103"/>
        <v>62</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62</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61</v>
      </c>
      <c r="F271" s="59">
        <f>IF(C271&lt;C$6,0,VLOOKUP(C271,index!$A:$M,3,0))</f>
        <v>148</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148</v>
      </c>
      <c r="S271" s="1">
        <f t="shared" si="103"/>
        <v>61</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61</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60</v>
      </c>
      <c r="F272" s="59">
        <f>IF(C272&lt;C$6,0,VLOOKUP(C272,index!$A:$M,3,0))</f>
        <v>148</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148</v>
      </c>
      <c r="S272" s="1">
        <f t="shared" si="103"/>
        <v>60</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60</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59</v>
      </c>
      <c r="F273" s="59">
        <f>IF(C273&lt;C$6,0,VLOOKUP(C273,index!$A:$M,3,0))</f>
        <v>147</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147</v>
      </c>
      <c r="S273" s="1">
        <f t="shared" si="103"/>
        <v>59</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59</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58</v>
      </c>
      <c r="F274" s="59">
        <f>IF(C274&lt;C$6,0,VLOOKUP(C274,index!$A:$M,3,0))</f>
        <v>147</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147</v>
      </c>
      <c r="S274" s="1">
        <f t="shared" si="103"/>
        <v>58</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58</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57</v>
      </c>
      <c r="F275" s="59">
        <f>IF(C275&lt;C$6,0,VLOOKUP(C275,index!$A:$M,3,0))</f>
        <v>147</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147</v>
      </c>
      <c r="S275" s="1">
        <f t="shared" si="103"/>
        <v>57</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57</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56</v>
      </c>
      <c r="F276" s="59">
        <f>IF(C276&lt;C$6,0,VLOOKUP(C276,index!$A:$M,3,0))</f>
        <v>146</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146</v>
      </c>
      <c r="S276" s="1">
        <f t="shared" si="103"/>
        <v>56</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56</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55</v>
      </c>
      <c r="F277" s="59">
        <f>IF(C277&lt;C$6,0,VLOOKUP(C277,index!$A:$M,3,0))</f>
        <v>146</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146</v>
      </c>
      <c r="S277" s="1">
        <f t="shared" si="103"/>
        <v>55</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55</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54</v>
      </c>
      <c r="F278" s="59">
        <f>IF(C278&lt;C$6,0,VLOOKUP(C278,index!$A:$M,3,0))</f>
        <v>145</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145</v>
      </c>
      <c r="S278" s="1">
        <f t="shared" si="103"/>
        <v>54</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54</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53</v>
      </c>
      <c r="F279" s="59">
        <f>IF(C279&lt;C$6,0,VLOOKUP(C279,index!$A:$M,3,0))</f>
        <v>145</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145</v>
      </c>
      <c r="S279" s="1">
        <f t="shared" si="103"/>
        <v>53</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53</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52</v>
      </c>
      <c r="F280" s="59">
        <f>IF(C280&lt;C$6,0,VLOOKUP(C280,index!$A:$M,3,0))</f>
        <v>145</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145</v>
      </c>
      <c r="S280" s="1">
        <f t="shared" si="103"/>
        <v>52</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52</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51</v>
      </c>
      <c r="F281" s="59">
        <f>IF(C281&lt;C$6,0,VLOOKUP(C281,index!$A:$M,3,0))</f>
        <v>144</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144</v>
      </c>
      <c r="S281" s="1">
        <f t="shared" si="103"/>
        <v>51</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51</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50</v>
      </c>
      <c r="F282" s="59">
        <f>IF(C282&lt;C$6,0,VLOOKUP(C282,index!$A:$M,3,0))</f>
        <v>144</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144</v>
      </c>
      <c r="S282" s="1">
        <f t="shared" si="103"/>
        <v>50</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50</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49</v>
      </c>
      <c r="F283" s="59">
        <f>IF(C283&lt;C$6,0,VLOOKUP(C283,index!$A:$M,3,0))</f>
        <v>144</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144</v>
      </c>
      <c r="S283" s="1">
        <f t="shared" si="103"/>
        <v>49</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49</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48</v>
      </c>
      <c r="F284" s="59">
        <f>IF(C284&lt;C$6,0,VLOOKUP(C284,index!$A:$M,3,0))</f>
        <v>143</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143</v>
      </c>
      <c r="S284" s="1">
        <f t="shared" si="103"/>
        <v>48</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48</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47</v>
      </c>
      <c r="F285" s="59">
        <f>IF(C285&lt;C$6,0,VLOOKUP(C285,index!$A:$M,3,0))</f>
        <v>143</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143</v>
      </c>
      <c r="S285" s="1">
        <f t="shared" si="103"/>
        <v>47</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47</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46</v>
      </c>
      <c r="F286" s="59">
        <f>IF(C286&lt;C$6,0,VLOOKUP(C286,index!$A:$M,3,0))</f>
        <v>142</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142</v>
      </c>
      <c r="S286" s="1">
        <f t="shared" si="103"/>
        <v>46</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46</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45</v>
      </c>
      <c r="F287" s="59">
        <f>IF(C287&lt;C$6,0,VLOOKUP(C287,index!$A:$M,3,0))</f>
        <v>142</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142</v>
      </c>
      <c r="S287" s="1">
        <f t="shared" si="103"/>
        <v>45</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45</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44</v>
      </c>
      <c r="F288" s="59">
        <f>IF(C288&lt;C$6,0,VLOOKUP(C288,index!$A:$M,3,0))</f>
        <v>142</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142</v>
      </c>
      <c r="S288" s="1">
        <f t="shared" si="103"/>
        <v>44</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44</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43</v>
      </c>
      <c r="F289" s="59">
        <f>IF(C289&lt;C$6,0,VLOOKUP(C289,index!$A:$M,3,0))</f>
        <v>141</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141</v>
      </c>
      <c r="S289" s="1">
        <f t="shared" si="103"/>
        <v>43</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43</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42</v>
      </c>
      <c r="F290" s="59">
        <f>IF(C290&lt;C$6,0,VLOOKUP(C290,index!$A:$M,3,0))</f>
        <v>141</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141</v>
      </c>
      <c r="S290" s="1">
        <f t="shared" si="103"/>
        <v>42</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42</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41</v>
      </c>
      <c r="F291" s="59">
        <f>IF(C291&lt;C$6,0,VLOOKUP(C291,index!$A:$M,3,0))</f>
        <v>141</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141</v>
      </c>
      <c r="S291" s="1">
        <f t="shared" si="103"/>
        <v>41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41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40</v>
      </c>
      <c r="F292" s="59">
        <f>IF(C292&lt;C$6,0,VLOOKUP(C292,index!$A:$M,3,0))</f>
        <v>140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140</v>
      </c>
      <c r="S292" s="1">
        <f t="shared" si="103"/>
        <v>40</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40</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39</v>
      </c>
      <c r="F293" s="59">
        <f>IF(C293&lt;C$6,0,VLOOKUP(C293,index!$A:$M,3,0))</f>
        <v>140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140</v>
      </c>
      <c r="S293" s="1">
        <f t="shared" si="103"/>
        <v>39</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39</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38</v>
      </c>
      <c r="F294" s="59">
        <f>IF(C294&lt;C$6,0,VLOOKUP(C294,index!$A:$M,3,0))</f>
        <v>140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140</v>
      </c>
      <c r="S294" s="1">
        <f t="shared" si="103"/>
        <v>38</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38</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37</v>
      </c>
      <c r="F295" s="59">
        <f>IF(C295&lt;C$6,0,VLOOKUP(C295,index!$A:$M,3,0))</f>
        <v>139</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139</v>
      </c>
      <c r="S295" s="1">
        <f t="shared" si="103"/>
        <v>37</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37</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36</v>
      </c>
      <c r="F296" s="59">
        <f>IF(C296&lt;C$6,0,VLOOKUP(C296,index!$A:$M,3,0))</f>
        <v>139</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139</v>
      </c>
      <c r="S296" s="1">
        <f t="shared" si="103"/>
        <v>36</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36</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35</v>
      </c>
      <c r="F297" s="59">
        <f>IF(C297&lt;C$6,0,VLOOKUP(C297,index!$A:$M,3,0))</f>
        <v>138</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138</v>
      </c>
      <c r="S297" s="1">
        <f t="shared" si="103"/>
        <v>35</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35</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34</v>
      </c>
      <c r="F298" s="59">
        <f>IF(C298&lt;C$6,0,VLOOKUP(C298,index!$A:$M,3,0))</f>
        <v>138</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138</v>
      </c>
      <c r="S298" s="1">
        <f t="shared" si="103"/>
        <v>34</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34</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33</v>
      </c>
      <c r="F299" s="59">
        <f>IF(C299&lt;C$6,0,VLOOKUP(C299,index!$A:$M,3,0))</f>
        <v>138</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138</v>
      </c>
      <c r="S299" s="1">
        <f t="shared" si="103"/>
        <v>33</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33</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32</v>
      </c>
      <c r="F300" s="59">
        <f>IF(C300&lt;C$6,0,VLOOKUP(C300,index!$A:$M,3,0))</f>
        <v>137</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137</v>
      </c>
      <c r="S300" s="1">
        <f t="shared" si="103"/>
        <v>32</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32</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31</v>
      </c>
      <c r="F301" s="59">
        <f>IF(C301&lt;C$6,0,VLOOKUP(C301,index!$A:$M,3,0))</f>
        <v>137</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137</v>
      </c>
      <c r="S301" s="1">
        <f t="shared" si="103"/>
        <v>31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31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30</v>
      </c>
      <c r="F302" s="59">
        <f>IF(C302&lt;C$6,0,VLOOKUP(C302,index!$A:$M,3,0))</f>
        <v>137</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137</v>
      </c>
      <c r="S302" s="1">
        <f t="shared" si="103"/>
        <v>30</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30</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29</v>
      </c>
      <c r="F303" s="59">
        <f>IF(C303&lt;C$6,0,VLOOKUP(C303,index!$A:$M,3,0))</f>
        <v>136</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136</v>
      </c>
      <c r="S303" s="1">
        <f t="shared" si="103"/>
        <v>29</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29</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28</v>
      </c>
      <c r="F304" s="59">
        <f>IF(C304&lt;C$6,0,VLOOKUP(C304,index!$A:$M,3,0))</f>
        <v>136</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136</v>
      </c>
      <c r="S304" s="1">
        <f t="shared" si="103"/>
        <v>28</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28</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27</v>
      </c>
      <c r="F305" s="59">
        <f>IF(C305&lt;C$6,0,VLOOKUP(C305,index!$A:$M,3,0))</f>
        <v>135</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135</v>
      </c>
      <c r="S305" s="1">
        <f t="shared" si="103"/>
        <v>27</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27</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26</v>
      </c>
      <c r="F306" s="59">
        <f>IF(C306&lt;C$6,0,VLOOKUP(C306,index!$A:$M,3,0))</f>
        <v>135</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135</v>
      </c>
      <c r="S306" s="1">
        <f t="shared" si="103"/>
        <v>26</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26</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25</v>
      </c>
      <c r="F307" s="59">
        <f>IF(C307&lt;C$6,0,VLOOKUP(C307,index!$A:$M,3,0))</f>
        <v>135</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135</v>
      </c>
      <c r="S307" s="1">
        <f t="shared" si="103"/>
        <v>25</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25</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24</v>
      </c>
      <c r="F308" s="59">
        <f>IF(C308&lt;C$6,0,VLOOKUP(C308,index!$A:$M,3,0))</f>
        <v>134</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134</v>
      </c>
      <c r="S308" s="1">
        <f t="shared" si="103"/>
        <v>24</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24</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23</v>
      </c>
      <c r="F309" s="59">
        <f>IF(C309&lt;C$6,0,VLOOKUP(C309,index!$A:$M,3,0))</f>
        <v>134</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134</v>
      </c>
      <c r="S309" s="1">
        <f t="shared" si="103"/>
        <v>23</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23</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22</v>
      </c>
      <c r="F310" s="59">
        <f>IF(C310&lt;C$6,0,VLOOKUP(C310,index!$A:$M,3,0))</f>
        <v>134</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134</v>
      </c>
      <c r="S310" s="1">
        <f t="shared" si="103"/>
        <v>22</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22</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21</v>
      </c>
      <c r="F311" s="59">
        <f>IF(C311&lt;C$6,0,VLOOKUP(C311,index!$A:$M,3,0))</f>
        <v>133</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133</v>
      </c>
      <c r="S311" s="1">
        <f t="shared" si="103"/>
        <v>21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21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20</v>
      </c>
      <c r="F312" s="59">
        <f>IF(C312&lt;C$6,0,VLOOKUP(C312,index!$A:$M,3,0))</f>
        <v>133</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133</v>
      </c>
      <c r="S312" s="1">
        <f t="shared" si="103"/>
        <v>20</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20</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19</v>
      </c>
      <c r="F313" s="59">
        <f>IF(C313&lt;C$6,0,VLOOKUP(C313,index!$A:$M,3,0))</f>
        <v>132</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132</v>
      </c>
      <c r="S313" s="1">
        <f t="shared" si="103"/>
        <v>19</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19</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18</v>
      </c>
      <c r="F314" s="59">
        <f>IF(C314&lt;C$6,0,VLOOKUP(C314,index!$A:$M,3,0))</f>
        <v>132</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132</v>
      </c>
      <c r="S314" s="1">
        <f t="shared" si="103"/>
        <v>18</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18</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17</v>
      </c>
      <c r="F315" s="59">
        <f>IF(C315&lt;C$6,0,VLOOKUP(C315,index!$A:$M,3,0))</f>
        <v>132</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132</v>
      </c>
      <c r="S315" s="1">
        <f t="shared" si="103"/>
        <v>17</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17</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16</v>
      </c>
      <c r="F316" s="59">
        <f>IF(C316&lt;C$6,0,VLOOKUP(C316,index!$A:$M,3,0))</f>
        <v>131</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131</v>
      </c>
      <c r="S316" s="1">
        <f t="shared" si="103"/>
        <v>16</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16</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15</v>
      </c>
      <c r="F317" s="59">
        <f>IF(C317&lt;C$6,0,VLOOKUP(C317,index!$A:$M,3,0))</f>
        <v>131</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131</v>
      </c>
      <c r="S317" s="1">
        <f t="shared" si="103"/>
        <v>15</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15</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14</v>
      </c>
      <c r="F318" s="59">
        <f>IF(C318&lt;C$6,0,VLOOKUP(C318,index!$A:$M,3,0))</f>
        <v>131</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131</v>
      </c>
      <c r="S318" s="1">
        <f t="shared" si="103"/>
        <v>14</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14</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13</v>
      </c>
      <c r="F319" s="59">
        <f>IF(C319&lt;C$6,0,VLOOKUP(C319,index!$A:$M,3,0))</f>
        <v>130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130</v>
      </c>
      <c r="S319" s="1">
        <f t="shared" si="103"/>
        <v>13</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13</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12</v>
      </c>
      <c r="F320" s="59">
        <f>IF(C320&lt;C$6,0,VLOOKUP(C320,index!$A:$M,3,0))</f>
        <v>130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130</v>
      </c>
      <c r="S320" s="1">
        <f t="shared" si="103"/>
        <v>12</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12</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11</v>
      </c>
      <c r="F321" s="59">
        <f>IF(C321&lt;C$6,0,VLOOKUP(C321,index!$A:$M,3,0))</f>
        <v>129</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129</v>
      </c>
      <c r="S321" s="1">
        <f t="shared" si="103"/>
        <v>11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10</v>
      </c>
      <c r="F322" s="59">
        <f>IF(C322&lt;C$6,0,VLOOKUP(C322,index!$A:$M,3,0))</f>
        <v>129</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129</v>
      </c>
      <c r="S322" s="1">
        <f t="shared" si="103"/>
        <v>10</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10</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9</v>
      </c>
      <c r="F323" s="59">
        <f>IF(C323&lt;C$6,0,VLOOKUP(C323,index!$A:$M,3,0))</f>
        <v>129</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129</v>
      </c>
      <c r="S323" s="1">
        <f t="shared" si="103"/>
        <v>9</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9</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8</v>
      </c>
      <c r="F324" s="59">
        <f>IF(C324&lt;C$6,0,VLOOKUP(C324,index!$A:$M,3,0))</f>
        <v>128</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128</v>
      </c>
      <c r="S324" s="1">
        <f t="shared" si="103"/>
        <v>8</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8</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7</v>
      </c>
      <c r="F325" s="59">
        <f>IF(C325&lt;C$6,0,VLOOKUP(C325,index!$A:$M,3,0))</f>
        <v>128</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128</v>
      </c>
      <c r="S325" s="1">
        <f t="shared" si="103"/>
        <v>7</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7</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6</v>
      </c>
      <c r="F326" s="59">
        <f>IF(C326&lt;C$6,0,VLOOKUP(C326,index!$A:$M,3,0))</f>
        <v>128</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128</v>
      </c>
      <c r="S326" s="1">
        <f t="shared" si="103"/>
        <v>6</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6</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5</v>
      </c>
      <c r="F327" s="59">
        <f>IF(C327&lt;C$6,0,VLOOKUP(C327,index!$A:$M,3,0))</f>
        <v>127</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127</v>
      </c>
      <c r="S327" s="1">
        <f t="shared" si="103"/>
        <v>5</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5</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4</v>
      </c>
      <c r="F328" s="59">
        <f>IF(C328&lt;C$6,0,VLOOKUP(C328,index!$A:$M,3,0))</f>
        <v>127</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127</v>
      </c>
      <c r="S328" s="1">
        <f t="shared" si="103"/>
        <v>4</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4</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3</v>
      </c>
      <c r="F329" s="59">
        <f>IF(C329&lt;C$6,0,VLOOKUP(C329,index!$A:$M,3,0))</f>
        <v>126</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126</v>
      </c>
      <c r="S329" s="1">
        <f t="shared" si="103"/>
        <v>3</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3</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2</v>
      </c>
      <c r="F330" s="59">
        <f>IF(C330&lt;C$6,0,VLOOKUP(C330,index!$A:$M,3,0))</f>
        <v>126</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126</v>
      </c>
      <c r="S330" s="1">
        <f t="shared" ref="S330:S393" si="120">C330</f>
        <v>2</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2</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v>
      </c>
      <c r="F331" s="59">
        <f>IF(C331&lt;C$6,0,VLOOKUP(C331,index!$A:$M,3,0))</f>
        <v>126</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126</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10</v>
      </c>
      <c r="B332" s="64">
        <f t="shared" si="108"/>
        <v>20</v>
      </c>
      <c r="C332" s="57">
        <f t="shared" si="119"/>
        <v>0</v>
      </c>
      <c r="F332" s="59">
        <f>IF(C332&lt;C$6,0,VLOOKUP(C332,index!$A:$M,3,0))</f>
        <v>125</v>
      </c>
      <c r="G332" s="57" t="str">
        <f t="shared" si="109"/>
        <v>V</v>
      </c>
      <c r="H332" s="58">
        <f>IF(G332="I",$K332,IF(G332="II",$K332-SUM(H$8:H331),IF(G332="III",$K332-SUM(H$8:H331),IF(G332="IV",$K332-SUM(H$8:H331),IF(G332="V",1-SUM(H$8:H331)," ")))))</f>
        <v>1</v>
      </c>
      <c r="I332" s="66" t="str">
        <f t="shared" si="110"/>
        <v>E</v>
      </c>
      <c r="L332" s="62" t="str">
        <f t="shared" si="106"/>
        <v xml:space="preserve"> </v>
      </c>
      <c r="P332" s="58" t="str">
        <f>IF(O332="Plus",$K332,IF(O332="Basis",$K332-SUM(P$8:P331),IF(O332="Breedte",$K332-SUM(P$8:P331),IF(O331="Breedte",1-SUM(P$8:P331)," "))))</f>
        <v xml:space="preserve"> </v>
      </c>
      <c r="Q332" s="56" t="str">
        <f t="shared" si="105"/>
        <v/>
      </c>
      <c r="R332" s="196">
        <f t="shared" si="111"/>
        <v>125</v>
      </c>
      <c r="S332" s="1">
        <f t="shared" si="120"/>
        <v>0</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0</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v>
      </c>
      <c r="F333" s="59">
        <f>IF(C333&lt;C$6,0,VLOOKUP(C333,index!$A:$M,3,0))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v>
      </c>
      <c r="F334" s="59">
        <f>IF(C334&lt;C$6,0,VLOOKUP(C334,index!$A:$M,3,0))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v>
      </c>
      <c r="F335" s="59">
        <f>IF(C335&lt;C$6,0,VLOOKUP(C335,index!$A:$M,3,0))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v>
      </c>
      <c r="F336" s="59">
        <f>IF(C336&lt;C$6,0,VLOOKUP(C336,index!$A:$M,3,0))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v>
      </c>
      <c r="F337" s="59">
        <f>IF(C337&lt;C$6,0,VLOOKUP(C337,index!$A:$M,3,0))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v>
      </c>
      <c r="F338" s="59">
        <f>IF(C338&lt;C$6,0,VLOOKUP(C338,index!$A:$M,3,0))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v>
      </c>
      <c r="F339" s="59">
        <f>IF(C339&lt;C$6,0,VLOOKUP(C339,index!$A:$M,3,0))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v>
      </c>
      <c r="F340" s="59">
        <f>IF(C340&lt;C$6,0,VLOOKUP(C340,index!$A:$M,3,0))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v>
      </c>
      <c r="F341" s="59">
        <f>IF(C341&lt;C$6,0,VLOOKUP(C341,index!$A:$M,3,0))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v>
      </c>
      <c r="F342" s="59">
        <f>IF(C342&lt;C$6,0,VLOOKUP(C342,index!$A:$M,3,0))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v>
      </c>
      <c r="F343" s="59">
        <f>IF(C343&lt;C$6,0,VLOOKUP(C343,index!$A:$M,3,0))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v>
      </c>
      <c r="F344" s="59">
        <f>IF(C344&lt;C$6,0,VLOOKUP(C344,index!$A:$M,3,0))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v>
      </c>
      <c r="F345" s="59">
        <f>IF(C345&lt;C$6,0,VLOOKUP(C345,index!$A:$M,3,0))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v>
      </c>
      <c r="F346" s="59">
        <f>IF(C346&lt;C$6,0,VLOOKUP(C346,index!$A:$M,3,0))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v>
      </c>
      <c r="F347" s="59">
        <f>IF(C347&lt;C$6,0,VLOOKUP(C347,index!$A:$M,3,0))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v>
      </c>
      <c r="F348" s="59">
        <f>IF(C348&lt;C$6,0,VLOOKUP(C348,index!$A:$M,3,0))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v>
      </c>
      <c r="F349" s="59">
        <f>IF(C349&lt;C$6,0,VLOOKUP(C349,index!$A:$M,3,0))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v>
      </c>
      <c r="F350" s="59">
        <f>IF(C350&lt;C$6,0,VLOOKUP(C350,index!$A:$M,3,0))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v>
      </c>
      <c r="F351" s="59">
        <f>IF(C351&lt;C$6,0,VLOOKUP(C351,index!$A:$M,3,0))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v>
      </c>
      <c r="F352" s="59">
        <f>IF(C352&lt;C$6,0,VLOOKUP(C352,index!$A:$M,3,0))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v>
      </c>
      <c r="F353" s="59">
        <f>IF(C353&lt;C$6,0,VLOOKUP(C353,index!$A:$M,3,0))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v>
      </c>
      <c r="F354" s="59">
        <f>IF(C354&lt;C$6,0,VLOOKUP(C354,index!$A:$M,3,0))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v>
      </c>
      <c r="F355" s="59">
        <f>IF(C355&lt;C$6,0,VLOOKUP(C355,index!$A:$M,3,0))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v>
      </c>
      <c r="F356" s="59">
        <f>IF(C356&lt;C$6,0,VLOOKUP(C356,index!$A:$M,3,0))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v>
      </c>
      <c r="F357" s="59">
        <f>IF(C357&lt;C$6,0,VLOOKUP(C357,index!$A:$M,3,0))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v>
      </c>
      <c r="F358" s="59">
        <f>IF(C358&lt;C$6,0,VLOOKUP(C358,index!$A:$M,3,0))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v>
      </c>
      <c r="F359" s="59">
        <f>IF(C359&lt;C$6,0,VLOOKUP(C359,index!$A:$M,3,0))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v>
      </c>
      <c r="F360" s="59">
        <f>IF(C360&lt;C$6,0,VLOOKUP(C360,index!$A:$M,3,0))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v>
      </c>
      <c r="F361" s="59">
        <f>IF(C361&lt;C$6,0,VLOOKUP(C361,index!$A:$M,3,0))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v>
      </c>
      <c r="F362" s="59">
        <f>IF(C362&lt;C$6,0,VLOOKUP(C362,index!$A:$M,3,0))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-1</v>
      </c>
      <c r="F363" s="59">
        <f>IF(C363&lt;C$6,0,VLOOKUP(C363,index!$A:$M,3,0))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v>
      </c>
      <c r="F364" s="59">
        <f>IF(C364&lt;C$6,0,VLOOKUP(C364,index!$A:$M,3,0))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-1</v>
      </c>
      <c r="F365" s="59">
        <f>IF(C365&lt;C$6,0,VLOOKUP(C365,index!$A:$M,3,0))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v>
      </c>
      <c r="F366" s="59">
        <f>IF(C366&lt;C$6,0,VLOOKUP(C366,index!$A:$M,3,0))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v>
      </c>
      <c r="F367" s="59">
        <f>IF(C367&lt;C$6,0,VLOOKUP(C367,index!$A:$M,3,0))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v>
      </c>
      <c r="F368" s="59">
        <f>IF(C368&lt;C$6,0,VLOOKUP(C368,index!$A:$M,3,0))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v>
      </c>
      <c r="F369" s="59">
        <f>IF(C369&lt;C$6,0,VLOOKUP(C369,index!$A:$M,3,0))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v>
      </c>
      <c r="F370" s="59">
        <f>IF(C370&lt;C$6,0,VLOOKUP(C370,index!$A:$M,3,0))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v>
      </c>
      <c r="F371" s="59">
        <f>IF(C371&lt;C$6,0,VLOOKUP(C371,index!$A:$M,3,0))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v>
      </c>
      <c r="F372" s="59">
        <f>IF(C372&lt;C$6,0,VLOOKUP(C372,index!$A:$M,3,0))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v>
      </c>
      <c r="F373" s="59">
        <f>IF(C373&lt;C$6,0,VLOOKUP(C373,index!$A:$M,3,0))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v>
      </c>
      <c r="F374" s="59">
        <f>IF(C374&lt;C$6,0,VLOOKUP(C374,index!$A:$M,3,0))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v>
      </c>
      <c r="F375" s="59">
        <f>IF(C375&lt;C$6,0,VLOOKUP(C375,index!$A:$M,3,0))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v>
      </c>
      <c r="F376" s="59">
        <f>IF(C376&lt;C$6,0,VLOOKUP(C376,index!$A:$M,3,0))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v>
      </c>
      <c r="F377" s="59">
        <f>IF(C377&lt;C$6,0,VLOOKUP(C377,index!$A:$M,3,0))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v>
      </c>
      <c r="F378" s="59">
        <f>IF(C378&lt;C$6,0,VLOOKUP(C378,index!$A:$M,3,0))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v>
      </c>
      <c r="F379" s="59">
        <f>IF(C379&lt;C$6,0,VLOOKUP(C379,index!$A:$M,3,0))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v>
      </c>
      <c r="F380" s="59">
        <f>IF(C380&lt;C$6,0,VLOOKUP(C380,index!$A:$M,3,0))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v>
      </c>
      <c r="F381" s="59">
        <f>IF(C381&lt;C$6,0,VLOOKUP(C381,index!$A:$M,3,0))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v>
      </c>
      <c r="F382" s="59">
        <f>IF(C382&lt;C$6,0,VLOOKUP(C382,index!$A:$M,3,0))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v>
      </c>
      <c r="F383" s="59">
        <f>IF(C383&lt;C$6,0,VLOOKUP(C383,index!$A:$M,3,0))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v>
      </c>
      <c r="F384" s="59">
        <f>IF(C384&lt;C$6,0,VLOOKUP(C384,index!$A:$M,3,0))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v>
      </c>
      <c r="F385" s="59">
        <f>IF(C385&lt;C$6,0,VLOOKUP(C385,index!$A:$M,3,0))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v>
      </c>
      <c r="F386" s="59">
        <f>IF(C386&lt;C$6,0,VLOOKUP(C386,index!$A:$M,3,0))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v>
      </c>
      <c r="F387" s="59">
        <f>IF(C387&lt;C$6,0,VLOOKUP(C387,index!$A:$M,3,0))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v>
      </c>
      <c r="F388" s="59">
        <f>IF(C388&lt;C$6,0,VLOOKUP(C388,index!$A:$M,3,0))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v>
      </c>
      <c r="F389" s="59">
        <f>IF(C389&lt;C$6,0,VLOOKUP(C389,index!$A:$M,3,0))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v>
      </c>
      <c r="F390" s="59">
        <f>IF(C390&lt;C$6,0,VLOOKUP(C390,index!$A:$M,3,0))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v>
      </c>
      <c r="F391" s="59">
        <f>IF(C391&lt;C$6,0,VLOOKUP(C391,index!$A:$M,3,0))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v>
      </c>
      <c r="F392" s="59">
        <f>IF(C392&lt;C$6,0,VLOOKUP(C392,index!$A:$M,3,0))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v>
      </c>
      <c r="F393" s="59">
        <f>IF(C393&lt;C$6,0,VLOOKUP(C393,index!$A:$M,3,0))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v>
      </c>
      <c r="F394" s="59">
        <f>IF(C394&lt;C$6,0,VLOOKUP(C394,index!$A:$M,3,0))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v>
      </c>
      <c r="F395" s="59">
        <f>IF(C395&lt;C$6,0,VLOOKUP(C395,index!$A:$M,3,0))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v>
      </c>
      <c r="F396" s="59">
        <f>IF(C396&lt;C$6,0,VLOOKUP(C396,index!$A:$M,3,0))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v>
      </c>
      <c r="F397" s="59">
        <f>IF(C397&lt;C$6,0,VLOOKUP(C397,index!$A:$M,3,0))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v>
      </c>
      <c r="F398" s="59">
        <f>IF(C398&lt;C$6,0,VLOOKUP(C398,index!$A:$M,3,0))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v>
      </c>
      <c r="F399" s="59">
        <f>IF(C399&lt;C$6,0,VLOOKUP(C399,index!$A:$M,3,0))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v>
      </c>
      <c r="F400" s="59">
        <f>IF(C400&lt;C$6,0,VLOOKUP(C400,index!$A:$M,3,0))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v>
      </c>
      <c r="F401" s="59">
        <f>IF(C401&lt;C$6,0,VLOOKUP(C401,index!$A:$M,3,0))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v>
      </c>
      <c r="F402" s="59">
        <f>IF(C402&lt;C$6,0,VLOOKUP(C402,index!$A:$M,3,0))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v>
      </c>
      <c r="F403" s="59">
        <f>IF(C403&lt;C$6,0,VLOOKUP(C403,index!$A:$M,3,0))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v>
      </c>
      <c r="F404" s="59">
        <f>IF(C404&lt;C$6,0,VLOOKUP(C404,index!$A:$M,3,0))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v>
      </c>
      <c r="F405" s="59">
        <f>IF(C405&lt;C$6,0,VLOOKUP(C405,index!$A:$M,3,0))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v>
      </c>
      <c r="F406" s="59">
        <f>IF(C406&lt;C$6,0,VLOOKUP(C406,index!$A:$M,3,0))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v>
      </c>
      <c r="F407" s="59">
        <f>IF(C407&lt;C$6,0,VLOOKUP(C407,index!$A:$M,3,0))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v>
      </c>
      <c r="F408" s="59">
        <f>IF(C408&lt;C$6,0,VLOOKUP(C408,index!$A:$M,3,0))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v>
      </c>
      <c r="F409" s="59">
        <f>IF(C409&lt;C$6,0,VLOOKUP(C409,index!$A:$M,3,0))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v>
      </c>
      <c r="F410" s="59">
        <f>IF(C410&lt;C$6,0,VLOOKUP(C410,index!$A:$M,3,0))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v>
      </c>
      <c r="F411" s="59">
        <f>IF(C411&lt;C$6,0,VLOOKUP(C411,index!$A:$M,3,0))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v>
      </c>
      <c r="F412" s="59">
        <f>IF(C412&lt;C$6,0,VLOOKUP(C412,index!$A:$M,3,0))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v>
      </c>
      <c r="F413" s="59">
        <f>IF(C413&lt;C$6,0,VLOOKUP(C413,index!$A:$M,3,0))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v>
      </c>
      <c r="F414" s="59">
        <f>IF(C414&lt;C$6,0,VLOOKUP(C414,index!$A:$M,3,0))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v>
      </c>
      <c r="F415" s="59">
        <f>IF(C415&lt;C$6,0,VLOOKUP(C415,index!$A:$M,3,0))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v>
      </c>
      <c r="F416" s="59">
        <f>IF(C416&lt;C$6,0,VLOOKUP(C416,index!$A:$M,3,0))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v>
      </c>
      <c r="F417" s="59">
        <f>IF(C417&lt;C$6,0,VLOOKUP(C417,index!$A:$M,3,0))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v>
      </c>
      <c r="F418" s="59">
        <f>IF(C418&lt;C$6,0,VLOOKUP(C418,index!$A:$M,3,0))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v>
      </c>
      <c r="F419" s="59">
        <f>IF(C419&lt;C$6,0,VLOOKUP(C419,index!$A:$M,3,0))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v>
      </c>
      <c r="F420" s="59">
        <f>IF(C420&lt;C$6,0,VLOOKUP(C420,index!$A:$M,3,0))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v>
      </c>
      <c r="F421" s="59">
        <f>IF(C421&lt;C$6,0,VLOOKUP(C421,index!$A:$M,3,0))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v>
      </c>
      <c r="F422" s="59">
        <f>IF(C422&lt;C$6,0,VLOOKUP(C422,index!$A:$M,3,0))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v>
      </c>
      <c r="F423" s="59">
        <f>IF(C423&lt;C$6,0,VLOOKUP(C423,index!$A:$M,3,0))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v>
      </c>
      <c r="F424" s="59">
        <f>IF(C424&lt;C$6,0,VLOOKUP(C424,index!$A:$M,3,0))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v>
      </c>
      <c r="F425" s="59">
        <f>IF(C425&lt;C$6,0,VLOOKUP(C425,index!$A:$M,3,0))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v>
      </c>
      <c r="F426" s="59">
        <f>IF(C426&lt;C$6,0,VLOOKUP(C426,index!$A:$M,3,0))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v>
      </c>
      <c r="F427" s="59">
        <f>IF(C427&lt;C$6,0,VLOOKUP(C427,index!$A:$M,3,0))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v>
      </c>
      <c r="F428" s="59">
        <f>IF(C428&lt;C$6,0,VLOOKUP(C428,index!$A:$M,3,0))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v>
      </c>
      <c r="F429" s="59">
        <f>IF(C429&lt;C$6,0,VLOOKUP(C429,index!$A:$M,3,0))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v>
      </c>
      <c r="F430" s="59">
        <f>IF(C430&lt;C$6,0,VLOOKUP(C430,index!$A:$M,3,0))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v>
      </c>
      <c r="F431" s="59">
        <f>IF(C431&lt;C$6,0,VLOOKUP(C431,index!$A:$M,3,0))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v>
      </c>
      <c r="F432" s="59">
        <f>IF(C432&lt;C$6,0,VLOOKUP(C432,index!$A:$M,3,0))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v>
      </c>
      <c r="F433" s="59">
        <f>IF(C433&lt;C$6,0,VLOOKUP(C433,index!$A:$M,3,0))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v>
      </c>
      <c r="F434" s="59">
        <f>IF(C434&lt;C$6,0,VLOOKUP(C434,index!$A:$M,3,0))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v>
      </c>
      <c r="F435" s="59">
        <f>IF(C435&lt;C$6,0,VLOOKUP(C435,index!$A:$M,3,0))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v>
      </c>
      <c r="F436" s="59">
        <f>IF(C436&lt;C$6,0,VLOOKUP(C436,index!$A:$M,3,0))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v>
      </c>
      <c r="F437" s="59">
        <f>IF(C437&lt;C$6,0,VLOOKUP(C437,index!$A:$M,3,0))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v>
      </c>
      <c r="F438" s="59">
        <f>IF(C438&lt;C$6,0,VLOOKUP(C438,index!$A:$M,3,0))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v>
      </c>
      <c r="F439" s="59">
        <f>IF(C439&lt;C$6,0,VLOOKUP(C439,index!$A:$M,3,0))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v>
      </c>
      <c r="F440" s="59">
        <f>IF(C440&lt;C$6,0,VLOOKUP(C440,index!$A:$M,3,0))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v>
      </c>
      <c r="F441" s="59">
        <f>IF(C441&lt;C$6,0,VLOOKUP(C441,index!$A:$M,3,0))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v>
      </c>
      <c r="F442" s="59">
        <f>IF(C442&lt;C$6,0,VLOOKUP(C442,index!$A:$M,3,0))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v>
      </c>
      <c r="F443" s="59">
        <f>IF(C443&lt;C$6,0,VLOOKUP(C443,index!$A:$M,3,0))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v>
      </c>
      <c r="F444" s="59">
        <f>IF(C444&lt;C$6,0,VLOOKUP(C444,index!$A:$M,3,0))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v>
      </c>
      <c r="F445" s="59">
        <f>IF(C445&lt;C$6,0,VLOOKUP(C445,index!$A:$M,3,0))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v>
      </c>
      <c r="F446" s="59">
        <f>IF(C446&lt;C$6,0,VLOOKUP(C446,index!$A:$M,3,0))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v>
      </c>
      <c r="F447" s="59">
        <f>IF(C447&lt;C$6,0,VLOOKUP(C447,index!$A:$M,3,0))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v>
      </c>
      <c r="F448" s="59">
        <f>IF(C448&lt;C$6,0,VLOOKUP(C448,index!$A:$M,3,0))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v>
      </c>
      <c r="F449" s="59">
        <f>IF(C449&lt;C$6,0,VLOOKUP(C449,index!$A:$M,3,0))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v>
      </c>
      <c r="F450" s="59">
        <f>IF(C450&lt;C$6,0,VLOOKUP(C450,index!$A:$M,3,0))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v>
      </c>
      <c r="F451" s="59">
        <f>IF(C451&lt;C$6,0,VLOOKUP(C451,index!$A:$M,3,0))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v>
      </c>
      <c r="F452" s="59">
        <f>IF(C452&lt;C$6,0,VLOOKUP(C452,index!$A:$M,3,0))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v>
      </c>
      <c r="F453" s="59">
        <f>IF(C453&lt;C$6,0,VLOOKUP(C453,index!$A:$M,3,0))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v>
      </c>
      <c r="F454" s="59">
        <f>IF(C454&lt;C$6,0,VLOOKUP(C454,index!$A:$M,3,0))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v>
      </c>
      <c r="F455" s="59">
        <f>IF(C455&lt;C$6,0,VLOOKUP(C455,index!$A:$M,3,0))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v>
      </c>
      <c r="F456" s="59">
        <f>IF(C456&lt;C$6,0,VLOOKUP(C456,index!$A:$M,3,0))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v>
      </c>
      <c r="F457" s="59">
        <f>IF(C457&lt;C$6,0,VLOOKUP(C457,index!$A:$M,3,0))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v>
      </c>
      <c r="F458" s="59">
        <f>IF(C458&lt;C$6,0,VLOOKUP(C458,index!$A:$M,3,0))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v>
      </c>
      <c r="F459" s="59">
        <f>IF(C459&lt;C$6,0,VLOOKUP(C459,index!$A:$M,3,0))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v>
      </c>
      <c r="F460" s="59">
        <f>IF(C460&lt;C$6,0,VLOOKUP(C460,index!$A:$M,3,0))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v>
      </c>
      <c r="F461" s="59">
        <f>IF(C461&lt;C$6,0,VLOOKUP(C461,index!$A:$M,3,0))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v>
      </c>
      <c r="F462" s="59">
        <f>IF(C462&lt;C$6,0,VLOOKUP(C462,index!$A:$M,3,0))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v>
      </c>
      <c r="F463" s="59">
        <f>IF(C463&lt;C$6,0,VLOOKUP(C463,index!$A:$M,3,0))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v>
      </c>
      <c r="F464" s="59">
        <f>IF(C464&lt;C$6,0,VLOOKUP(C464,index!$A:$M,3,0))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v>
      </c>
      <c r="F465" s="59">
        <f>IF(C465&lt;C$6,0,VLOOKUP(C465,index!$A:$M,3,0))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v>
      </c>
      <c r="F466" s="59">
        <f>IF(C466&lt;C$6,0,VLOOKUP(C466,index!$A:$M,3,0))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v>
      </c>
      <c r="F467" s="59">
        <f>IF(C467&lt;C$6,0,VLOOKUP(C467,index!$A:$M,3,0))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v>
      </c>
      <c r="F468" s="59">
        <f>IF(C468&lt;C$6,0,VLOOKUP(C468,index!$A:$M,3,0))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v>
      </c>
      <c r="F469" s="59">
        <f>IF(C469&lt;C$6,0,VLOOKUP(C469,index!$A:$M,3,0))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v>
      </c>
      <c r="F470" s="59">
        <f>IF(C470&lt;C$6,0,VLOOKUP(C470,index!$A:$M,3,0))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v>
      </c>
      <c r="F471" s="59">
        <f>IF(C471&lt;C$6,0,VLOOKUP(C471,index!$A:$M,3,0))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v>
      </c>
      <c r="F472" s="59">
        <f>IF(C472&lt;C$6,0,VLOOKUP(C472,index!$A:$M,3,0))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v>
      </c>
      <c r="F473" s="59">
        <f>IF(C473&lt;C$6,0,VLOOKUP(C473,index!$A:$M,3,0))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v>
      </c>
      <c r="F474" s="59">
        <f>IF(C474&lt;C$6,0,VLOOKUP(C474,index!$A:$M,3,0))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v>
      </c>
      <c r="F475" s="59">
        <f>IF(C475&lt;C$6,0,VLOOKUP(C475,index!$A:$M,3,0))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v>
      </c>
      <c r="F476" s="59">
        <f>IF(C476&lt;C$6,0,VLOOKUP(C476,index!$A:$M,3,0))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v>
      </c>
      <c r="F477" s="59">
        <f>IF(C477&lt;C$6,0,VLOOKUP(C477,index!$A:$M,3,0))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v>
      </c>
      <c r="F478" s="59">
        <f>IF(C478&lt;C$6,0,VLOOKUP(C478,index!$A:$M,3,0))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v>
      </c>
      <c r="F479" s="59">
        <f>IF(C479&lt;C$6,0,VLOOKUP(C479,index!$A:$M,3,0))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v>
      </c>
      <c r="F480" s="59">
        <f>IF(C480&lt;C$6,0,VLOOKUP(C480,index!$A:$M,3,0))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v>
      </c>
      <c r="F481" s="59">
        <f>IF(C481&lt;C$6,0,VLOOKUP(C481,index!$A:$M,3,0))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v>
      </c>
      <c r="F482" s="59">
        <f>IF(C482&lt;C$6,0,VLOOKUP(C482,index!$A:$M,3,0))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v>
      </c>
      <c r="F483" s="59">
        <f>IF(C483&lt;C$6,0,VLOOKUP(C483,index!$A:$M,3,0))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v>
      </c>
      <c r="F484" s="59">
        <f>IF(C484&lt;C$6,0,VLOOKUP(C484,index!$A:$M,3,0))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v>
      </c>
      <c r="F485" s="59">
        <f>IF(C485&lt;C$6,0,VLOOKUP(C485,index!$A:$M,3,0))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v>
      </c>
      <c r="F486" s="59">
        <f>IF(C486&lt;C$6,0,VLOOKUP(C486,index!$A:$M,3,0))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v>
      </c>
      <c r="F487" s="59">
        <f>IF(C487&lt;C$6,0,VLOOKUP(C487,index!$A:$M,3,0))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v>
      </c>
      <c r="F488" s="59">
        <f>IF(C488&lt;C$6,0,VLOOKUP(C488,index!$A:$M,3,0))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v>
      </c>
      <c r="F489" s="59">
        <f>IF(C489&lt;C$6,0,VLOOKUP(C489,index!$A:$M,3,0))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v>
      </c>
      <c r="F490" s="59">
        <f>IF(C490&lt;C$6,0,VLOOKUP(C490,index!$A:$M,3,0))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v>
      </c>
      <c r="F491" s="59">
        <f>IF(C491&lt;C$6,0,VLOOKUP(C491,index!$A:$M,3,0))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v>
      </c>
      <c r="F492" s="59">
        <f>IF(C492&lt;C$6,0,VLOOKUP(C492,index!$A:$M,3,0))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v>
      </c>
      <c r="F493" s="59">
        <f>IF(C493&lt;C$6,0,VLOOKUP(C493,index!$A:$M,3,0))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v>
      </c>
      <c r="F494" s="59">
        <f>IF(C494&lt;C$6,0,VLOOKUP(C494,index!$A:$M,3,0))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v>
      </c>
      <c r="F495" s="59">
        <f>IF(C495&lt;C$6,0,VLOOKUP(C495,index!$A:$M,3,0))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v>
      </c>
      <c r="F496" s="59">
        <f>IF(C496&lt;C$6,0,VLOOKUP(C496,index!$A:$M,3,0))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v>
      </c>
      <c r="F497" s="59">
        <f>IF(C497&lt;C$6,0,VLOOKUP(C497,index!$A:$M,3,0))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v>
      </c>
      <c r="F498" s="59">
        <f>IF(C498&lt;C$6,0,VLOOKUP(C498,index!$A:$M,3,0))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v>
      </c>
      <c r="F499" s="59">
        <f>IF(C499&lt;C$6,0,VLOOKUP(C499,index!$A:$M,3,0))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v>
      </c>
      <c r="F500" s="59">
        <f>IF(C500&lt;C$6,0,VLOOKUP(C500,index!$A:$M,3,0))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423" priority="12" stopIfTrue="1" operator="lessThanOrEqual">
      <formula>0</formula>
    </cfRule>
  </conditionalFormatting>
  <conditionalFormatting sqref="AT18:AV22 AT26:AV30">
    <cfRule type="cellIs" dxfId="422" priority="13" stopIfTrue="1" operator="lessThanOrEqual">
      <formula>0</formula>
    </cfRule>
  </conditionalFormatting>
  <conditionalFormatting sqref="AY18:BB22 AY26:BB30">
    <cfRule type="cellIs" dxfId="421" priority="14" stopIfTrue="1" operator="lessThanOrEqual">
      <formula>0</formula>
    </cfRule>
  </conditionalFormatting>
  <conditionalFormatting sqref="AR32">
    <cfRule type="cellIs" dxfId="420" priority="11" operator="equal">
      <formula>0</formula>
    </cfRule>
  </conditionalFormatting>
  <conditionalFormatting sqref="AQ33">
    <cfRule type="containsErrors" dxfId="419" priority="15">
      <formula>ISERROR(AQ33)</formula>
    </cfRule>
  </conditionalFormatting>
  <conditionalFormatting sqref="L8:M500">
    <cfRule type="expression" dxfId="418" priority="5">
      <formula>$C8&gt;$C$6-1</formula>
    </cfRule>
    <cfRule type="expression" dxfId="417" priority="18" stopIfTrue="1">
      <formula>SUM($U8:$X8)&gt;1</formula>
    </cfRule>
  </conditionalFormatting>
  <conditionalFormatting sqref="B8:B500">
    <cfRule type="expression" dxfId="416" priority="19">
      <formula>$B8&gt;0</formula>
    </cfRule>
  </conditionalFormatting>
  <conditionalFormatting sqref="N8:P500">
    <cfRule type="expression" dxfId="415" priority="20" stopIfTrue="1">
      <formula>OR($O8="Plus",$O8="Basis",$O8="Breedte")</formula>
    </cfRule>
  </conditionalFormatting>
  <conditionalFormatting sqref="A8:A500">
    <cfRule type="expression" dxfId="414" priority="10">
      <formula>$A8&gt;0</formula>
    </cfRule>
  </conditionalFormatting>
  <conditionalFormatting sqref="G8:H500">
    <cfRule type="expression" dxfId="413" priority="22">
      <formula>$B8&gt;0</formula>
    </cfRule>
  </conditionalFormatting>
  <conditionalFormatting sqref="I8:J500">
    <cfRule type="expression" dxfId="412" priority="23">
      <formula>$A8&gt;0</formula>
    </cfRule>
  </conditionalFormatting>
  <conditionalFormatting sqref="F8:F500">
    <cfRule type="expression" dxfId="411" priority="7">
      <formula>$D8&gt;0</formula>
    </cfRule>
    <cfRule type="expression" dxfId="410" priority="8">
      <formula>$C8&gt;$C$6-1</formula>
    </cfRule>
  </conditionalFormatting>
  <conditionalFormatting sqref="A8:B500">
    <cfRule type="expression" dxfId="409" priority="21">
      <formula>$C8&gt;$C$6-1</formula>
    </cfRule>
  </conditionalFormatting>
  <conditionalFormatting sqref="C8:C500">
    <cfRule type="expression" dxfId="408" priority="3">
      <formula>$B8&gt;0</formula>
    </cfRule>
    <cfRule type="expression" dxfId="407" priority="9">
      <formula>$C8&gt;$C$6-1</formula>
    </cfRule>
  </conditionalFormatting>
  <conditionalFormatting sqref="K8:K500">
    <cfRule type="expression" dxfId="406" priority="16" stopIfTrue="1">
      <formula>SUM($U8:$X8)&gt;0</formula>
    </cfRule>
    <cfRule type="expression" dxfId="405" priority="17" stopIfTrue="1">
      <formula>$D8=0</formula>
    </cfRule>
  </conditionalFormatting>
  <conditionalFormatting sqref="D8:E500">
    <cfRule type="expression" dxfId="404" priority="6">
      <formula>$C8&gt;$C$6-1</formula>
    </cfRule>
  </conditionalFormatting>
  <conditionalFormatting sqref="G8:J500">
    <cfRule type="expression" dxfId="403" priority="24">
      <formula>$C8&gt;$C$6-1</formula>
    </cfRule>
  </conditionalFormatting>
  <conditionalFormatting sqref="O8:P500">
    <cfRule type="expression" dxfId="402" priority="4">
      <formula>$C8&gt;$C$6-1</formula>
    </cfRule>
  </conditionalFormatting>
  <conditionalFormatting sqref="AQ36">
    <cfRule type="containsErrors" dxfId="401" priority="2">
      <formula>ISERROR(AQ36)</formula>
    </cfRule>
  </conditionalFormatting>
  <conditionalFormatting sqref="AQ40">
    <cfRule type="containsErrors" dxfId="400"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72</v>
      </c>
      <c r="D1" s="198"/>
      <c r="E1" s="198"/>
      <c r="F1" s="198"/>
      <c r="G1" s="198"/>
      <c r="H1" s="198"/>
      <c r="I1" s="198"/>
      <c r="J1" s="198"/>
      <c r="K1" s="198"/>
      <c r="L1" s="198"/>
      <c r="M1" s="199"/>
      <c r="N1" s="69"/>
      <c r="O1" s="69"/>
      <c r="P1" s="70"/>
      <c r="Q1" s="68" t="s">
        <v>21</v>
      </c>
    </row>
    <row r="2" spans="1:55" ht="18" customHeight="1" x14ac:dyDescent="0.2">
      <c r="A2" s="68"/>
      <c r="B2" s="68" t="s">
        <v>3</v>
      </c>
      <c r="C2" s="197" t="s">
        <v>34</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364</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Spelling 3.0 - M4</v>
      </c>
    </row>
    <row r="8" spans="1:55" ht="12" customHeight="1" thickTop="1" x14ac:dyDescent="0.15">
      <c r="A8" s="64">
        <f>IF(I8="A",25,IF(I8="B",25,IF(I8="C",25,IF(I8="D",15,IF(I8="E",10,0)))))</f>
        <v>0</v>
      </c>
      <c r="B8" s="64">
        <f>IF(G8="I",20,IF(G8="II",20,IF(G8="III",20,IF(G8="IV",20,IF(G8="V",20,0)))))</f>
        <v>0</v>
      </c>
      <c r="C8" s="57">
        <f>C5</f>
        <v>364</v>
      </c>
      <c r="F8" s="59">
        <f>IF(C8&lt;C$6,0,VLOOKUP(C8,index!$A:$M,4,0))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364</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364</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363</v>
      </c>
      <c r="F9" s="59">
        <f>IF(C9&lt;C$6,0,VLOOKUP(C9,index!$A:$M,4,0))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363</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363</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362</v>
      </c>
      <c r="F10" s="59">
        <f>IF(C10&lt;C$6,0,VLOOKUP(C10,index!$A:$M,4,0))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362</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362</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273</v>
      </c>
      <c r="AT10" s="10">
        <f>AU10*AT$14</f>
        <v>0</v>
      </c>
      <c r="AU10" s="11">
        <f>AV10</f>
        <v>0</v>
      </c>
      <c r="AV10" s="11">
        <f>IF($U3=0,0,VLOOKUP("I",$G:$S,5,FALSE))</f>
        <v>0</v>
      </c>
      <c r="AW10" s="103"/>
    </row>
    <row r="11" spans="1:55" ht="12" customHeight="1" x14ac:dyDescent="0.15">
      <c r="A11" s="64">
        <f t="shared" si="2"/>
        <v>0</v>
      </c>
      <c r="B11" s="64">
        <f t="shared" si="3"/>
        <v>0</v>
      </c>
      <c r="C11" s="57">
        <f t="shared" si="15"/>
        <v>361</v>
      </c>
      <c r="F11" s="59">
        <f>IF(C11&lt;C$6,0,VLOOKUP(C11,index!$A:$M,4,0))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361</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361</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202</v>
      </c>
      <c r="AT11" s="10">
        <f>AU11*AT$14</f>
        <v>0</v>
      </c>
      <c r="AU11" s="11">
        <f>AV11-AV10</f>
        <v>0</v>
      </c>
      <c r="AV11" s="11">
        <f>IF($U4=0,0,VLOOKUP("IV",$G:$S,5,FALSE))</f>
        <v>0</v>
      </c>
      <c r="AW11" s="103"/>
    </row>
    <row r="12" spans="1:55" ht="12" customHeight="1" x14ac:dyDescent="0.15">
      <c r="A12" s="64">
        <f t="shared" si="2"/>
        <v>0</v>
      </c>
      <c r="B12" s="64">
        <f t="shared" si="3"/>
        <v>0</v>
      </c>
      <c r="C12" s="57">
        <f t="shared" si="15"/>
        <v>360</v>
      </c>
      <c r="F12" s="59">
        <f>IF(C12&lt;C$6,0,VLOOKUP(C12,index!$A:$M,4,0))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360</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360</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0</v>
      </c>
      <c r="AT12" s="10">
        <f>AU12*AT$14</f>
        <v>0</v>
      </c>
      <c r="AU12" s="11">
        <f>AV12-AV11</f>
        <v>0</v>
      </c>
      <c r="AV12" s="11">
        <f>IF($U5=0,0,VLOOKUP("V",$G:$S,5,FALSE))</f>
        <v>0</v>
      </c>
      <c r="AW12" s="103"/>
    </row>
    <row r="13" spans="1:55" ht="12" customHeight="1" x14ac:dyDescent="0.15">
      <c r="A13" s="64">
        <f t="shared" si="2"/>
        <v>0</v>
      </c>
      <c r="B13" s="64">
        <f t="shared" si="3"/>
        <v>0</v>
      </c>
      <c r="C13" s="57">
        <f t="shared" si="15"/>
        <v>359</v>
      </c>
      <c r="F13" s="59">
        <f>IF(C13&lt;C$6,0,VLOOKUP(C13,index!$A:$M,4,0))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359</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359</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358</v>
      </c>
      <c r="F14" s="59">
        <f>IF(C14&lt;C$6,0,VLOOKUP(C14,index!$A:$M,4,0))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358</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358</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357</v>
      </c>
      <c r="F15" s="59">
        <f>IF(C15&lt;C$6,0,VLOOKUP(C15,index!$A:$M,4,0))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357</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357</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356</v>
      </c>
      <c r="F16" s="59">
        <f>IF(C16&lt;C$6,0,VLOOKUP(C16,index!$A:$M,4,0))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356</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356</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355</v>
      </c>
      <c r="F17" s="59">
        <f>IF(C17&lt;C$6,0,VLOOKUP(C17,index!$A:$M,4,0))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355</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355</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354</v>
      </c>
      <c r="F18" s="59">
        <f>IF(C18&lt;C$6,0,VLOOKUP(C18,index!$A:$M,4,0))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354</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354</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353</v>
      </c>
      <c r="F19" s="59">
        <f>IF(C19&lt;C$6,0,VLOOKUP(C19,index!$A:$M,4,0))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353</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353</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352</v>
      </c>
      <c r="F20" s="59">
        <f>IF(C20&lt;C$6,0,VLOOKUP(C20,index!$A:$M,4,0))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352</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352</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351</v>
      </c>
      <c r="F21" s="59">
        <f>IF(C21&lt;C$6,0,VLOOKUP(C21,index!$A:$M,4,0))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351</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351</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350</v>
      </c>
      <c r="F22" s="59">
        <f>IF(C22&lt;C$6,0,VLOOKUP(C22,index!$A:$M,4,0))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350</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350</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349</v>
      </c>
      <c r="F23" s="59">
        <f>IF(C23&lt;C$6,0,VLOOKUP(C23,index!$A:$M,4,0))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349</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349</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348</v>
      </c>
      <c r="F24" s="59">
        <f>IF(C24&lt;C$6,0,VLOOKUP(C24,index!$A:$M,4,0))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348</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348</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347</v>
      </c>
      <c r="F25" s="59">
        <f>IF(C25&lt;C$6,0,VLOOKUP(C25,index!$A:$M,4,0))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347</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347</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346</v>
      </c>
      <c r="F26" s="59">
        <f>IF(C26&lt;C$6,0,VLOOKUP(C26,index!$A:$M,4,0))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346</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346</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345</v>
      </c>
      <c r="F27" s="59">
        <f>IF(C27&lt;C$6,0,VLOOKUP(C27,index!$A:$M,4,0))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345</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345</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344</v>
      </c>
      <c r="F28" s="59">
        <f>IF(C28&lt;C$6,0,VLOOKUP(C28,index!$A:$M,4,0))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344</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344</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343</v>
      </c>
      <c r="F29" s="59">
        <f>IF(C29&lt;C$6,0,VLOOKUP(C29,index!$A:$M,4,0))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343</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343</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342</v>
      </c>
      <c r="F30" s="59">
        <f>IF(C30&lt;C$6,0,VLOOKUP(C30,index!$A:$M,4,0))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342</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342</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341</v>
      </c>
      <c r="F31" s="59">
        <f>IF(C31&lt;C$6,0,VLOOKUP(C31,index!$A:$M,4,0))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341</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341</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340</v>
      </c>
      <c r="F32" s="59">
        <f>IF(C32&lt;C$6,0,VLOOKUP(C32,index!$A:$M,4,0))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340</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340</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339</v>
      </c>
      <c r="F33" s="59">
        <f>IF(C33&lt;C$6,0,VLOOKUP(C33,index!$A:$M,4,0))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339</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339</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338</v>
      </c>
      <c r="F34" s="59">
        <f>IF(C34&lt;C$6,0,VLOOKUP(C34,index!$A:$M,4,0))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338</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338</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337</v>
      </c>
      <c r="F35" s="59">
        <f>IF(C35&lt;C$6,0,VLOOKUP(C35,index!$A:$M,4,0))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337</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337</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336</v>
      </c>
      <c r="F36" s="59">
        <f>IF(C36&lt;C$6,0,VLOOKUP(C36,index!$A:$M,4,0))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336</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336</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335</v>
      </c>
      <c r="F37" s="59">
        <f>IF(C37&lt;C$6,0,VLOOKUP(C37,index!$A:$M,4,0))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335</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335</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334</v>
      </c>
      <c r="F38" s="59">
        <f>IF(C38&lt;C$6,0,VLOOKUP(C38,index!$A:$M,4,0))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334</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334</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333</v>
      </c>
      <c r="F39" s="59">
        <f>IF(C39&lt;C$6,0,VLOOKUP(C39,index!$A:$M,4,0))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333</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333</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332</v>
      </c>
      <c r="F40" s="59">
        <f>IF(C40&lt;C$6,0,VLOOKUP(C40,index!$A:$M,4,0))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332</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332</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331</v>
      </c>
      <c r="F41" s="59">
        <f>IF(C41&lt;C$6,0,VLOOKUP(C41,index!$A:$M,4,0))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331</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331</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330</v>
      </c>
      <c r="F42" s="59">
        <f>IF(C42&lt;C$6,0,VLOOKUP(C42,index!$A:$M,4,0))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330</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330</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329</v>
      </c>
      <c r="F43" s="59">
        <f>IF(C43&lt;C$6,0,VLOOKUP(C43,index!$A:$M,4,0))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329</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329</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328</v>
      </c>
      <c r="F44" s="59">
        <f>IF(C44&lt;C$6,0,VLOOKUP(C44,index!$A:$M,4,0))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328</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328</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327</v>
      </c>
      <c r="F45" s="59">
        <f>IF(C45&lt;C$6,0,VLOOKUP(C45,index!$A:$M,4,0))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327</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327</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326</v>
      </c>
      <c r="F46" s="59">
        <f>IF(C46&lt;C$6,0,VLOOKUP(C46,index!$A:$M,4,0))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326</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326</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325</v>
      </c>
      <c r="F47" s="59">
        <f>IF(C47&lt;C$6,0,VLOOKUP(C47,index!$A:$M,4,0))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325</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325</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324</v>
      </c>
      <c r="F48" s="59">
        <f>IF(C48&lt;C$6,0,VLOOKUP(C48,index!$A:$M,4,0))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324</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324</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323</v>
      </c>
      <c r="F49" s="59">
        <f>IF(C49&lt;C$6,0,VLOOKUP(C49,index!$A:$M,4,0))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323</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323</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322</v>
      </c>
      <c r="F50" s="59">
        <f>IF(C50&lt;C$6,0,VLOOKUP(C50,index!$A:$M,4,0))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322</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322</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321</v>
      </c>
      <c r="F51" s="59">
        <f>IF(C51&lt;C$6,0,VLOOKUP(C51,index!$A:$M,4,0))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321</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321</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320</v>
      </c>
      <c r="F52" s="59">
        <f>IF(C52&lt;C$6,0,VLOOKUP(C52,index!$A:$M,4,0))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320</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320</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319</v>
      </c>
      <c r="F53" s="59">
        <f>IF(C53&lt;C$6,0,VLOOKUP(C53,index!$A:$M,4,0))</f>
        <v>229</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229</v>
      </c>
      <c r="S53" s="1">
        <f t="shared" si="16"/>
        <v>319</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319</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318</v>
      </c>
      <c r="F54" s="59">
        <f>IF(C54&lt;C$6,0,VLOOKUP(C54,index!$A:$M,4,0))</f>
        <v>229</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229</v>
      </c>
      <c r="S54" s="1">
        <f t="shared" si="16"/>
        <v>318</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318</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317</v>
      </c>
      <c r="F55" s="59">
        <f>IF(C55&lt;C$6,0,VLOOKUP(C55,index!$A:$M,4,0))</f>
        <v>229</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229</v>
      </c>
      <c r="S55" s="1">
        <f t="shared" si="16"/>
        <v>317</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317</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316</v>
      </c>
      <c r="F56" s="59">
        <f>IF(C56&lt;C$6,0,VLOOKUP(C56,index!$A:$M,4,0))</f>
        <v>228</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228</v>
      </c>
      <c r="S56" s="1">
        <f t="shared" si="16"/>
        <v>316</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316</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315</v>
      </c>
      <c r="F57" s="59">
        <f>IF(C57&lt;C$6,0,VLOOKUP(C57,index!$A:$M,4,0))</f>
        <v>228</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228</v>
      </c>
      <c r="S57" s="1">
        <f t="shared" si="16"/>
        <v>315</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315</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314</v>
      </c>
      <c r="F58" s="59">
        <f>IF(C58&lt;C$6,0,VLOOKUP(C58,index!$A:$M,4,0))</f>
        <v>227</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227</v>
      </c>
      <c r="S58" s="1">
        <f t="shared" si="16"/>
        <v>314</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314</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313</v>
      </c>
      <c r="F59" s="59">
        <f>IF(C59&lt;C$6,0,VLOOKUP(C59,index!$A:$M,4,0))</f>
        <v>227</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227</v>
      </c>
      <c r="S59" s="1">
        <f t="shared" si="16"/>
        <v>313</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313</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312</v>
      </c>
      <c r="F60" s="59">
        <f>IF(C60&lt;C$6,0,VLOOKUP(C60,index!$A:$M,4,0))</f>
        <v>227</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227</v>
      </c>
      <c r="S60" s="1">
        <f t="shared" si="16"/>
        <v>312</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312</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311</v>
      </c>
      <c r="F61" s="59">
        <f>IF(C61&lt;C$6,0,VLOOKUP(C61,index!$A:$M,4,0))</f>
        <v>226</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226</v>
      </c>
      <c r="S61" s="1">
        <f t="shared" si="16"/>
        <v>311</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311</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310</v>
      </c>
      <c r="F62" s="59">
        <f>IF(C62&lt;C$6,0,VLOOKUP(C62,index!$A:$M,4,0))</f>
        <v>226</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226</v>
      </c>
      <c r="S62" s="1">
        <f t="shared" si="16"/>
        <v>310</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310</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309</v>
      </c>
      <c r="F63" s="59">
        <f>IF(C63&lt;C$6,0,VLOOKUP(C63,index!$A:$M,4,0))</f>
        <v>226</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226</v>
      </c>
      <c r="S63" s="1">
        <f t="shared" si="16"/>
        <v>309</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309</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308</v>
      </c>
      <c r="F64" s="59">
        <f>IF(C64&lt;C$6,0,VLOOKUP(C64,index!$A:$M,4,0))</f>
        <v>225</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225</v>
      </c>
      <c r="S64" s="1">
        <f t="shared" si="16"/>
        <v>308</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308</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307</v>
      </c>
      <c r="F65" s="59">
        <f>IF(C65&lt;C$6,0,VLOOKUP(C65,index!$A:$M,4,0))</f>
        <v>225</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225</v>
      </c>
      <c r="S65" s="1">
        <f t="shared" si="16"/>
        <v>307</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307</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306</v>
      </c>
      <c r="F66" s="59">
        <f>IF(C66&lt;C$6,0,VLOOKUP(C66,index!$A:$M,4,0))</f>
        <v>225</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225</v>
      </c>
      <c r="S66" s="1">
        <f t="shared" si="16"/>
        <v>306</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306</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305</v>
      </c>
      <c r="F67" s="59">
        <f>IF(C67&lt;C$6,0,VLOOKUP(C67,index!$A:$M,4,0))</f>
        <v>224</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224</v>
      </c>
      <c r="S67" s="1">
        <f t="shared" si="16"/>
        <v>305</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305</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304</v>
      </c>
      <c r="F68" s="59">
        <f>IF(C68&lt;C$6,0,VLOOKUP(C68,index!$A:$M,4,0))</f>
        <v>224</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224</v>
      </c>
      <c r="S68" s="1">
        <f t="shared" si="16"/>
        <v>304</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304</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303</v>
      </c>
      <c r="F69" s="59">
        <f>IF(C69&lt;C$6,0,VLOOKUP(C69,index!$A:$M,4,0))</f>
        <v>224</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224</v>
      </c>
      <c r="S69" s="1">
        <f t="shared" si="16"/>
        <v>303</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303</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302</v>
      </c>
      <c r="F70" s="59">
        <f>IF(C70&lt;C$6,0,VLOOKUP(C70,index!$A:$M,4,0))</f>
        <v>223</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223</v>
      </c>
      <c r="S70" s="1">
        <f t="shared" si="16"/>
        <v>302</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302</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301</v>
      </c>
      <c r="F71" s="59">
        <f>IF(C71&lt;C$6,0,VLOOKUP(C71,index!$A:$M,4,0))</f>
        <v>223</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223</v>
      </c>
      <c r="S71" s="1">
        <f t="shared" si="16"/>
        <v>301</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301</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300</v>
      </c>
      <c r="F72" s="59">
        <f>IF(C72&lt;C$6,0,VLOOKUP(C72,index!$A:$M,4,0))</f>
        <v>222</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222</v>
      </c>
      <c r="S72" s="1">
        <f t="shared" si="16"/>
        <v>300</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300</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299</v>
      </c>
      <c r="F73" s="59">
        <f>IF(C73&lt;C$6,0,VLOOKUP(C73,index!$A:$M,4,0))</f>
        <v>222</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222</v>
      </c>
      <c r="S73" s="1">
        <f t="shared" si="16"/>
        <v>299</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299</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298</v>
      </c>
      <c r="F74" s="59">
        <f>IF(C74&lt;C$6,0,VLOOKUP(C74,index!$A:$M,4,0))</f>
        <v>222</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222</v>
      </c>
      <c r="S74" s="1">
        <f t="shared" ref="S74:S137" si="40">C74</f>
        <v>298</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298</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297</v>
      </c>
      <c r="F75" s="59">
        <f>IF(C75&lt;C$6,0,VLOOKUP(C75,index!$A:$M,4,0))</f>
        <v>221</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221</v>
      </c>
      <c r="S75" s="1">
        <f t="shared" si="40"/>
        <v>297</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297</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296</v>
      </c>
      <c r="F76" s="59">
        <f>IF(C76&lt;C$6,0,VLOOKUP(C76,index!$A:$M,4,0))</f>
        <v>221</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221</v>
      </c>
      <c r="S76" s="1">
        <f t="shared" si="40"/>
        <v>296</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296</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295</v>
      </c>
      <c r="F77" s="59">
        <f>IF(C77&lt;C$6,0,VLOOKUP(C77,index!$A:$M,4,0))</f>
        <v>221</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221</v>
      </c>
      <c r="S77" s="1">
        <f t="shared" si="40"/>
        <v>295</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295</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294</v>
      </c>
      <c r="F78" s="59">
        <f>IF(C78&lt;C$6,0,VLOOKUP(C78,index!$A:$M,4,0))</f>
        <v>220</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220</v>
      </c>
      <c r="S78" s="1">
        <f t="shared" si="40"/>
        <v>294</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294</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293</v>
      </c>
      <c r="F79" s="59">
        <f>IF(C79&lt;C$6,0,VLOOKUP(C79,index!$A:$M,4,0))</f>
        <v>220</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220</v>
      </c>
      <c r="S79" s="1">
        <f t="shared" si="40"/>
        <v>293</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293</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292</v>
      </c>
      <c r="F80" s="59">
        <f>IF(C80&lt;C$6,0,VLOOKUP(C80,index!$A:$M,4,0))</f>
        <v>220</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220</v>
      </c>
      <c r="S80" s="1">
        <f t="shared" si="40"/>
        <v>292</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292</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291</v>
      </c>
      <c r="F81" s="59">
        <f>IF(C81&lt;C$6,0,VLOOKUP(C81,index!$A:$M,4,0))</f>
        <v>219</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219</v>
      </c>
      <c r="S81" s="1">
        <f t="shared" si="40"/>
        <v>291</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291</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290</v>
      </c>
      <c r="F82" s="59">
        <f>IF(C82&lt;C$6,0,VLOOKUP(C82,index!$A:$M,4,0))</f>
        <v>219</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219</v>
      </c>
      <c r="S82" s="1">
        <f t="shared" si="40"/>
        <v>290</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290</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289</v>
      </c>
      <c r="F83" s="59">
        <f>IF(C83&lt;C$6,0,VLOOKUP(C83,index!$A:$M,4,0))</f>
        <v>218</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218</v>
      </c>
      <c r="S83" s="1">
        <f t="shared" si="40"/>
        <v>289</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289</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288</v>
      </c>
      <c r="F84" s="59">
        <f>IF(C84&lt;C$6,0,VLOOKUP(C84,index!$A:$M,4,0))</f>
        <v>218</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218</v>
      </c>
      <c r="S84" s="1">
        <f t="shared" si="40"/>
        <v>288</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288</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287</v>
      </c>
      <c r="F85" s="59">
        <f>IF(C85&lt;C$6,0,VLOOKUP(C85,index!$A:$M,4,0))</f>
        <v>218</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218</v>
      </c>
      <c r="S85" s="1">
        <f t="shared" si="40"/>
        <v>287</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287</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286</v>
      </c>
      <c r="F86" s="59">
        <f>IF(C86&lt;C$6,0,VLOOKUP(C86,index!$A:$M,4,0))</f>
        <v>217</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217</v>
      </c>
      <c r="S86" s="1">
        <f t="shared" si="40"/>
        <v>286</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286</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285</v>
      </c>
      <c r="F87" s="59">
        <f>IF(C87&lt;C$6,0,VLOOKUP(C87,index!$A:$M,4,0))</f>
        <v>217</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217</v>
      </c>
      <c r="S87" s="1">
        <f t="shared" si="40"/>
        <v>285</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285</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284</v>
      </c>
      <c r="F88" s="59">
        <f>IF(C88&lt;C$6,0,VLOOKUP(C88,index!$A:$M,4,0))</f>
        <v>217</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217</v>
      </c>
      <c r="S88" s="1">
        <f t="shared" si="40"/>
        <v>284</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284</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283</v>
      </c>
      <c r="F89" s="59">
        <f>IF(C89&lt;C$6,0,VLOOKUP(C89,index!$A:$M,4,0))</f>
        <v>216</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216</v>
      </c>
      <c r="S89" s="1">
        <f t="shared" si="40"/>
        <v>283</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283</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282</v>
      </c>
      <c r="F90" s="59">
        <f>IF(C90&lt;C$6,0,VLOOKUP(C90,index!$A:$M,4,0))</f>
        <v>216</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216</v>
      </c>
      <c r="S90" s="1">
        <f t="shared" si="40"/>
        <v>282</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282</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281</v>
      </c>
      <c r="F91" s="59">
        <f>IF(C91&lt;C$6,0,VLOOKUP(C91,index!$A:$M,4,0))</f>
        <v>216</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216</v>
      </c>
      <c r="S91" s="1">
        <f t="shared" si="40"/>
        <v>281</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281</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280</v>
      </c>
      <c r="F92" s="59">
        <f>IF(C92&lt;C$6,0,VLOOKUP(C92,index!$A:$M,4,0))</f>
        <v>215</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215</v>
      </c>
      <c r="S92" s="1">
        <f t="shared" si="40"/>
        <v>280</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280</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279</v>
      </c>
      <c r="F93" s="59">
        <f>IF(C93&lt;C$6,0,VLOOKUP(C93,index!$A:$M,4,0))</f>
        <v>215</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215</v>
      </c>
      <c r="S93" s="1">
        <f t="shared" si="40"/>
        <v>279</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279</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278</v>
      </c>
      <c r="F94" s="59">
        <f>IF(C94&lt;C$6,0,VLOOKUP(C94,index!$A:$M,4,0))</f>
        <v>215</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215</v>
      </c>
      <c r="S94" s="1">
        <f t="shared" si="40"/>
        <v>278</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278</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277</v>
      </c>
      <c r="F95" s="59">
        <f>IF(C95&lt;C$6,0,VLOOKUP(C95,index!$A:$M,4,0))</f>
        <v>214</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214</v>
      </c>
      <c r="S95" s="1">
        <f t="shared" si="40"/>
        <v>277</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277</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276</v>
      </c>
      <c r="F96" s="59">
        <f>IF(C96&lt;C$6,0,VLOOKUP(C96,index!$A:$M,4,0))</f>
        <v>214</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214</v>
      </c>
      <c r="S96" s="1">
        <f t="shared" si="40"/>
        <v>276</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276</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275</v>
      </c>
      <c r="F97" s="59">
        <f>IF(C97&lt;C$6,0,VLOOKUP(C97,index!$A:$M,4,0))</f>
        <v>213</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213</v>
      </c>
      <c r="S97" s="1">
        <f t="shared" si="40"/>
        <v>275</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275</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274</v>
      </c>
      <c r="F98" s="59">
        <f>IF(C98&lt;C$6,0,VLOOKUP(C98,index!$A:$M,4,0))</f>
        <v>213</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213</v>
      </c>
      <c r="S98" s="1">
        <f t="shared" si="40"/>
        <v>274</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274</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20</v>
      </c>
      <c r="C99" s="57">
        <f t="shared" si="39"/>
        <v>273</v>
      </c>
      <c r="F99" s="59">
        <f>IF(C99&lt;C$6,0,VLOOKUP(C99,index!$A:$M,4,0))</f>
        <v>213</v>
      </c>
      <c r="G99" s="57" t="str">
        <f t="shared" si="28"/>
        <v>I</v>
      </c>
      <c r="H99" s="58">
        <f>IF(G99="I",$K99,IF(G99="II",$K99-SUM(H$8:H98),IF(G99="III",$K99-SUM(H$8:H98),IF(G99="IV",$K99-SUM(H$8:H98),IF(G99="V",1-SUM(H$8:H98)," ")))))</f>
        <v>0</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213</v>
      </c>
      <c r="S99" s="1">
        <f t="shared" si="40"/>
        <v>273</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273</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272</v>
      </c>
      <c r="F100" s="59">
        <f>IF(C100&lt;C$6,0,VLOOKUP(C100,index!$A:$M,4,0))</f>
        <v>212</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212</v>
      </c>
      <c r="S100" s="1">
        <f t="shared" si="40"/>
        <v>272</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272</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271</v>
      </c>
      <c r="F101" s="59">
        <f>IF(C101&lt;C$6,0,VLOOKUP(C101,index!$A:$M,4,0))</f>
        <v>212</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212</v>
      </c>
      <c r="S101" s="1">
        <f t="shared" si="40"/>
        <v>271</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271</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270</v>
      </c>
      <c r="F102" s="59">
        <f>IF(C102&lt;C$6,0,VLOOKUP(C102,index!$A:$M,4,0))</f>
        <v>212</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212</v>
      </c>
      <c r="S102" s="1">
        <f t="shared" si="40"/>
        <v>270</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270</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269</v>
      </c>
      <c r="F103" s="59">
        <f>IF(C103&lt;C$6,0,VLOOKUP(C103,index!$A:$M,4,0))</f>
        <v>211</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211</v>
      </c>
      <c r="S103" s="1">
        <f t="shared" si="40"/>
        <v>269</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269</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268</v>
      </c>
      <c r="F104" s="59">
        <f>IF(C104&lt;C$6,0,VLOOKUP(C104,index!$A:$M,4,0))</f>
        <v>211</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211</v>
      </c>
      <c r="S104" s="1">
        <f t="shared" si="40"/>
        <v>268</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268</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267</v>
      </c>
      <c r="F105" s="59">
        <f>IF(C105&lt;C$6,0,VLOOKUP(C105,index!$A:$M,4,0))</f>
        <v>211</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211</v>
      </c>
      <c r="S105" s="1">
        <f t="shared" si="40"/>
        <v>267</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267</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266</v>
      </c>
      <c r="F106" s="59">
        <f>IF(C106&lt;C$6,0,VLOOKUP(C106,index!$A:$M,4,0))</f>
        <v>210</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210</v>
      </c>
      <c r="S106" s="1">
        <f t="shared" si="40"/>
        <v>266</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266</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265</v>
      </c>
      <c r="F107" s="59">
        <f>IF(C107&lt;C$6,0,VLOOKUP(C107,index!$A:$M,4,0))</f>
        <v>210</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210</v>
      </c>
      <c r="S107" s="1">
        <f t="shared" si="40"/>
        <v>265</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265</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25</v>
      </c>
      <c r="B108" s="64">
        <f t="shared" si="27"/>
        <v>0</v>
      </c>
      <c r="C108" s="57">
        <f t="shared" si="39"/>
        <v>264</v>
      </c>
      <c r="F108" s="59">
        <f>IF(C108&lt;C$6,0,VLOOKUP(C108,index!$A:$M,4,0))</f>
        <v>210</v>
      </c>
      <c r="G108" s="57" t="str">
        <f t="shared" si="28"/>
        <v/>
      </c>
      <c r="H108" s="58" t="str">
        <f>IF(G108="I",$K108,IF(G108="II",$K108-SUM(H$8:H107),IF(G108="III",$K108-SUM(H$8:H107),IF(G108="IV",$K108-SUM(H$8:H107),IF(G108="V",1-SUM(H$8:H107)," ")))))</f>
        <v xml:space="preserve"> </v>
      </c>
      <c r="I108" s="66" t="str">
        <f t="shared" si="29"/>
        <v>A</v>
      </c>
      <c r="J108" s="61">
        <f>IF(I108="A",$K108,IF(I108="B",$K108-SUM(J$8:J107),IF(I108="C",$K108-SUM(J$8:J107),IF(I108="D",$K108-SUM(J$8:J107),IF(I108="E",1-SUM(J$8:J107)," ")))))</f>
        <v>0</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210</v>
      </c>
      <c r="S108" s="1">
        <f t="shared" si="40"/>
        <v>264</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264</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263</v>
      </c>
      <c r="F109" s="59">
        <f>IF(C109&lt;C$6,0,VLOOKUP(C109,index!$A:$M,4,0))</f>
        <v>209</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209</v>
      </c>
      <c r="S109" s="1">
        <f t="shared" si="40"/>
        <v>263</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263</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262</v>
      </c>
      <c r="F110" s="59">
        <f>IF(C110&lt;C$6,0,VLOOKUP(C110,index!$A:$M,4,0))</f>
        <v>209</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209</v>
      </c>
      <c r="S110" s="1">
        <f t="shared" si="40"/>
        <v>262</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262</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261</v>
      </c>
      <c r="F111" s="59">
        <f>IF(C111&lt;C$6,0,VLOOKUP(C111,index!$A:$M,4,0))</f>
        <v>208</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208</v>
      </c>
      <c r="S111" s="1">
        <f t="shared" si="40"/>
        <v>261</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261</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260</v>
      </c>
      <c r="F112" s="59">
        <f>IF(C112&lt;C$6,0,VLOOKUP(C112,index!$A:$M,4,0))</f>
        <v>208</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208</v>
      </c>
      <c r="S112" s="1">
        <f t="shared" si="40"/>
        <v>260</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260</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259</v>
      </c>
      <c r="F113" s="59">
        <f>IF(C113&lt;C$6,0,VLOOKUP(C113,index!$A:$M,4,0))</f>
        <v>208</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208</v>
      </c>
      <c r="S113" s="1">
        <f t="shared" si="40"/>
        <v>259</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259</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258</v>
      </c>
      <c r="F114" s="59">
        <f>IF(C114&lt;C$6,0,VLOOKUP(C114,index!$A:$M,4,0))</f>
        <v>207</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207</v>
      </c>
      <c r="S114" s="1">
        <f t="shared" si="40"/>
        <v>258</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258</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257</v>
      </c>
      <c r="F115" s="59">
        <f>IF(C115&lt;C$6,0,VLOOKUP(C115,index!$A:$M,4,0))</f>
        <v>207</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207</v>
      </c>
      <c r="S115" s="1">
        <f t="shared" si="40"/>
        <v>257</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257</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256</v>
      </c>
      <c r="F116" s="59">
        <f>IF(C116&lt;C$6,0,VLOOKUP(C116,index!$A:$M,4,0))</f>
        <v>207</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207</v>
      </c>
      <c r="S116" s="1">
        <f t="shared" si="40"/>
        <v>256</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256</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255</v>
      </c>
      <c r="F117" s="59">
        <f>IF(C117&lt;C$6,0,VLOOKUP(C117,index!$A:$M,4,0))</f>
        <v>206</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206</v>
      </c>
      <c r="S117" s="1">
        <f t="shared" si="40"/>
        <v>255</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255</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254</v>
      </c>
      <c r="F118" s="59">
        <f>IF(C118&lt;C$6,0,VLOOKUP(C118,index!$A:$M,4,0))</f>
        <v>206</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206</v>
      </c>
      <c r="S118" s="1">
        <f t="shared" si="40"/>
        <v>254</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254</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253</v>
      </c>
      <c r="F119" s="59">
        <f>IF(C119&lt;C$6,0,VLOOKUP(C119,index!$A:$M,4,0))</f>
        <v>206</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206</v>
      </c>
      <c r="S119" s="1">
        <f t="shared" si="40"/>
        <v>253</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253</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252</v>
      </c>
      <c r="F120" s="59">
        <f>IF(C120&lt;C$6,0,VLOOKUP(C120,index!$A:$M,4,0))</f>
        <v>205</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205</v>
      </c>
      <c r="S120" s="1">
        <f t="shared" si="40"/>
        <v>252</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252</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251</v>
      </c>
      <c r="F121" s="59">
        <f>IF(C121&lt;C$6,0,VLOOKUP(C121,index!$A:$M,4,0))</f>
        <v>205</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205</v>
      </c>
      <c r="S121" s="1">
        <f t="shared" si="40"/>
        <v>251</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251</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250</v>
      </c>
      <c r="F122" s="59">
        <f>IF(C122&lt;C$6,0,VLOOKUP(C122,index!$A:$M,4,0))</f>
        <v>204</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204</v>
      </c>
      <c r="S122" s="1">
        <f t="shared" si="40"/>
        <v>250</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250</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249</v>
      </c>
      <c r="F123" s="59">
        <f>IF(C123&lt;C$6,0,VLOOKUP(C123,index!$A:$M,4,0))</f>
        <v>204</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204</v>
      </c>
      <c r="S123" s="1">
        <f t="shared" si="40"/>
        <v>249</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249</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20</v>
      </c>
      <c r="C124" s="57">
        <f t="shared" si="39"/>
        <v>248</v>
      </c>
      <c r="F124" s="59">
        <f>IF(C124&lt;C$6,0,VLOOKUP(C124,index!$A:$M,4,0))</f>
        <v>204</v>
      </c>
      <c r="G124" s="57" t="str">
        <f t="shared" si="28"/>
        <v>II</v>
      </c>
      <c r="H124" s="58">
        <f>IF(G124="I",$K124,IF(G124="II",$K124-SUM(H$8:H123),IF(G124="III",$K124-SUM(H$8:H123),IF(G124="IV",$K124-SUM(H$8:H123),IF(G124="V",1-SUM(H$8:H123)," ")))))</f>
        <v>0</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204</v>
      </c>
      <c r="S124" s="1">
        <f t="shared" si="40"/>
        <v>248</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248</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247</v>
      </c>
      <c r="F125" s="59">
        <f>IF(C125&lt;C$6,0,VLOOKUP(C125,index!$A:$M,4,0))</f>
        <v>203</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203</v>
      </c>
      <c r="S125" s="1">
        <f t="shared" si="40"/>
        <v>247</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247</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246</v>
      </c>
      <c r="F126" s="59">
        <f>IF(C126&lt;C$6,0,VLOOKUP(C126,index!$A:$M,4,0))</f>
        <v>203</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203</v>
      </c>
      <c r="S126" s="1">
        <f t="shared" si="40"/>
        <v>246</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246</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245</v>
      </c>
      <c r="F127" s="59">
        <f>IF(C127&lt;C$6,0,VLOOKUP(C127,index!$A:$M,4,0))</f>
        <v>203</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203</v>
      </c>
      <c r="S127" s="1">
        <f t="shared" si="40"/>
        <v>245</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245</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244</v>
      </c>
      <c r="F128" s="59">
        <f>IF(C128&lt;C$6,0,VLOOKUP(C128,index!$A:$M,4,0))</f>
        <v>202</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202</v>
      </c>
      <c r="S128" s="1">
        <f t="shared" si="40"/>
        <v>244</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244</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243</v>
      </c>
      <c r="F129" s="59">
        <f>IF(C129&lt;C$6,0,VLOOKUP(C129,index!$A:$M,4,0))</f>
        <v>202</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202</v>
      </c>
      <c r="S129" s="1">
        <f t="shared" si="40"/>
        <v>243</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243</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242</v>
      </c>
      <c r="F130" s="59">
        <f>IF(C130&lt;C$6,0,VLOOKUP(C130,index!$A:$M,4,0))</f>
        <v>202</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202</v>
      </c>
      <c r="S130" s="1">
        <f t="shared" si="40"/>
        <v>242</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242</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241</v>
      </c>
      <c r="F131" s="59">
        <f>IF(C131&lt;C$6,0,VLOOKUP(C131,index!$A:$M,4,0))</f>
        <v>201</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201</v>
      </c>
      <c r="S131" s="1">
        <f t="shared" si="40"/>
        <v>241</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241</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240</v>
      </c>
      <c r="F132" s="59">
        <f>IF(C132&lt;C$6,0,VLOOKUP(C132,index!$A:$M,4,0))</f>
        <v>201</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201</v>
      </c>
      <c r="S132" s="1">
        <f t="shared" si="40"/>
        <v>240</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240</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239</v>
      </c>
      <c r="F133" s="59">
        <f>IF(C133&lt;C$6,0,VLOOKUP(C133,index!$A:$M,4,0))</f>
        <v>201</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201</v>
      </c>
      <c r="S133" s="1">
        <f t="shared" si="40"/>
        <v>239</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239</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238</v>
      </c>
      <c r="F134" s="59">
        <f>IF(C134&lt;C$6,0,VLOOKUP(C134,index!$A:$M,4,0))</f>
        <v>200</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200</v>
      </c>
      <c r="S134" s="1">
        <f t="shared" si="40"/>
        <v>238</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238</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25</v>
      </c>
      <c r="B135" s="64">
        <f t="shared" si="27"/>
        <v>0</v>
      </c>
      <c r="C135" s="57">
        <f t="shared" si="39"/>
        <v>237</v>
      </c>
      <c r="F135" s="59">
        <f>IF(C135&lt;C$6,0,VLOOKUP(C135,index!$A:$M,4,0))</f>
        <v>200</v>
      </c>
      <c r="G135" s="57" t="str">
        <f t="shared" si="28"/>
        <v/>
      </c>
      <c r="H135" s="58" t="str">
        <f>IF(G135="I",$K135,IF(G135="II",$K135-SUM(H$8:H134),IF(G135="III",$K135-SUM(H$8:H134),IF(G135="IV",$K135-SUM(H$8:H134),IF(G135="V",1-SUM(H$8:H134)," ")))))</f>
        <v xml:space="preserve"> </v>
      </c>
      <c r="I135" s="66" t="str">
        <f t="shared" si="29"/>
        <v>B</v>
      </c>
      <c r="J135" s="61">
        <f>IF(I135="A",$K135,IF(I135="B",$K135-SUM(J$8:J134),IF(I135="C",$K135-SUM(J$8:J134),IF(I135="D",$K135-SUM(J$8:J134),IF(I135="E",1-SUM(J$8:J134)," ")))))</f>
        <v>0</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200</v>
      </c>
      <c r="S135" s="1">
        <f t="shared" si="40"/>
        <v>237</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237</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236</v>
      </c>
      <c r="F136" s="59">
        <f>IF(C136&lt;C$6,0,VLOOKUP(C136,index!$A:$M,4,0))</f>
        <v>199</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199</v>
      </c>
      <c r="S136" s="1">
        <f t="shared" si="40"/>
        <v>236</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236</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235</v>
      </c>
      <c r="F137" s="59">
        <f>IF(C137&lt;C$6,0,VLOOKUP(C137,index!$A:$M,4,0))</f>
        <v>199</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199</v>
      </c>
      <c r="S137" s="1">
        <f t="shared" si="40"/>
        <v>235</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235</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234</v>
      </c>
      <c r="F138" s="59">
        <f>IF(C138&lt;C$6,0,VLOOKUP(C138,index!$A:$M,4,0))</f>
        <v>199</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199</v>
      </c>
      <c r="S138" s="1">
        <f t="shared" ref="S138:S201" si="61">C138</f>
        <v>234</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234</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233</v>
      </c>
      <c r="F139" s="59">
        <f>IF(C139&lt;C$6,0,VLOOKUP(C139,index!$A:$M,4,0))</f>
        <v>198</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198</v>
      </c>
      <c r="S139" s="1">
        <f t="shared" si="61"/>
        <v>233</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233</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232</v>
      </c>
      <c r="F140" s="59">
        <f>IF(C140&lt;C$6,0,VLOOKUP(C140,index!$A:$M,4,0))</f>
        <v>198</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198</v>
      </c>
      <c r="S140" s="1">
        <f t="shared" si="61"/>
        <v>232</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232</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231</v>
      </c>
      <c r="F141" s="59">
        <f>IF(C141&lt;C$6,0,VLOOKUP(C141,index!$A:$M,4,0))</f>
        <v>198</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198</v>
      </c>
      <c r="S141" s="1">
        <f t="shared" si="61"/>
        <v>231</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231</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230</v>
      </c>
      <c r="F142" s="59">
        <f>IF(C142&lt;C$6,0,VLOOKUP(C142,index!$A:$M,4,0))</f>
        <v>197</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197</v>
      </c>
      <c r="S142" s="1">
        <f t="shared" si="61"/>
        <v>230</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230</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229</v>
      </c>
      <c r="F143" s="59">
        <f>IF(C143&lt;C$6,0,VLOOKUP(C143,index!$A:$M,4,0))</f>
        <v>197</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197</v>
      </c>
      <c r="S143" s="1">
        <f t="shared" si="61"/>
        <v>229</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229</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228</v>
      </c>
      <c r="F144" s="59">
        <f>IF(C144&lt;C$6,0,VLOOKUP(C144,index!$A:$M,4,0))</f>
        <v>196</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196</v>
      </c>
      <c r="S144" s="1">
        <f t="shared" si="61"/>
        <v>228</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228</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227</v>
      </c>
      <c r="F145" s="59">
        <f>IF(C145&lt;C$6,0,VLOOKUP(C145,index!$A:$M,4,0))</f>
        <v>196</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196</v>
      </c>
      <c r="S145" s="1">
        <f t="shared" si="61"/>
        <v>227</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227</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20</v>
      </c>
      <c r="C146" s="57">
        <f t="shared" si="60"/>
        <v>226</v>
      </c>
      <c r="F146" s="59">
        <f>IF(C146&lt;C$6,0,VLOOKUP(C146,index!$A:$M,4,0))</f>
        <v>196</v>
      </c>
      <c r="G146" s="57" t="str">
        <f t="shared" si="49"/>
        <v>III</v>
      </c>
      <c r="H146" s="58">
        <f>IF(G146="I",$K146,IF(G146="II",$K146-SUM(H$8:H145),IF(G146="III",$K146-SUM(H$8:H145),IF(G146="IV",$K146-SUM(H$8:H145),IF(G146="V",1-SUM(H$8:H145)," ")))))</f>
        <v>0</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196</v>
      </c>
      <c r="S146" s="1">
        <f t="shared" si="61"/>
        <v>226</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226</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225</v>
      </c>
      <c r="F147" s="59">
        <f>IF(C147&lt;C$6,0,VLOOKUP(C147,index!$A:$M,4,0))</f>
        <v>195</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195</v>
      </c>
      <c r="S147" s="1">
        <f t="shared" si="61"/>
        <v>225</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225</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224</v>
      </c>
      <c r="F148" s="59">
        <f>IF(C148&lt;C$6,0,VLOOKUP(C148,index!$A:$M,4,0))</f>
        <v>195</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195</v>
      </c>
      <c r="S148" s="1">
        <f t="shared" si="61"/>
        <v>224</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224</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223</v>
      </c>
      <c r="F149" s="59">
        <f>IF(C149&lt;C$6,0,VLOOKUP(C149,index!$A:$M,4,0))</f>
        <v>195</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195</v>
      </c>
      <c r="S149" s="1">
        <f t="shared" si="61"/>
        <v>223</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223</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222</v>
      </c>
      <c r="F150" s="59">
        <f>IF(C150&lt;C$6,0,VLOOKUP(C150,index!$A:$M,4,0))</f>
        <v>194</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194</v>
      </c>
      <c r="S150" s="1">
        <f t="shared" si="61"/>
        <v>222</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222</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221</v>
      </c>
      <c r="F151" s="59">
        <f>IF(C151&lt;C$6,0,VLOOKUP(C151,index!$A:$M,4,0))</f>
        <v>194</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194</v>
      </c>
      <c r="S151" s="1">
        <f t="shared" si="61"/>
        <v>221</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221</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220</v>
      </c>
      <c r="F152" s="59">
        <f>IF(C152&lt;C$6,0,VLOOKUP(C152,index!$A:$M,4,0))</f>
        <v>193</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193</v>
      </c>
      <c r="S152" s="1">
        <f t="shared" si="61"/>
        <v>220</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220</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219</v>
      </c>
      <c r="F153" s="59">
        <f>IF(C153&lt;C$6,0,VLOOKUP(C153,index!$A:$M,4,0))</f>
        <v>193</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193</v>
      </c>
      <c r="S153" s="1">
        <f t="shared" si="61"/>
        <v>219</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219</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218</v>
      </c>
      <c r="F154" s="59">
        <f>IF(C154&lt;C$6,0,VLOOKUP(C154,index!$A:$M,4,0))</f>
        <v>193</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193</v>
      </c>
      <c r="S154" s="1">
        <f t="shared" si="61"/>
        <v>218</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218</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217</v>
      </c>
      <c r="F155" s="59">
        <f>IF(C155&lt;C$6,0,VLOOKUP(C155,index!$A:$M,4,0))</f>
        <v>192</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192</v>
      </c>
      <c r="S155" s="1">
        <f t="shared" si="61"/>
        <v>217</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217</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216</v>
      </c>
      <c r="F156" s="59">
        <f>IF(C156&lt;C$6,0,VLOOKUP(C156,index!$A:$M,4,0))</f>
        <v>192</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192</v>
      </c>
      <c r="S156" s="1">
        <f t="shared" si="61"/>
        <v>216</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216</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215</v>
      </c>
      <c r="F157" s="59">
        <f>IF(C157&lt;C$6,0,VLOOKUP(C157,index!$A:$M,4,0))</f>
        <v>192</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192</v>
      </c>
      <c r="S157" s="1">
        <f t="shared" si="61"/>
        <v>215</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215</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214</v>
      </c>
      <c r="F158" s="59">
        <f>IF(C158&lt;C$6,0,VLOOKUP(C158,index!$A:$M,4,0))</f>
        <v>191</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191</v>
      </c>
      <c r="S158" s="1">
        <f t="shared" si="61"/>
        <v>214</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214</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213</v>
      </c>
      <c r="F159" s="59">
        <f>IF(C159&lt;C$6,0,VLOOKUP(C159,index!$A:$M,4,0))</f>
        <v>191</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191</v>
      </c>
      <c r="S159" s="1">
        <f t="shared" si="61"/>
        <v>213</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213</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212</v>
      </c>
      <c r="F160" s="59">
        <f>IF(C160&lt;C$6,0,VLOOKUP(C160,index!$A:$M,4,0))</f>
        <v>191</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191</v>
      </c>
      <c r="S160" s="1">
        <f t="shared" si="61"/>
        <v>212</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212</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211</v>
      </c>
      <c r="F161" s="59">
        <f>IF(C161&lt;C$6,0,VLOOKUP(C161,index!$A:$M,4,0))</f>
        <v>190</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190</v>
      </c>
      <c r="S161" s="1">
        <f t="shared" si="61"/>
        <v>211</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211</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25</v>
      </c>
      <c r="B162" s="64">
        <f t="shared" si="48"/>
        <v>0</v>
      </c>
      <c r="C162" s="57">
        <f t="shared" si="60"/>
        <v>210</v>
      </c>
      <c r="F162" s="59">
        <f>IF(C162&lt;C$6,0,VLOOKUP(C162,index!$A:$M,4,0))</f>
        <v>190</v>
      </c>
      <c r="G162" s="57" t="str">
        <f t="shared" si="49"/>
        <v/>
      </c>
      <c r="H162" s="58" t="str">
        <f>IF(G162="I",$K162,IF(G162="II",$K162-SUM(H$8:H161),IF(G162="III",$K162-SUM(H$8:H161),IF(G162="IV",$K162-SUM(H$8:H161),IF(G162="V",1-SUM(H$8:H161)," ")))))</f>
        <v xml:space="preserve"> </v>
      </c>
      <c r="I162" s="66" t="str">
        <f t="shared" si="50"/>
        <v>C</v>
      </c>
      <c r="J162" s="61">
        <f>IF(I162="A",$K162,IF(I162="B",$K162-SUM(J$8:J161),IF(I162="C",$K162-SUM(J$8:J161),IF(I162="D",$K162-SUM(J$8:J161),IF(I162="E",1-SUM(J$8:J161)," ")))))</f>
        <v>0</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190</v>
      </c>
      <c r="S162" s="1">
        <f t="shared" si="61"/>
        <v>210</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210</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209</v>
      </c>
      <c r="F163" s="59">
        <f>IF(C163&lt;C$6,0,VLOOKUP(C163,index!$A:$M,4,0))</f>
        <v>189</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189</v>
      </c>
      <c r="S163" s="1">
        <f t="shared" si="61"/>
        <v>209</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209</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208</v>
      </c>
      <c r="F164" s="59">
        <f>IF(C164&lt;C$6,0,VLOOKUP(C164,index!$A:$M,4,0))</f>
        <v>189</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189</v>
      </c>
      <c r="S164" s="1">
        <f t="shared" si="61"/>
        <v>208</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208</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207</v>
      </c>
      <c r="F165" s="59">
        <f>IF(C165&lt;C$6,0,VLOOKUP(C165,index!$A:$M,4,0))</f>
        <v>189</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189</v>
      </c>
      <c r="S165" s="1">
        <f t="shared" si="61"/>
        <v>207</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207</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206</v>
      </c>
      <c r="F166" s="59">
        <f>IF(C166&lt;C$6,0,VLOOKUP(C166,index!$A:$M,4,0))</f>
        <v>188</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188</v>
      </c>
      <c r="S166" s="1">
        <f t="shared" si="61"/>
        <v>206</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206</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205</v>
      </c>
      <c r="F167" s="59">
        <f>IF(C167&lt;C$6,0,VLOOKUP(C167,index!$A:$M,4,0))</f>
        <v>188</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188</v>
      </c>
      <c r="S167" s="1">
        <f t="shared" si="61"/>
        <v>205</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205</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204</v>
      </c>
      <c r="F168" s="59">
        <f>IF(C168&lt;C$6,0,VLOOKUP(C168,index!$A:$M,4,0))</f>
        <v>188</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188</v>
      </c>
      <c r="S168" s="1">
        <f t="shared" si="61"/>
        <v>204</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204</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203</v>
      </c>
      <c r="F169" s="59">
        <f>IF(C169&lt;C$6,0,VLOOKUP(C169,index!$A:$M,4,0))</f>
        <v>187</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187</v>
      </c>
      <c r="S169" s="1">
        <f t="shared" si="61"/>
        <v>203</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203</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20</v>
      </c>
      <c r="C170" s="57">
        <f t="shared" si="60"/>
        <v>202</v>
      </c>
      <c r="F170" s="59">
        <f>IF(C170&lt;C$6,0,VLOOKUP(C170,index!$A:$M,4,0))</f>
        <v>187</v>
      </c>
      <c r="G170" s="57" t="str">
        <f t="shared" si="49"/>
        <v>IV</v>
      </c>
      <c r="H170" s="58">
        <f>IF(G170="I",$K170,IF(G170="II",$K170-SUM(H$8:H169),IF(G170="III",$K170-SUM(H$8:H169),IF(G170="IV",$K170-SUM(H$8:H169),IF(G170="V",1-SUM(H$8:H169)," ")))))</f>
        <v>0</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187</v>
      </c>
      <c r="S170" s="1">
        <f t="shared" si="61"/>
        <v>202</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202</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201</v>
      </c>
      <c r="F171" s="59">
        <f>IF(C171&lt;C$6,0,VLOOKUP(C171,index!$A:$M,4,0))</f>
        <v>186</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186</v>
      </c>
      <c r="S171" s="1">
        <f t="shared" si="61"/>
        <v>201</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201</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200</v>
      </c>
      <c r="F172" s="59">
        <f>IF(C172&lt;C$6,0,VLOOKUP(C172,index!$A:$M,4,0))</f>
        <v>186</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186</v>
      </c>
      <c r="S172" s="1">
        <f t="shared" si="61"/>
        <v>200</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200</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199</v>
      </c>
      <c r="F173" s="59">
        <f>IF(C173&lt;C$6,0,VLOOKUP(C173,index!$A:$M,4,0))</f>
        <v>186</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186</v>
      </c>
      <c r="S173" s="1">
        <f t="shared" si="61"/>
        <v>199</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199</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198</v>
      </c>
      <c r="F174" s="59">
        <f>IF(C174&lt;C$6,0,VLOOKUP(C174,index!$A:$M,4,0))</f>
        <v>185</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185</v>
      </c>
      <c r="S174" s="1">
        <f t="shared" si="61"/>
        <v>198</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198</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197</v>
      </c>
      <c r="F175" s="59">
        <f>IF(C175&lt;C$6,0,VLOOKUP(C175,index!$A:$M,4,0))</f>
        <v>185</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185</v>
      </c>
      <c r="S175" s="1">
        <f t="shared" si="61"/>
        <v>197</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197</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196</v>
      </c>
      <c r="F176" s="59">
        <f>IF(C176&lt;C$6,0,VLOOKUP(C176,index!$A:$M,4,0))</f>
        <v>185</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185</v>
      </c>
      <c r="S176" s="1">
        <f t="shared" si="61"/>
        <v>196</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196</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195</v>
      </c>
      <c r="F177" s="59">
        <f>IF(C177&lt;C$6,0,VLOOKUP(C177,index!$A:$M,4,0))</f>
        <v>184</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184</v>
      </c>
      <c r="S177" s="1">
        <f t="shared" si="61"/>
        <v>195</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195</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194</v>
      </c>
      <c r="F178" s="59">
        <f>IF(C178&lt;C$6,0,VLOOKUP(C178,index!$A:$M,4,0))</f>
        <v>184</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184</v>
      </c>
      <c r="S178" s="1">
        <f t="shared" si="61"/>
        <v>194</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194</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193</v>
      </c>
      <c r="F179" s="59">
        <f>IF(C179&lt;C$6,0,VLOOKUP(C179,index!$A:$M,4,0))</f>
        <v>183</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183</v>
      </c>
      <c r="S179" s="1">
        <f t="shared" si="61"/>
        <v>193</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193</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192</v>
      </c>
      <c r="F180" s="59">
        <f>IF(C180&lt;C$6,0,VLOOKUP(C180,index!$A:$M,4,0))</f>
        <v>183</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183</v>
      </c>
      <c r="S180" s="1">
        <f t="shared" si="61"/>
        <v>192</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192</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191</v>
      </c>
      <c r="F181" s="59">
        <f>IF(C181&lt;C$6,0,VLOOKUP(C181,index!$A:$M,4,0))</f>
        <v>183</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183</v>
      </c>
      <c r="S181" s="1">
        <f t="shared" si="61"/>
        <v>191</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191</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190</v>
      </c>
      <c r="F182" s="59">
        <f>IF(C182&lt;C$6,0,VLOOKUP(C182,index!$A:$M,4,0))</f>
        <v>182</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182</v>
      </c>
      <c r="S182" s="1">
        <f t="shared" si="61"/>
        <v>190</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190</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189</v>
      </c>
      <c r="F183" s="59">
        <f>IF(C183&lt;C$6,0,VLOOKUP(C183,index!$A:$M,4,0))</f>
        <v>182</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182</v>
      </c>
      <c r="S183" s="1">
        <f t="shared" si="61"/>
        <v>189</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189</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188</v>
      </c>
      <c r="F184" s="59">
        <f>IF(C184&lt;C$6,0,VLOOKUP(C184,index!$A:$M,4,0))</f>
        <v>182</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182</v>
      </c>
      <c r="S184" s="1">
        <f t="shared" si="61"/>
        <v>188</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188</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187</v>
      </c>
      <c r="F185" s="59">
        <f>IF(C185&lt;C$6,0,VLOOKUP(C185,index!$A:$M,4,0))</f>
        <v>181</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181</v>
      </c>
      <c r="S185" s="1">
        <f t="shared" si="61"/>
        <v>187</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187</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15</v>
      </c>
      <c r="B186" s="64">
        <f t="shared" si="48"/>
        <v>0</v>
      </c>
      <c r="C186" s="57">
        <f t="shared" si="60"/>
        <v>186</v>
      </c>
      <c r="F186" s="59">
        <f>IF(C186&lt;C$6,0,VLOOKUP(C186,index!$A:$M,4,0))</f>
        <v>181</v>
      </c>
      <c r="G186" s="57" t="str">
        <f t="shared" si="49"/>
        <v/>
      </c>
      <c r="H186" s="58" t="str">
        <f>IF(G186="I",$K186,IF(G186="II",$K186-SUM(H$8:H185),IF(G186="III",$K186-SUM(H$8:H185),IF(G186="IV",$K186-SUM(H$8:H185),IF(G186="V",1-SUM(H$8:H185)," ")))))</f>
        <v xml:space="preserve"> </v>
      </c>
      <c r="I186" s="66" t="str">
        <f t="shared" si="50"/>
        <v>D</v>
      </c>
      <c r="J186" s="61">
        <f>IF(I186="A",$K186,IF(I186="B",$K186-SUM(J$8:J185),IF(I186="C",$K186-SUM(J$8:J185),IF(I186="D",$K186-SUM(J$8:J185),IF(I186="E",1-SUM(J$8:J185)," ")))))</f>
        <v>0</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181</v>
      </c>
      <c r="S186" s="1">
        <f t="shared" si="61"/>
        <v>186</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186</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185</v>
      </c>
      <c r="F187" s="59">
        <f>IF(C187&lt;C$6,0,VLOOKUP(C187,index!$A:$M,4,0))</f>
        <v>180</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180</v>
      </c>
      <c r="S187" s="1">
        <f t="shared" si="61"/>
        <v>185</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185</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184</v>
      </c>
      <c r="F188" s="59">
        <f>IF(C188&lt;C$6,0,VLOOKUP(C188,index!$A:$M,4,0))</f>
        <v>180</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180</v>
      </c>
      <c r="S188" s="1">
        <f t="shared" si="61"/>
        <v>184</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184</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183</v>
      </c>
      <c r="F189" s="59">
        <f>IF(C189&lt;C$6,0,VLOOKUP(C189,index!$A:$M,4,0))</f>
        <v>180</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180</v>
      </c>
      <c r="S189" s="1">
        <f t="shared" si="61"/>
        <v>183</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183</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182</v>
      </c>
      <c r="F190" s="59">
        <f>IF(C190&lt;C$6,0,VLOOKUP(C190,index!$A:$M,4,0))</f>
        <v>179</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179</v>
      </c>
      <c r="S190" s="1">
        <f t="shared" si="61"/>
        <v>182</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182</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181</v>
      </c>
      <c r="F191" s="59">
        <f>IF(C191&lt;C$6,0,VLOOKUP(C191,index!$A:$M,4,0))</f>
        <v>179</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179</v>
      </c>
      <c r="S191" s="1">
        <f t="shared" si="61"/>
        <v>181</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181</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180</v>
      </c>
      <c r="F192" s="59">
        <f>IF(C192&lt;C$6,0,VLOOKUP(C192,index!$A:$M,4,0))</f>
        <v>179</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179</v>
      </c>
      <c r="S192" s="1">
        <f t="shared" si="61"/>
        <v>180</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180</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179</v>
      </c>
      <c r="F193" s="59">
        <f>IF(C193&lt;C$6,0,VLOOKUP(C193,index!$A:$M,4,0))</f>
        <v>178</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178</v>
      </c>
      <c r="S193" s="1">
        <f t="shared" si="61"/>
        <v>179</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179</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178</v>
      </c>
      <c r="F194" s="59">
        <f>IF(C194&lt;C$6,0,VLOOKUP(C194,index!$A:$M,4,0))</f>
        <v>178</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178</v>
      </c>
      <c r="S194" s="1">
        <f t="shared" si="61"/>
        <v>178</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178</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177</v>
      </c>
      <c r="F195" s="59">
        <f>IF(C195&lt;C$6,0,VLOOKUP(C195,index!$A:$M,4,0))</f>
        <v>177</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177</v>
      </c>
      <c r="S195" s="1">
        <f t="shared" si="61"/>
        <v>177</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177</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176</v>
      </c>
      <c r="F196" s="59">
        <f>IF(C196&lt;C$6,0,VLOOKUP(C196,index!$A:$M,4,0))</f>
        <v>177</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177</v>
      </c>
      <c r="S196" s="1">
        <f t="shared" si="61"/>
        <v>176</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176</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175</v>
      </c>
      <c r="F197" s="59">
        <f>IF(C197&lt;C$6,0,VLOOKUP(C197,index!$A:$M,4,0))</f>
        <v>177</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177</v>
      </c>
      <c r="S197" s="1">
        <f t="shared" si="61"/>
        <v>175</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175</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174</v>
      </c>
      <c r="F198" s="59">
        <f>IF(C198&lt;C$6,0,VLOOKUP(C198,index!$A:$M,4,0))</f>
        <v>176</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176</v>
      </c>
      <c r="S198" s="1">
        <f t="shared" si="61"/>
        <v>174</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174</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173</v>
      </c>
      <c r="F199" s="59">
        <f>IF(C199&lt;C$6,0,VLOOKUP(C199,index!$A:$M,4,0))</f>
        <v>176</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176</v>
      </c>
      <c r="S199" s="1">
        <f t="shared" si="61"/>
        <v>173</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173</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172</v>
      </c>
      <c r="F200" s="59">
        <f>IF(C200&lt;C$6,0,VLOOKUP(C200,index!$A:$M,4,0))</f>
        <v>176</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176</v>
      </c>
      <c r="S200" s="1">
        <f t="shared" si="61"/>
        <v>172</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172</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171</v>
      </c>
      <c r="F201" s="59">
        <f>IF(C201&lt;C$6,0,VLOOKUP(C201,index!$A:$M,4,0))</f>
        <v>175</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175</v>
      </c>
      <c r="S201" s="1">
        <f t="shared" si="61"/>
        <v>171</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171</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170</v>
      </c>
      <c r="F202" s="59">
        <f>IF(C202&lt;C$6,0,VLOOKUP(C202,index!$A:$M,4,0))</f>
        <v>175</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175</v>
      </c>
      <c r="S202" s="1">
        <f t="shared" ref="S202:S265" si="82">C202</f>
        <v>170</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170</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169</v>
      </c>
      <c r="F203" s="59">
        <f>IF(C203&lt;C$6,0,VLOOKUP(C203,index!$A:$M,4,0))</f>
        <v>175</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175</v>
      </c>
      <c r="S203" s="1">
        <f t="shared" si="82"/>
        <v>169</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169</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168</v>
      </c>
      <c r="F204" s="59">
        <f>IF(C204&lt;C$6,0,VLOOKUP(C204,index!$A:$M,4,0))</f>
        <v>174</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174</v>
      </c>
      <c r="S204" s="1">
        <f t="shared" si="82"/>
        <v>168</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168</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167</v>
      </c>
      <c r="F205" s="59">
        <f>IF(C205&lt;C$6,0,VLOOKUP(C205,index!$A:$M,4,0))</f>
        <v>174</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174</v>
      </c>
      <c r="S205" s="1">
        <f t="shared" si="82"/>
        <v>167</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167</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166</v>
      </c>
      <c r="F206" s="59">
        <f>IF(C206&lt;C$6,0,VLOOKUP(C206,index!$A:$M,4,0))</f>
        <v>173</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173</v>
      </c>
      <c r="S206" s="1">
        <f t="shared" si="82"/>
        <v>166</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166</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165</v>
      </c>
      <c r="F207" s="59">
        <f>IF(C207&lt;C$6,0,VLOOKUP(C207,index!$A:$M,4,0))</f>
        <v>173</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173</v>
      </c>
      <c r="S207" s="1">
        <f t="shared" si="82"/>
        <v>165</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165</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164</v>
      </c>
      <c r="F208" s="59">
        <f>IF(C208&lt;C$6,0,VLOOKUP(C208,index!$A:$M,4,0))</f>
        <v>173</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173</v>
      </c>
      <c r="S208" s="1">
        <f t="shared" si="82"/>
        <v>164</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164</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163</v>
      </c>
      <c r="F209" s="59">
        <f>IF(C209&lt;C$6,0,VLOOKUP(C209,index!$A:$M,4,0))</f>
        <v>172</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172</v>
      </c>
      <c r="S209" s="1">
        <f t="shared" si="82"/>
        <v>163</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163</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162</v>
      </c>
      <c r="F210" s="59">
        <f>IF(C210&lt;C$6,0,VLOOKUP(C210,index!$A:$M,4,0))</f>
        <v>172</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172</v>
      </c>
      <c r="S210" s="1">
        <f t="shared" si="82"/>
        <v>162</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162</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161</v>
      </c>
      <c r="F211" s="59">
        <f>IF(C211&lt;C$6,0,VLOOKUP(C211,index!$A:$M,4,0))</f>
        <v>172</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172</v>
      </c>
      <c r="S211" s="1">
        <f t="shared" si="82"/>
        <v>161</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161</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160</v>
      </c>
      <c r="F212" s="59">
        <f>IF(C212&lt;C$6,0,VLOOKUP(C212,index!$A:$M,4,0))</f>
        <v>171</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171</v>
      </c>
      <c r="S212" s="1">
        <f t="shared" si="82"/>
        <v>160</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160</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159</v>
      </c>
      <c r="F213" s="59">
        <f>IF(C213&lt;C$6,0,VLOOKUP(C213,index!$A:$M,4,0))</f>
        <v>171</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171</v>
      </c>
      <c r="S213" s="1">
        <f t="shared" si="82"/>
        <v>159</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159</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158</v>
      </c>
      <c r="F214" s="59">
        <f>IF(C214&lt;C$6,0,VLOOKUP(C214,index!$A:$M,4,0))</f>
        <v>170</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170</v>
      </c>
      <c r="S214" s="1">
        <f t="shared" si="82"/>
        <v>158</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158</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157</v>
      </c>
      <c r="F215" s="59">
        <f>IF(C215&lt;C$6,0,VLOOKUP(C215,index!$A:$M,4,0))</f>
        <v>170</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170</v>
      </c>
      <c r="S215" s="1">
        <f t="shared" si="82"/>
        <v>157</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157</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156</v>
      </c>
      <c r="F216" s="59">
        <f>IF(C216&lt;C$6,0,VLOOKUP(C216,index!$A:$M,4,0))</f>
        <v>170</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170</v>
      </c>
      <c r="S216" s="1">
        <f t="shared" si="82"/>
        <v>156</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156</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155</v>
      </c>
      <c r="F217" s="59">
        <f>IF(C217&lt;C$6,0,VLOOKUP(C217,index!$A:$M,4,0))</f>
        <v>169</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169</v>
      </c>
      <c r="S217" s="1">
        <f t="shared" si="82"/>
        <v>155</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155</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154</v>
      </c>
      <c r="F218" s="59">
        <f>IF(C218&lt;C$6,0,VLOOKUP(C218,index!$A:$M,4,0))</f>
        <v>169</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169</v>
      </c>
      <c r="S218" s="1">
        <f t="shared" si="82"/>
        <v>154</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154</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153</v>
      </c>
      <c r="F219" s="59">
        <f>IF(C219&lt;C$6,0,VLOOKUP(C219,index!$A:$M,4,0))</f>
        <v>169</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169</v>
      </c>
      <c r="S219" s="1">
        <f t="shared" si="82"/>
        <v>153</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153</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152</v>
      </c>
      <c r="F220" s="59">
        <f>IF(C220&lt;C$6,0,VLOOKUP(C220,index!$A:$M,4,0))</f>
        <v>168</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168</v>
      </c>
      <c r="S220" s="1">
        <f t="shared" si="82"/>
        <v>152</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152</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151</v>
      </c>
      <c r="F221" s="59">
        <f>IF(C221&lt;C$6,0,VLOOKUP(C221,index!$A:$M,4,0))</f>
        <v>168</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168</v>
      </c>
      <c r="S221" s="1">
        <f t="shared" si="82"/>
        <v>151</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151</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150</v>
      </c>
      <c r="F222" s="59">
        <f>IF(C222&lt;C$6,0,VLOOKUP(C222,index!$A:$M,4,0))</f>
        <v>167</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167</v>
      </c>
      <c r="S222" s="1">
        <f t="shared" si="82"/>
        <v>150</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150</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149</v>
      </c>
      <c r="F223" s="59">
        <f>IF(C223&lt;C$6,0,VLOOKUP(C223,index!$A:$M,4,0))</f>
        <v>167</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167</v>
      </c>
      <c r="S223" s="1">
        <f t="shared" si="82"/>
        <v>149</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149</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148</v>
      </c>
      <c r="F224" s="59">
        <f>IF(C224&lt;C$6,0,VLOOKUP(C224,index!$A:$M,4,0))</f>
        <v>167</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167</v>
      </c>
      <c r="S224" s="1">
        <f t="shared" si="82"/>
        <v>148</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148</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147</v>
      </c>
      <c r="F225" s="59">
        <f>IF(C225&lt;C$6,0,VLOOKUP(C225,index!$A:$M,4,0))</f>
        <v>166</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166</v>
      </c>
      <c r="S225" s="1">
        <f t="shared" si="82"/>
        <v>147</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147</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146</v>
      </c>
      <c r="F226" s="59">
        <f>IF(C226&lt;C$6,0,VLOOKUP(C226,index!$A:$M,4,0))</f>
        <v>166</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166</v>
      </c>
      <c r="S226" s="1">
        <f t="shared" si="82"/>
        <v>146</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146</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145</v>
      </c>
      <c r="F227" s="59">
        <f>IF(C227&lt;C$6,0,VLOOKUP(C227,index!$A:$M,4,0))</f>
        <v>166</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166</v>
      </c>
      <c r="S227" s="1">
        <f t="shared" si="82"/>
        <v>145</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145</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144</v>
      </c>
      <c r="F228" s="59">
        <f>IF(C228&lt;C$6,0,VLOOKUP(C228,index!$A:$M,4,0))</f>
        <v>165</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165</v>
      </c>
      <c r="S228" s="1">
        <f t="shared" si="82"/>
        <v>144</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144</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143</v>
      </c>
      <c r="F229" s="59">
        <f>IF(C229&lt;C$6,0,VLOOKUP(C229,index!$A:$M,4,0))</f>
        <v>165</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165</v>
      </c>
      <c r="S229" s="1">
        <f t="shared" si="82"/>
        <v>143</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143</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142</v>
      </c>
      <c r="F230" s="59">
        <f>IF(C230&lt;C$6,0,VLOOKUP(C230,index!$A:$M,4,0))</f>
        <v>164</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164</v>
      </c>
      <c r="S230" s="1">
        <f t="shared" si="82"/>
        <v>142</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142</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141</v>
      </c>
      <c r="F231" s="59">
        <f>IF(C231&lt;C$6,0,VLOOKUP(C231,index!$A:$M,4,0))</f>
        <v>164</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164</v>
      </c>
      <c r="S231" s="1">
        <f t="shared" si="82"/>
        <v>141</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141</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140</v>
      </c>
      <c r="F232" s="59">
        <f>IF(C232&lt;C$6,0,VLOOKUP(C232,index!$A:$M,4,0))</f>
        <v>164</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164</v>
      </c>
      <c r="S232" s="1">
        <f t="shared" si="82"/>
        <v>140</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140</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139</v>
      </c>
      <c r="F233" s="59">
        <f>IF(C233&lt;C$6,0,VLOOKUP(C233,index!$A:$M,4,0))</f>
        <v>163</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163</v>
      </c>
      <c r="S233" s="1">
        <f t="shared" si="82"/>
        <v>139</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139</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138</v>
      </c>
      <c r="F234" s="59">
        <f>IF(C234&lt;C$6,0,VLOOKUP(C234,index!$A:$M,4,0))</f>
        <v>163</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163</v>
      </c>
      <c r="S234" s="1">
        <f t="shared" si="82"/>
        <v>138</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138</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137</v>
      </c>
      <c r="F235" s="59">
        <f>IF(C235&lt;C$6,0,VLOOKUP(C235,index!$A:$M,4,0))</f>
        <v>163</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163</v>
      </c>
      <c r="S235" s="1">
        <f t="shared" si="82"/>
        <v>137</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137</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136</v>
      </c>
      <c r="F236" s="59">
        <f>IF(C236&lt;C$6,0,VLOOKUP(C236,index!$A:$M,4,0))</f>
        <v>162</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162</v>
      </c>
      <c r="S236" s="1">
        <f t="shared" si="82"/>
        <v>136</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136</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135</v>
      </c>
      <c r="F237" s="59">
        <f>IF(C237&lt;C$6,0,VLOOKUP(C237,index!$A:$M,4,0))</f>
        <v>162</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162</v>
      </c>
      <c r="S237" s="1">
        <f t="shared" si="82"/>
        <v>135</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135</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134</v>
      </c>
      <c r="F238" s="59">
        <f>IF(C238&lt;C$6,0,VLOOKUP(C238,index!$A:$M,4,0))</f>
        <v>161</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161</v>
      </c>
      <c r="S238" s="1">
        <f t="shared" si="82"/>
        <v>134</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134</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133</v>
      </c>
      <c r="F239" s="59">
        <f>IF(C239&lt;C$6,0,VLOOKUP(C239,index!$A:$M,4,0))</f>
        <v>161</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161</v>
      </c>
      <c r="S239" s="1">
        <f t="shared" si="82"/>
        <v>133</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133</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132</v>
      </c>
      <c r="F240" s="59">
        <f>IF(C240&lt;C$6,0,VLOOKUP(C240,index!$A:$M,4,0))</f>
        <v>161</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161</v>
      </c>
      <c r="S240" s="1">
        <f t="shared" si="82"/>
        <v>132</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132</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131</v>
      </c>
      <c r="F241" s="59">
        <f>IF(C241&lt;C$6,0,VLOOKUP(C241,index!$A:$M,4,0))</f>
        <v>160</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160</v>
      </c>
      <c r="S241" s="1">
        <f t="shared" si="82"/>
        <v>131</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131</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130</v>
      </c>
      <c r="F242" s="59">
        <f>IF(C242&lt;C$6,0,VLOOKUP(C242,index!$A:$M,4,0))</f>
        <v>160</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160</v>
      </c>
      <c r="S242" s="1">
        <f t="shared" si="82"/>
        <v>130</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130</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129</v>
      </c>
      <c r="F243" s="59">
        <f>IF(C243&lt;C$6,0,VLOOKUP(C243,index!$A:$M,4,0))</f>
        <v>160</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160</v>
      </c>
      <c r="S243" s="1">
        <f t="shared" si="82"/>
        <v>129</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129</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128</v>
      </c>
      <c r="F244" s="59">
        <f>IF(C244&lt;C$6,0,VLOOKUP(C244,index!$A:$M,4,0))</f>
        <v>159</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159</v>
      </c>
      <c r="S244" s="1">
        <f t="shared" si="82"/>
        <v>128</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128</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127</v>
      </c>
      <c r="F245" s="59">
        <f>IF(C245&lt;C$6,0,VLOOKUP(C245,index!$A:$M,4,0))</f>
        <v>159</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159</v>
      </c>
      <c r="S245" s="1">
        <f t="shared" si="82"/>
        <v>127</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127</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126</v>
      </c>
      <c r="F246" s="59">
        <f>IF(C246&lt;C$6,0,VLOOKUP(C246,index!$A:$M,4,0))</f>
        <v>158</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158</v>
      </c>
      <c r="S246" s="1">
        <f t="shared" si="82"/>
        <v>126</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126</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125</v>
      </c>
      <c r="F247" s="59">
        <f>IF(C247&lt;C$6,0,VLOOKUP(C247,index!$A:$M,4,0))</f>
        <v>158</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158</v>
      </c>
      <c r="S247" s="1">
        <f t="shared" si="82"/>
        <v>125</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125</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124</v>
      </c>
      <c r="F248" s="59">
        <f>IF(C248&lt;C$6,0,VLOOKUP(C248,index!$A:$M,4,0))</f>
        <v>158</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158</v>
      </c>
      <c r="S248" s="1">
        <f t="shared" si="82"/>
        <v>124</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124</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123</v>
      </c>
      <c r="F249" s="59">
        <f>IF(C249&lt;C$6,0,VLOOKUP(C249,index!$A:$M,4,0))</f>
        <v>157</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157</v>
      </c>
      <c r="S249" s="1">
        <f t="shared" si="82"/>
        <v>123</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123</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122</v>
      </c>
      <c r="F250" s="59">
        <f>IF(C250&lt;C$6,0,VLOOKUP(C250,index!$A:$M,4,0))</f>
        <v>157</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157</v>
      </c>
      <c r="S250" s="1">
        <f t="shared" si="82"/>
        <v>122</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122</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121</v>
      </c>
      <c r="F251" s="59">
        <f>IF(C251&lt;C$6,0,VLOOKUP(C251,index!$A:$M,4,0))</f>
        <v>157</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157</v>
      </c>
      <c r="S251" s="1">
        <f t="shared" si="82"/>
        <v>121</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121</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120</v>
      </c>
      <c r="F252" s="59">
        <f>IF(C252&lt;C$6,0,VLOOKUP(C252,index!$A:$M,4,0))</f>
        <v>156</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156</v>
      </c>
      <c r="S252" s="1">
        <f t="shared" si="82"/>
        <v>120</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120</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119</v>
      </c>
      <c r="F253" s="59">
        <f>IF(C253&lt;C$6,0,VLOOKUP(C253,index!$A:$M,4,0))</f>
        <v>156</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156</v>
      </c>
      <c r="S253" s="1">
        <f t="shared" si="82"/>
        <v>119</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119</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118</v>
      </c>
      <c r="F254" s="59">
        <f>IF(C254&lt;C$6,0,VLOOKUP(C254,index!$A:$M,4,0))</f>
        <v>156</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156</v>
      </c>
      <c r="S254" s="1">
        <f t="shared" si="82"/>
        <v>118</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118</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117</v>
      </c>
      <c r="F255" s="59">
        <f>IF(C255&lt;C$6,0,VLOOKUP(C255,index!$A:$M,4,0))</f>
        <v>155</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155</v>
      </c>
      <c r="S255" s="1">
        <f t="shared" si="82"/>
        <v>117</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117</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116</v>
      </c>
      <c r="F256" s="59">
        <f>IF(C256&lt;C$6,0,VLOOKUP(C256,index!$A:$M,4,0))</f>
        <v>155</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155</v>
      </c>
      <c r="S256" s="1">
        <f t="shared" si="82"/>
        <v>116</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116</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115</v>
      </c>
      <c r="F257" s="59">
        <f>IF(C257&lt;C$6,0,VLOOKUP(C257,index!$A:$M,4,0))</f>
        <v>154</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154</v>
      </c>
      <c r="S257" s="1">
        <f t="shared" si="82"/>
        <v>115</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115</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114</v>
      </c>
      <c r="F258" s="59">
        <f>IF(C258&lt;C$6,0,VLOOKUP(C258,index!$A:$M,4,0))</f>
        <v>154</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154</v>
      </c>
      <c r="S258" s="1">
        <f t="shared" si="82"/>
        <v>114</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114</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113</v>
      </c>
      <c r="F259" s="59">
        <f>IF(C259&lt;C$6,0,VLOOKUP(C259,index!$A:$M,4,0))</f>
        <v>154</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154</v>
      </c>
      <c r="S259" s="1">
        <f t="shared" si="82"/>
        <v>113</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113</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112</v>
      </c>
      <c r="F260" s="59">
        <f>IF(C260&lt;C$6,0,VLOOKUP(C260,index!$A:$M,4,0))</f>
        <v>153</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153</v>
      </c>
      <c r="S260" s="1">
        <f t="shared" si="82"/>
        <v>112</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112</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111</v>
      </c>
      <c r="F261" s="59">
        <f>IF(C261&lt;C$6,0,VLOOKUP(C261,index!$A:$M,4,0))</f>
        <v>153</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153</v>
      </c>
      <c r="S261" s="1">
        <f t="shared" si="82"/>
        <v>111</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111</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110</v>
      </c>
      <c r="F262" s="59">
        <f>IF(C262&lt;C$6,0,VLOOKUP(C262,index!$A:$M,4,0))</f>
        <v>153</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153</v>
      </c>
      <c r="S262" s="1">
        <f t="shared" si="82"/>
        <v>110</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110</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109</v>
      </c>
      <c r="F263" s="59">
        <f>IF(C263&lt;C$6,0,VLOOKUP(C263,index!$A:$M,4,0))</f>
        <v>152</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152</v>
      </c>
      <c r="S263" s="1">
        <f t="shared" si="82"/>
        <v>109</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109</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108</v>
      </c>
      <c r="F264" s="59">
        <f>IF(C264&lt;C$6,0,VLOOKUP(C264,index!$A:$M,4,0))</f>
        <v>152</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152</v>
      </c>
      <c r="S264" s="1">
        <f t="shared" si="82"/>
        <v>108</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108</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107</v>
      </c>
      <c r="F265" s="59">
        <f>IF(C265&lt;C$6,0,VLOOKUP(C265,index!$A:$M,4,0))</f>
        <v>151</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151</v>
      </c>
      <c r="S265" s="1">
        <f t="shared" si="82"/>
        <v>107</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107</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106</v>
      </c>
      <c r="F266" s="59">
        <f>IF(C266&lt;C$6,0,VLOOKUP(C266,index!$A:$M,4,0))</f>
        <v>151</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151</v>
      </c>
      <c r="S266" s="1">
        <f t="shared" ref="S266:S329" si="103">C266</f>
        <v>106</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106</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105</v>
      </c>
      <c r="F267" s="59">
        <f>IF(C267&lt;C$6,0,VLOOKUP(C267,index!$A:$M,4,0))</f>
        <v>151</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151</v>
      </c>
      <c r="S267" s="1">
        <f t="shared" si="103"/>
        <v>105</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105</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104</v>
      </c>
      <c r="F268" s="59">
        <f>IF(C268&lt;C$6,0,VLOOKUP(C268,index!$A:$M,4,0))</f>
        <v>150</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150</v>
      </c>
      <c r="S268" s="1">
        <f t="shared" si="103"/>
        <v>104</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104</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103</v>
      </c>
      <c r="F269" s="59">
        <f>IF(C269&lt;C$6,0,VLOOKUP(C269,index!$A:$M,4,0))</f>
        <v>150</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150</v>
      </c>
      <c r="S269" s="1">
        <f t="shared" si="103"/>
        <v>103</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103</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102</v>
      </c>
      <c r="F270" s="59">
        <f>IF(C270&lt;C$6,0,VLOOKUP(C270,index!$A:$M,4,0))</f>
        <v>150</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150</v>
      </c>
      <c r="S270" s="1">
        <f t="shared" si="103"/>
        <v>102</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102</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101</v>
      </c>
      <c r="F271" s="59">
        <f>IF(C271&lt;C$6,0,VLOOKUP(C271,index!$A:$M,4,0))</f>
        <v>149</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149</v>
      </c>
      <c r="S271" s="1">
        <f t="shared" si="103"/>
        <v>101</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101</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100</v>
      </c>
      <c r="F272" s="59">
        <f>IF(C272&lt;C$6,0,VLOOKUP(C272,index!$A:$M,4,0))</f>
        <v>149</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149</v>
      </c>
      <c r="S272" s="1">
        <f t="shared" si="103"/>
        <v>100</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100</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99</v>
      </c>
      <c r="F273" s="59">
        <f>IF(C273&lt;C$6,0,VLOOKUP(C273,index!$A:$M,4,0))</f>
        <v>148</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148</v>
      </c>
      <c r="S273" s="1">
        <f t="shared" si="103"/>
        <v>99</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99</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98</v>
      </c>
      <c r="F274" s="59">
        <f>IF(C274&lt;C$6,0,VLOOKUP(C274,index!$A:$M,4,0))</f>
        <v>148</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148</v>
      </c>
      <c r="S274" s="1">
        <f t="shared" si="103"/>
        <v>98</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98</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97</v>
      </c>
      <c r="F275" s="59">
        <f>IF(C275&lt;C$6,0,VLOOKUP(C275,index!$A:$M,4,0))</f>
        <v>148</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148</v>
      </c>
      <c r="S275" s="1">
        <f t="shared" si="103"/>
        <v>97</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97</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96</v>
      </c>
      <c r="F276" s="59">
        <f>IF(C276&lt;C$6,0,VLOOKUP(C276,index!$A:$M,4,0))</f>
        <v>147</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147</v>
      </c>
      <c r="S276" s="1">
        <f t="shared" si="103"/>
        <v>96</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96</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95</v>
      </c>
      <c r="F277" s="59">
        <f>IF(C277&lt;C$6,0,VLOOKUP(C277,index!$A:$M,4,0))</f>
        <v>147</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147</v>
      </c>
      <c r="S277" s="1">
        <f t="shared" si="103"/>
        <v>95</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95</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94</v>
      </c>
      <c r="F278" s="59">
        <f>IF(C278&lt;C$6,0,VLOOKUP(C278,index!$A:$M,4,0))</f>
        <v>147</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147</v>
      </c>
      <c r="S278" s="1">
        <f t="shared" si="103"/>
        <v>94</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94</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93</v>
      </c>
      <c r="F279" s="59">
        <f>IF(C279&lt;C$6,0,VLOOKUP(C279,index!$A:$M,4,0))</f>
        <v>146</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146</v>
      </c>
      <c r="S279" s="1">
        <f t="shared" si="103"/>
        <v>93</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93</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92</v>
      </c>
      <c r="F280" s="59">
        <f>IF(C280&lt;C$6,0,VLOOKUP(C280,index!$A:$M,4,0))</f>
        <v>146</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146</v>
      </c>
      <c r="S280" s="1">
        <f t="shared" si="103"/>
        <v>92</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92</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91</v>
      </c>
      <c r="F281" s="59">
        <f>IF(C281&lt;C$6,0,VLOOKUP(C281,index!$A:$M,4,0))</f>
        <v>145</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145</v>
      </c>
      <c r="S281" s="1">
        <f t="shared" si="103"/>
        <v>91</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91</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90</v>
      </c>
      <c r="F282" s="59">
        <f>IF(C282&lt;C$6,0,VLOOKUP(C282,index!$A:$M,4,0))</f>
        <v>145</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145</v>
      </c>
      <c r="S282" s="1">
        <f t="shared" si="103"/>
        <v>90</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90</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89</v>
      </c>
      <c r="F283" s="59">
        <f>IF(C283&lt;C$6,0,VLOOKUP(C283,index!$A:$M,4,0))</f>
        <v>145</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145</v>
      </c>
      <c r="S283" s="1">
        <f t="shared" si="103"/>
        <v>89</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89</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88</v>
      </c>
      <c r="F284" s="59">
        <f>IF(C284&lt;C$6,0,VLOOKUP(C284,index!$A:$M,4,0))</f>
        <v>144</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144</v>
      </c>
      <c r="S284" s="1">
        <f t="shared" si="103"/>
        <v>88</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88</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87</v>
      </c>
      <c r="F285" s="59">
        <f>IF(C285&lt;C$6,0,VLOOKUP(C285,index!$A:$M,4,0))</f>
        <v>144</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144</v>
      </c>
      <c r="S285" s="1">
        <f t="shared" si="103"/>
        <v>87</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87</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86</v>
      </c>
      <c r="F286" s="59">
        <f>IF(C286&lt;C$6,0,VLOOKUP(C286,index!$A:$M,4,0))</f>
        <v>144</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144</v>
      </c>
      <c r="S286" s="1">
        <f t="shared" si="103"/>
        <v>86</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86</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85</v>
      </c>
      <c r="F287" s="59">
        <f>IF(C287&lt;C$6,0,VLOOKUP(C287,index!$A:$M,4,0))</f>
        <v>143</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143</v>
      </c>
      <c r="S287" s="1">
        <f t="shared" si="103"/>
        <v>85</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85</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84</v>
      </c>
      <c r="F288" s="59">
        <f>IF(C288&lt;C$6,0,VLOOKUP(C288,index!$A:$M,4,0))</f>
        <v>143</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143</v>
      </c>
      <c r="S288" s="1">
        <f t="shared" si="103"/>
        <v>84</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84</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83</v>
      </c>
      <c r="F289" s="59">
        <f>IF(C289&lt;C$6,0,VLOOKUP(C289,index!$A:$M,4,0))</f>
        <v>142</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142</v>
      </c>
      <c r="S289" s="1">
        <f t="shared" si="103"/>
        <v>83</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83</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82</v>
      </c>
      <c r="F290" s="59">
        <f>IF(C290&lt;C$6,0,VLOOKUP(C290,index!$A:$M,4,0))</f>
        <v>142</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142</v>
      </c>
      <c r="S290" s="1">
        <f t="shared" si="103"/>
        <v>82</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82</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81</v>
      </c>
      <c r="F291" s="59">
        <f>IF(C291&lt;C$6,0,VLOOKUP(C291,index!$A:$M,4,0))</f>
        <v>142</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142</v>
      </c>
      <c r="S291" s="1">
        <f t="shared" si="103"/>
        <v>81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81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80</v>
      </c>
      <c r="F292" s="59">
        <f>IF(C292&lt;C$6,0,VLOOKUP(C292,index!$A:$M,4,0))</f>
        <v>141</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141</v>
      </c>
      <c r="S292" s="1">
        <f t="shared" si="103"/>
        <v>80</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80</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79</v>
      </c>
      <c r="F293" s="59">
        <f>IF(C293&lt;C$6,0,VLOOKUP(C293,index!$A:$M,4,0))</f>
        <v>141</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141</v>
      </c>
      <c r="S293" s="1">
        <f t="shared" si="103"/>
        <v>79</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79</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78</v>
      </c>
      <c r="F294" s="59">
        <f>IF(C294&lt;C$6,0,VLOOKUP(C294,index!$A:$M,4,0))</f>
        <v>141</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141</v>
      </c>
      <c r="S294" s="1">
        <f t="shared" si="103"/>
        <v>78</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78</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77</v>
      </c>
      <c r="F295" s="59">
        <f>IF(C295&lt;C$6,0,VLOOKUP(C295,index!$A:$M,4,0))</f>
        <v>140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140</v>
      </c>
      <c r="S295" s="1">
        <f t="shared" si="103"/>
        <v>77</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77</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76</v>
      </c>
      <c r="F296" s="59">
        <f>IF(C296&lt;C$6,0,VLOOKUP(C296,index!$A:$M,4,0))</f>
        <v>140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140</v>
      </c>
      <c r="S296" s="1">
        <f t="shared" si="103"/>
        <v>76</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76</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75</v>
      </c>
      <c r="F297" s="59">
        <f>IF(C297&lt;C$6,0,VLOOKUP(C297,index!$A:$M,4,0))</f>
        <v>140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140</v>
      </c>
      <c r="S297" s="1">
        <f t="shared" si="103"/>
        <v>75</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75</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74</v>
      </c>
      <c r="F298" s="59">
        <f>IF(C298&lt;C$6,0,VLOOKUP(C298,index!$A:$M,4,0))</f>
        <v>139</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139</v>
      </c>
      <c r="S298" s="1">
        <f t="shared" si="103"/>
        <v>74</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74</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73</v>
      </c>
      <c r="F299" s="59">
        <f>IF(C299&lt;C$6,0,VLOOKUP(C299,index!$A:$M,4,0))</f>
        <v>139</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139</v>
      </c>
      <c r="S299" s="1">
        <f t="shared" si="103"/>
        <v>73</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73</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72</v>
      </c>
      <c r="F300" s="59">
        <f>IF(C300&lt;C$6,0,VLOOKUP(C300,index!$A:$M,4,0))</f>
        <v>138</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138</v>
      </c>
      <c r="S300" s="1">
        <f t="shared" si="103"/>
        <v>72</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72</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71</v>
      </c>
      <c r="F301" s="59">
        <f>IF(C301&lt;C$6,0,VLOOKUP(C301,index!$A:$M,4,0))</f>
        <v>138</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138</v>
      </c>
      <c r="S301" s="1">
        <f t="shared" si="103"/>
        <v>71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71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70</v>
      </c>
      <c r="F302" s="59">
        <f>IF(C302&lt;C$6,0,VLOOKUP(C302,index!$A:$M,4,0))</f>
        <v>138</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138</v>
      </c>
      <c r="S302" s="1">
        <f t="shared" si="103"/>
        <v>70</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70</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69</v>
      </c>
      <c r="F303" s="59">
        <f>IF(C303&lt;C$6,0,VLOOKUP(C303,index!$A:$M,4,0))</f>
        <v>137</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137</v>
      </c>
      <c r="S303" s="1">
        <f t="shared" si="103"/>
        <v>69</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69</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68</v>
      </c>
      <c r="F304" s="59">
        <f>IF(C304&lt;C$6,0,VLOOKUP(C304,index!$A:$M,4,0))</f>
        <v>137</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137</v>
      </c>
      <c r="S304" s="1">
        <f t="shared" si="103"/>
        <v>68</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68</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67</v>
      </c>
      <c r="F305" s="59">
        <f>IF(C305&lt;C$6,0,VLOOKUP(C305,index!$A:$M,4,0))</f>
        <v>137</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137</v>
      </c>
      <c r="S305" s="1">
        <f t="shared" si="103"/>
        <v>67</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67</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66</v>
      </c>
      <c r="F306" s="59">
        <f>IF(C306&lt;C$6,0,VLOOKUP(C306,index!$A:$M,4,0))</f>
        <v>136</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136</v>
      </c>
      <c r="S306" s="1">
        <f t="shared" si="103"/>
        <v>66</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66</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65</v>
      </c>
      <c r="F307" s="59">
        <f>IF(C307&lt;C$6,0,VLOOKUP(C307,index!$A:$M,4,0))</f>
        <v>136</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136</v>
      </c>
      <c r="S307" s="1">
        <f t="shared" si="103"/>
        <v>65</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65</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64</v>
      </c>
      <c r="F308" s="59">
        <f>IF(C308&lt;C$6,0,VLOOKUP(C308,index!$A:$M,4,0))</f>
        <v>135</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135</v>
      </c>
      <c r="S308" s="1">
        <f t="shared" si="103"/>
        <v>64</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64</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63</v>
      </c>
      <c r="F309" s="59">
        <f>IF(C309&lt;C$6,0,VLOOKUP(C309,index!$A:$M,4,0))</f>
        <v>135</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135</v>
      </c>
      <c r="S309" s="1">
        <f t="shared" si="103"/>
        <v>63</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63</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62</v>
      </c>
      <c r="F310" s="59">
        <f>IF(C310&lt;C$6,0,VLOOKUP(C310,index!$A:$M,4,0))</f>
        <v>135</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135</v>
      </c>
      <c r="S310" s="1">
        <f t="shared" si="103"/>
        <v>62</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62</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61</v>
      </c>
      <c r="F311" s="59">
        <f>IF(C311&lt;C$6,0,VLOOKUP(C311,index!$A:$M,4,0))</f>
        <v>134</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134</v>
      </c>
      <c r="S311" s="1">
        <f t="shared" si="103"/>
        <v>61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61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60</v>
      </c>
      <c r="F312" s="59">
        <f>IF(C312&lt;C$6,0,VLOOKUP(C312,index!$A:$M,4,0))</f>
        <v>134</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134</v>
      </c>
      <c r="S312" s="1">
        <f t="shared" si="103"/>
        <v>60</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60</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59</v>
      </c>
      <c r="F313" s="59">
        <f>IF(C313&lt;C$6,0,VLOOKUP(C313,index!$A:$M,4,0))</f>
        <v>134</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134</v>
      </c>
      <c r="S313" s="1">
        <f t="shared" si="103"/>
        <v>59</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59</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58</v>
      </c>
      <c r="F314" s="59">
        <f>IF(C314&lt;C$6,0,VLOOKUP(C314,index!$A:$M,4,0))</f>
        <v>133</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133</v>
      </c>
      <c r="S314" s="1">
        <f t="shared" si="103"/>
        <v>58</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58</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57</v>
      </c>
      <c r="F315" s="59">
        <f>IF(C315&lt;C$6,0,VLOOKUP(C315,index!$A:$M,4,0))</f>
        <v>133</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133</v>
      </c>
      <c r="S315" s="1">
        <f t="shared" si="103"/>
        <v>57</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57</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56</v>
      </c>
      <c r="F316" s="59">
        <f>IF(C316&lt;C$6,0,VLOOKUP(C316,index!$A:$M,4,0))</f>
        <v>132</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132</v>
      </c>
      <c r="S316" s="1">
        <f t="shared" si="103"/>
        <v>56</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56</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55</v>
      </c>
      <c r="F317" s="59">
        <f>IF(C317&lt;C$6,0,VLOOKUP(C317,index!$A:$M,4,0))</f>
        <v>132</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132</v>
      </c>
      <c r="S317" s="1">
        <f t="shared" si="103"/>
        <v>55</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55</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54</v>
      </c>
      <c r="F318" s="59">
        <f>IF(C318&lt;C$6,0,VLOOKUP(C318,index!$A:$M,4,0))</f>
        <v>132</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132</v>
      </c>
      <c r="S318" s="1">
        <f t="shared" si="103"/>
        <v>54</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54</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53</v>
      </c>
      <c r="F319" s="59">
        <f>IF(C319&lt;C$6,0,VLOOKUP(C319,index!$A:$M,4,0))</f>
        <v>131</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131</v>
      </c>
      <c r="S319" s="1">
        <f t="shared" si="103"/>
        <v>53</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53</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52</v>
      </c>
      <c r="F320" s="59">
        <f>IF(C320&lt;C$6,0,VLOOKUP(C320,index!$A:$M,4,0))</f>
        <v>131</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131</v>
      </c>
      <c r="S320" s="1">
        <f t="shared" si="103"/>
        <v>52</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52</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51</v>
      </c>
      <c r="F321" s="59">
        <f>IF(C321&lt;C$6,0,VLOOKUP(C321,index!$A:$M,4,0))</f>
        <v>131</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131</v>
      </c>
      <c r="S321" s="1">
        <f t="shared" si="103"/>
        <v>51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51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50</v>
      </c>
      <c r="F322" s="59">
        <f>IF(C322&lt;C$6,0,VLOOKUP(C322,index!$A:$M,4,0))</f>
        <v>130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130</v>
      </c>
      <c r="S322" s="1">
        <f t="shared" si="103"/>
        <v>50</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50</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49</v>
      </c>
      <c r="F323" s="59">
        <f>IF(C323&lt;C$6,0,VLOOKUP(C323,index!$A:$M,4,0))</f>
        <v>130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130</v>
      </c>
      <c r="S323" s="1">
        <f t="shared" si="103"/>
        <v>49</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49</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48</v>
      </c>
      <c r="F324" s="59">
        <f>IF(C324&lt;C$6,0,VLOOKUP(C324,index!$A:$M,4,0))</f>
        <v>129</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129</v>
      </c>
      <c r="S324" s="1">
        <f t="shared" si="103"/>
        <v>48</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48</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47</v>
      </c>
      <c r="F325" s="59">
        <f>IF(C325&lt;C$6,0,VLOOKUP(C325,index!$A:$M,4,0))</f>
        <v>129</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129</v>
      </c>
      <c r="S325" s="1">
        <f t="shared" si="103"/>
        <v>47</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47</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46</v>
      </c>
      <c r="F326" s="59">
        <f>IF(C326&lt;C$6,0,VLOOKUP(C326,index!$A:$M,4,0))</f>
        <v>129</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129</v>
      </c>
      <c r="S326" s="1">
        <f t="shared" si="103"/>
        <v>46</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46</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45</v>
      </c>
      <c r="F327" s="59">
        <f>IF(C327&lt;C$6,0,VLOOKUP(C327,index!$A:$M,4,0))</f>
        <v>128</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128</v>
      </c>
      <c r="S327" s="1">
        <f t="shared" si="103"/>
        <v>45</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45</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44</v>
      </c>
      <c r="F328" s="59">
        <f>IF(C328&lt;C$6,0,VLOOKUP(C328,index!$A:$M,4,0))</f>
        <v>128</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128</v>
      </c>
      <c r="S328" s="1">
        <f t="shared" si="103"/>
        <v>44</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44</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43</v>
      </c>
      <c r="F329" s="59">
        <f>IF(C329&lt;C$6,0,VLOOKUP(C329,index!$A:$M,4,0))</f>
        <v>128</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128</v>
      </c>
      <c r="S329" s="1">
        <f t="shared" si="103"/>
        <v>43</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43</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42</v>
      </c>
      <c r="F330" s="59">
        <f>IF(C330&lt;C$6,0,VLOOKUP(C330,index!$A:$M,4,0))</f>
        <v>127</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127</v>
      </c>
      <c r="S330" s="1">
        <f t="shared" ref="S330:S393" si="120">C330</f>
        <v>42</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42</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41</v>
      </c>
      <c r="F331" s="59">
        <f>IF(C331&lt;C$6,0,VLOOKUP(C331,index!$A:$M,4,0))</f>
        <v>127</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127</v>
      </c>
      <c r="S331" s="1">
        <f t="shared" si="120"/>
        <v>41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41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40</v>
      </c>
      <c r="F332" s="59">
        <f>IF(C332&lt;C$6,0,VLOOKUP(C332,index!$A:$M,4,0))</f>
        <v>126</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126</v>
      </c>
      <c r="S332" s="1">
        <f t="shared" si="120"/>
        <v>40</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40</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39</v>
      </c>
      <c r="F333" s="59">
        <f>IF(C333&lt;C$6,0,VLOOKUP(C333,index!$A:$M,4,0))</f>
        <v>126</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126</v>
      </c>
      <c r="S333" s="1">
        <f t="shared" si="120"/>
        <v>39</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39</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38</v>
      </c>
      <c r="F334" s="59">
        <f>IF(C334&lt;C$6,0,VLOOKUP(C334,index!$A:$M,4,0))</f>
        <v>126</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126</v>
      </c>
      <c r="S334" s="1">
        <f t="shared" si="120"/>
        <v>38</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38</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37</v>
      </c>
      <c r="F335" s="59">
        <f>IF(C335&lt;C$6,0,VLOOKUP(C335,index!$A:$M,4,0))</f>
        <v>125</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125</v>
      </c>
      <c r="S335" s="1">
        <f t="shared" si="120"/>
        <v>37</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37</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36</v>
      </c>
      <c r="F336" s="59">
        <f>IF(C336&lt;C$6,0,VLOOKUP(C336,index!$A:$M,4,0))</f>
        <v>125</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125</v>
      </c>
      <c r="S336" s="1">
        <f t="shared" si="120"/>
        <v>36</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36</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35</v>
      </c>
      <c r="F337" s="59">
        <f>IF(C337&lt;C$6,0,VLOOKUP(C337,index!$A:$M,4,0))</f>
        <v>125</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125</v>
      </c>
      <c r="S337" s="1">
        <f t="shared" si="120"/>
        <v>35</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35</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34</v>
      </c>
      <c r="F338" s="59">
        <f>IF(C338&lt;C$6,0,VLOOKUP(C338,index!$A:$M,4,0))</f>
        <v>124</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124</v>
      </c>
      <c r="S338" s="1">
        <f t="shared" si="120"/>
        <v>34</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34</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33</v>
      </c>
      <c r="F339" s="59">
        <f>IF(C339&lt;C$6,0,VLOOKUP(C339,index!$A:$M,4,0))</f>
        <v>124</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124</v>
      </c>
      <c r="S339" s="1">
        <f t="shared" si="120"/>
        <v>33</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33</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32</v>
      </c>
      <c r="F340" s="59">
        <f>IF(C340&lt;C$6,0,VLOOKUP(C340,index!$A:$M,4,0))</f>
        <v>124</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124</v>
      </c>
      <c r="S340" s="1">
        <f t="shared" si="120"/>
        <v>32</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32</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31</v>
      </c>
      <c r="F341" s="59">
        <f>IF(C341&lt;C$6,0,VLOOKUP(C341,index!$A:$M,4,0))</f>
        <v>123</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123</v>
      </c>
      <c r="S341" s="1">
        <f t="shared" si="120"/>
        <v>31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31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30</v>
      </c>
      <c r="F342" s="59">
        <f>IF(C342&lt;C$6,0,VLOOKUP(C342,index!$A:$M,4,0))</f>
        <v>123</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123</v>
      </c>
      <c r="S342" s="1">
        <f t="shared" si="120"/>
        <v>30</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30</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29</v>
      </c>
      <c r="F343" s="59">
        <f>IF(C343&lt;C$6,0,VLOOKUP(C343,index!$A:$M,4,0))</f>
        <v>122</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122</v>
      </c>
      <c r="S343" s="1">
        <f t="shared" si="120"/>
        <v>29</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29</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28</v>
      </c>
      <c r="F344" s="59">
        <f>IF(C344&lt;C$6,0,VLOOKUP(C344,index!$A:$M,4,0))</f>
        <v>122</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122</v>
      </c>
      <c r="S344" s="1">
        <f t="shared" si="120"/>
        <v>28</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28</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27</v>
      </c>
      <c r="F345" s="59">
        <f>IF(C345&lt;C$6,0,VLOOKUP(C345,index!$A:$M,4,0))</f>
        <v>122</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122</v>
      </c>
      <c r="S345" s="1">
        <f t="shared" si="120"/>
        <v>27</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27</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26</v>
      </c>
      <c r="F346" s="59">
        <f>IF(C346&lt;C$6,0,VLOOKUP(C346,index!$A:$M,4,0))</f>
        <v>121</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121</v>
      </c>
      <c r="S346" s="1">
        <f t="shared" si="120"/>
        <v>26</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26</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25</v>
      </c>
      <c r="F347" s="59">
        <f>IF(C347&lt;C$6,0,VLOOKUP(C347,index!$A:$M,4,0))</f>
        <v>121</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121</v>
      </c>
      <c r="S347" s="1">
        <f t="shared" si="120"/>
        <v>25</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25</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24</v>
      </c>
      <c r="F348" s="59">
        <f>IF(C348&lt;C$6,0,VLOOKUP(C348,index!$A:$M,4,0))</f>
        <v>121</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121</v>
      </c>
      <c r="S348" s="1">
        <f t="shared" si="120"/>
        <v>24</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24</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23</v>
      </c>
      <c r="F349" s="59">
        <f>IF(C349&lt;C$6,0,VLOOKUP(C349,index!$A:$M,4,0))</f>
        <v>120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120</v>
      </c>
      <c r="S349" s="1">
        <f t="shared" si="120"/>
        <v>23</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23</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22</v>
      </c>
      <c r="F350" s="59">
        <f>IF(C350&lt;C$6,0,VLOOKUP(C350,index!$A:$M,4,0))</f>
        <v>120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120</v>
      </c>
      <c r="S350" s="1">
        <f t="shared" si="120"/>
        <v>22</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22</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21</v>
      </c>
      <c r="F351" s="59">
        <f>IF(C351&lt;C$6,0,VLOOKUP(C351,index!$A:$M,4,0))</f>
        <v>119</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119</v>
      </c>
      <c r="S351" s="1">
        <f t="shared" si="120"/>
        <v>21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21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20</v>
      </c>
      <c r="F352" s="59">
        <f>IF(C352&lt;C$6,0,VLOOKUP(C352,index!$A:$M,4,0))</f>
        <v>119</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119</v>
      </c>
      <c r="S352" s="1">
        <f t="shared" si="120"/>
        <v>20</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20</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19</v>
      </c>
      <c r="F353" s="59">
        <f>IF(C353&lt;C$6,0,VLOOKUP(C353,index!$A:$M,4,0))</f>
        <v>119</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119</v>
      </c>
      <c r="S353" s="1">
        <f t="shared" si="120"/>
        <v>19</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19</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18</v>
      </c>
      <c r="F354" s="59">
        <f>IF(C354&lt;C$6,0,VLOOKUP(C354,index!$A:$M,4,0))</f>
        <v>118</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118</v>
      </c>
      <c r="S354" s="1">
        <f t="shared" si="120"/>
        <v>18</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18</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17</v>
      </c>
      <c r="F355" s="59">
        <f>IF(C355&lt;C$6,0,VLOOKUP(C355,index!$A:$M,4,0))</f>
        <v>118</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118</v>
      </c>
      <c r="S355" s="1">
        <f t="shared" si="120"/>
        <v>17</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17</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16</v>
      </c>
      <c r="F356" s="59">
        <f>IF(C356&lt;C$6,0,VLOOKUP(C356,index!$A:$M,4,0))</f>
        <v>118</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118</v>
      </c>
      <c r="S356" s="1">
        <f t="shared" si="120"/>
        <v>16</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16</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15</v>
      </c>
      <c r="F357" s="59">
        <f>IF(C357&lt;C$6,0,VLOOKUP(C357,index!$A:$M,4,0))</f>
        <v>117</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117</v>
      </c>
      <c r="S357" s="1">
        <f t="shared" si="120"/>
        <v>15</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15</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14</v>
      </c>
      <c r="F358" s="59">
        <f>IF(C358&lt;C$6,0,VLOOKUP(C358,index!$A:$M,4,0))</f>
        <v>117</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117</v>
      </c>
      <c r="S358" s="1">
        <f t="shared" si="120"/>
        <v>14</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14</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13</v>
      </c>
      <c r="F359" s="59">
        <f>IF(C359&lt;C$6,0,VLOOKUP(C359,index!$A:$M,4,0))</f>
        <v>116</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116</v>
      </c>
      <c r="S359" s="1">
        <f t="shared" si="120"/>
        <v>13</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13</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12</v>
      </c>
      <c r="F360" s="59">
        <f>IF(C360&lt;C$6,0,VLOOKUP(C360,index!$A:$M,4,0))</f>
        <v>116</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116</v>
      </c>
      <c r="S360" s="1">
        <f t="shared" si="120"/>
        <v>12</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12</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11</v>
      </c>
      <c r="F361" s="59">
        <f>IF(C361&lt;C$6,0,VLOOKUP(C361,index!$A:$M,4,0))</f>
        <v>116</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116</v>
      </c>
      <c r="S361" s="1">
        <f t="shared" si="120"/>
        <v>11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10</v>
      </c>
      <c r="F362" s="59">
        <f>IF(C362&lt;C$6,0,VLOOKUP(C362,index!$A:$M,4,0))</f>
        <v>115</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115</v>
      </c>
      <c r="S362" s="1">
        <f t="shared" si="120"/>
        <v>10</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10</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9</v>
      </c>
      <c r="F363" s="59">
        <f>IF(C363&lt;C$6,0,VLOOKUP(C363,index!$A:$M,4,0))</f>
        <v>115</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115</v>
      </c>
      <c r="S363" s="1">
        <f t="shared" si="120"/>
        <v>9</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9</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8</v>
      </c>
      <c r="F364" s="59">
        <f>IF(C364&lt;C$6,0,VLOOKUP(C364,index!$A:$M,4,0))</f>
        <v>115</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115</v>
      </c>
      <c r="S364" s="1">
        <f t="shared" si="120"/>
        <v>8</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8</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7</v>
      </c>
      <c r="F365" s="59">
        <f>IF(C365&lt;C$6,0,VLOOKUP(C365,index!$A:$M,4,0))</f>
        <v>114</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114</v>
      </c>
      <c r="S365" s="1">
        <f t="shared" si="120"/>
        <v>7</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7</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6</v>
      </c>
      <c r="F366" s="59">
        <f>IF(C366&lt;C$6,0,VLOOKUP(C366,index!$A:$M,4,0))</f>
        <v>114</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114</v>
      </c>
      <c r="S366" s="1">
        <f t="shared" si="120"/>
        <v>6</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6</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5</v>
      </c>
      <c r="F367" s="59">
        <f>IF(C367&lt;C$6,0,VLOOKUP(C367,index!$A:$M,4,0))</f>
        <v>113</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113</v>
      </c>
      <c r="S367" s="1">
        <f t="shared" si="120"/>
        <v>5</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5</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4</v>
      </c>
      <c r="F368" s="59">
        <f>IF(C368&lt;C$6,0,VLOOKUP(C368,index!$A:$M,4,0))</f>
        <v>113</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113</v>
      </c>
      <c r="S368" s="1">
        <f t="shared" si="120"/>
        <v>4</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4</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3</v>
      </c>
      <c r="F369" s="59">
        <f>IF(C369&lt;C$6,0,VLOOKUP(C369,index!$A:$M,4,0))</f>
        <v>113</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113</v>
      </c>
      <c r="S369" s="1">
        <f t="shared" si="120"/>
        <v>3</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3</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2</v>
      </c>
      <c r="F370" s="59">
        <f>IF(C370&lt;C$6,0,VLOOKUP(C370,index!$A:$M,4,0))</f>
        <v>112</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112</v>
      </c>
      <c r="S370" s="1">
        <f t="shared" si="120"/>
        <v>2</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2</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v>
      </c>
      <c r="F371" s="59">
        <f>IF(C371&lt;C$6,0,VLOOKUP(C371,index!$A:$M,4,0))</f>
        <v>112</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112</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10</v>
      </c>
      <c r="B372" s="64">
        <f t="shared" si="108"/>
        <v>20</v>
      </c>
      <c r="C372" s="57">
        <f t="shared" si="119"/>
        <v>0</v>
      </c>
      <c r="F372" s="59">
        <f>IF(C372&lt;C$6,0,VLOOKUP(C372,index!$A:$M,4,0))</f>
        <v>112</v>
      </c>
      <c r="G372" s="57" t="str">
        <f t="shared" si="109"/>
        <v>V</v>
      </c>
      <c r="H372" s="58">
        <f>IF(G372="I",$K372,IF(G372="II",$K372-SUM(H$8:H371),IF(G372="III",$K372-SUM(H$8:H371),IF(G372="IV",$K372-SUM(H$8:H371),IF(G372="V",1-SUM(H$8:H371)," ")))))</f>
        <v>1</v>
      </c>
      <c r="I372" s="66" t="str">
        <f t="shared" si="110"/>
        <v>E</v>
      </c>
      <c r="L372" s="62" t="str">
        <f t="shared" si="106"/>
        <v xml:space="preserve"> </v>
      </c>
      <c r="P372" s="58" t="str">
        <f>IF(O372="Plus",$K372,IF(O372="Basis",$K372-SUM(P$8:P371),IF(O372="Breedte",$K372-SUM(P$8:P371),IF(O371="Breedte",1-SUM(P$8:P371)," "))))</f>
        <v xml:space="preserve"> </v>
      </c>
      <c r="Q372" s="56" t="str">
        <f t="shared" si="122"/>
        <v/>
      </c>
      <c r="R372" s="196">
        <f t="shared" si="111"/>
        <v>112</v>
      </c>
      <c r="S372" s="1">
        <f t="shared" si="120"/>
        <v>0</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0</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v>
      </c>
      <c r="F373" s="59">
        <f>IF(C373&lt;C$6,0,VLOOKUP(C373,index!$A:$M,4,0))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v>
      </c>
      <c r="F374" s="59">
        <f>IF(C374&lt;C$6,0,VLOOKUP(C374,index!$A:$M,4,0))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v>
      </c>
      <c r="F375" s="59">
        <f>IF(C375&lt;C$6,0,VLOOKUP(C375,index!$A:$M,4,0))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v>
      </c>
      <c r="F376" s="59">
        <f>IF(C376&lt;C$6,0,VLOOKUP(C376,index!$A:$M,4,0))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v>
      </c>
      <c r="F377" s="59">
        <f>IF(C377&lt;C$6,0,VLOOKUP(C377,index!$A:$M,4,0))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v>
      </c>
      <c r="F378" s="59">
        <f>IF(C378&lt;C$6,0,VLOOKUP(C378,index!$A:$M,4,0))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v>
      </c>
      <c r="F379" s="59">
        <f>IF(C379&lt;C$6,0,VLOOKUP(C379,index!$A:$M,4,0))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v>
      </c>
      <c r="F380" s="59">
        <f>IF(C380&lt;C$6,0,VLOOKUP(C380,index!$A:$M,4,0))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v>
      </c>
      <c r="F381" s="59">
        <f>IF(C381&lt;C$6,0,VLOOKUP(C381,index!$A:$M,4,0))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v>
      </c>
      <c r="F382" s="59">
        <f>IF(C382&lt;C$6,0,VLOOKUP(C382,index!$A:$M,4,0))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v>
      </c>
      <c r="F383" s="59">
        <f>IF(C383&lt;C$6,0,VLOOKUP(C383,index!$A:$M,4,0))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v>
      </c>
      <c r="F384" s="59">
        <f>IF(C384&lt;C$6,0,VLOOKUP(C384,index!$A:$M,4,0))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v>
      </c>
      <c r="F385" s="59">
        <f>IF(C385&lt;C$6,0,VLOOKUP(C385,index!$A:$M,4,0))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v>
      </c>
      <c r="F386" s="59">
        <f>IF(C386&lt;C$6,0,VLOOKUP(C386,index!$A:$M,4,0))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v>
      </c>
      <c r="F387" s="59">
        <f>IF(C387&lt;C$6,0,VLOOKUP(C387,index!$A:$M,4,0))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v>
      </c>
      <c r="F388" s="59">
        <f>IF(C388&lt;C$6,0,VLOOKUP(C388,index!$A:$M,4,0))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v>
      </c>
      <c r="F389" s="59">
        <f>IF(C389&lt;C$6,0,VLOOKUP(C389,index!$A:$M,4,0))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v>
      </c>
      <c r="F390" s="59">
        <f>IF(C390&lt;C$6,0,VLOOKUP(C390,index!$A:$M,4,0))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v>
      </c>
      <c r="F391" s="59">
        <f>IF(C391&lt;C$6,0,VLOOKUP(C391,index!$A:$M,4,0))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v>
      </c>
      <c r="F392" s="59">
        <f>IF(C392&lt;C$6,0,VLOOKUP(C392,index!$A:$M,4,0))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v>
      </c>
      <c r="F393" s="59">
        <f>IF(C393&lt;C$6,0,VLOOKUP(C393,index!$A:$M,4,0))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v>
      </c>
      <c r="F394" s="59">
        <f>IF(C394&lt;C$6,0,VLOOKUP(C394,index!$A:$M,4,0))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v>
      </c>
      <c r="F395" s="59">
        <f>IF(C395&lt;C$6,0,VLOOKUP(C395,index!$A:$M,4,0))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v>
      </c>
      <c r="F396" s="59">
        <f>IF(C396&lt;C$6,0,VLOOKUP(C396,index!$A:$M,4,0))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v>
      </c>
      <c r="F397" s="59">
        <f>IF(C397&lt;C$6,0,VLOOKUP(C397,index!$A:$M,4,0))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v>
      </c>
      <c r="F398" s="59">
        <f>IF(C398&lt;C$6,0,VLOOKUP(C398,index!$A:$M,4,0))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v>
      </c>
      <c r="F399" s="59">
        <f>IF(C399&lt;C$6,0,VLOOKUP(C399,index!$A:$M,4,0))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v>
      </c>
      <c r="F400" s="59">
        <f>IF(C400&lt;C$6,0,VLOOKUP(C400,index!$A:$M,4,0))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v>
      </c>
      <c r="F401" s="59">
        <f>IF(C401&lt;C$6,0,VLOOKUP(C401,index!$A:$M,4,0))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v>
      </c>
      <c r="F402" s="59">
        <f>IF(C402&lt;C$6,0,VLOOKUP(C402,index!$A:$M,4,0))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v>
      </c>
      <c r="F403" s="59">
        <f>IF(C403&lt;C$6,0,VLOOKUP(C403,index!$A:$M,4,0))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v>
      </c>
      <c r="F404" s="59">
        <f>IF(C404&lt;C$6,0,VLOOKUP(C404,index!$A:$M,4,0))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v>
      </c>
      <c r="F405" s="59">
        <f>IF(C405&lt;C$6,0,VLOOKUP(C405,index!$A:$M,4,0))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v>
      </c>
      <c r="F406" s="59">
        <f>IF(C406&lt;C$6,0,VLOOKUP(C406,index!$A:$M,4,0))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v>
      </c>
      <c r="F407" s="59">
        <f>IF(C407&lt;C$6,0,VLOOKUP(C407,index!$A:$M,4,0))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v>
      </c>
      <c r="F408" s="59">
        <f>IF(C408&lt;C$6,0,VLOOKUP(C408,index!$A:$M,4,0))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v>
      </c>
      <c r="F409" s="59">
        <f>IF(C409&lt;C$6,0,VLOOKUP(C409,index!$A:$M,4,0))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v>
      </c>
      <c r="F410" s="59">
        <f>IF(C410&lt;C$6,0,VLOOKUP(C410,index!$A:$M,4,0))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v>
      </c>
      <c r="F411" s="59">
        <f>IF(C411&lt;C$6,0,VLOOKUP(C411,index!$A:$M,4,0))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v>
      </c>
      <c r="F412" s="59">
        <f>IF(C412&lt;C$6,0,VLOOKUP(C412,index!$A:$M,4,0))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v>
      </c>
      <c r="F413" s="59">
        <f>IF(C413&lt;C$6,0,VLOOKUP(C413,index!$A:$M,4,0))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v>
      </c>
      <c r="F414" s="59">
        <f>IF(C414&lt;C$6,0,VLOOKUP(C414,index!$A:$M,4,0))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v>
      </c>
      <c r="F415" s="59">
        <f>IF(C415&lt;C$6,0,VLOOKUP(C415,index!$A:$M,4,0))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v>
      </c>
      <c r="F416" s="59">
        <f>IF(C416&lt;C$6,0,VLOOKUP(C416,index!$A:$M,4,0))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v>
      </c>
      <c r="F417" s="59">
        <f>IF(C417&lt;C$6,0,VLOOKUP(C417,index!$A:$M,4,0))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v>
      </c>
      <c r="F418" s="59">
        <f>IF(C418&lt;C$6,0,VLOOKUP(C418,index!$A:$M,4,0))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v>
      </c>
      <c r="F419" s="59">
        <f>IF(C419&lt;C$6,0,VLOOKUP(C419,index!$A:$M,4,0))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v>
      </c>
      <c r="F420" s="59">
        <f>IF(C420&lt;C$6,0,VLOOKUP(C420,index!$A:$M,4,0))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v>
      </c>
      <c r="F421" s="59">
        <f>IF(C421&lt;C$6,0,VLOOKUP(C421,index!$A:$M,4,0))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v>
      </c>
      <c r="F422" s="59">
        <f>IF(C422&lt;C$6,0,VLOOKUP(C422,index!$A:$M,4,0))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v>
      </c>
      <c r="F423" s="59">
        <f>IF(C423&lt;C$6,0,VLOOKUP(C423,index!$A:$M,4,0))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v>
      </c>
      <c r="F424" s="59">
        <f>IF(C424&lt;C$6,0,VLOOKUP(C424,index!$A:$M,4,0))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v>
      </c>
      <c r="F425" s="59">
        <f>IF(C425&lt;C$6,0,VLOOKUP(C425,index!$A:$M,4,0))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v>
      </c>
      <c r="F426" s="59">
        <f>IF(C426&lt;C$6,0,VLOOKUP(C426,index!$A:$M,4,0))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v>
      </c>
      <c r="F427" s="59">
        <f>IF(C427&lt;C$6,0,VLOOKUP(C427,index!$A:$M,4,0))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v>
      </c>
      <c r="F428" s="59">
        <f>IF(C428&lt;C$6,0,VLOOKUP(C428,index!$A:$M,4,0))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v>
      </c>
      <c r="F429" s="59">
        <f>IF(C429&lt;C$6,0,VLOOKUP(C429,index!$A:$M,4,0))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v>
      </c>
      <c r="F430" s="59">
        <f>IF(C430&lt;C$6,0,VLOOKUP(C430,index!$A:$M,4,0))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v>
      </c>
      <c r="F431" s="59">
        <f>IF(C431&lt;C$6,0,VLOOKUP(C431,index!$A:$M,4,0))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v>
      </c>
      <c r="F432" s="59">
        <f>IF(C432&lt;C$6,0,VLOOKUP(C432,index!$A:$M,4,0))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v>
      </c>
      <c r="F433" s="59">
        <f>IF(C433&lt;C$6,0,VLOOKUP(C433,index!$A:$M,4,0))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v>
      </c>
      <c r="F434" s="59">
        <f>IF(C434&lt;C$6,0,VLOOKUP(C434,index!$A:$M,4,0))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v>
      </c>
      <c r="F435" s="59">
        <f>IF(C435&lt;C$6,0,VLOOKUP(C435,index!$A:$M,4,0))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v>
      </c>
      <c r="F436" s="59">
        <f>IF(C436&lt;C$6,0,VLOOKUP(C436,index!$A:$M,4,0))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v>
      </c>
      <c r="F437" s="59">
        <f>IF(C437&lt;C$6,0,VLOOKUP(C437,index!$A:$M,4,0))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v>
      </c>
      <c r="F438" s="59">
        <f>IF(C438&lt;C$6,0,VLOOKUP(C438,index!$A:$M,4,0))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v>
      </c>
      <c r="F439" s="59">
        <f>IF(C439&lt;C$6,0,VLOOKUP(C439,index!$A:$M,4,0))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v>
      </c>
      <c r="F440" s="59">
        <f>IF(C440&lt;C$6,0,VLOOKUP(C440,index!$A:$M,4,0))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v>
      </c>
      <c r="F441" s="59">
        <f>IF(C441&lt;C$6,0,VLOOKUP(C441,index!$A:$M,4,0))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v>
      </c>
      <c r="F442" s="59">
        <f>IF(C442&lt;C$6,0,VLOOKUP(C442,index!$A:$M,4,0))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v>
      </c>
      <c r="F443" s="59">
        <f>IF(C443&lt;C$6,0,VLOOKUP(C443,index!$A:$M,4,0))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v>
      </c>
      <c r="F444" s="59">
        <f>IF(C444&lt;C$6,0,VLOOKUP(C444,index!$A:$M,4,0))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v>
      </c>
      <c r="F445" s="59">
        <f>IF(C445&lt;C$6,0,VLOOKUP(C445,index!$A:$M,4,0))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v>
      </c>
      <c r="F446" s="59">
        <f>IF(C446&lt;C$6,0,VLOOKUP(C446,index!$A:$M,4,0))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v>
      </c>
      <c r="F447" s="59">
        <f>IF(C447&lt;C$6,0,VLOOKUP(C447,index!$A:$M,4,0))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v>
      </c>
      <c r="F448" s="59">
        <f>IF(C448&lt;C$6,0,VLOOKUP(C448,index!$A:$M,4,0))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v>
      </c>
      <c r="F449" s="59">
        <f>IF(C449&lt;C$6,0,VLOOKUP(C449,index!$A:$M,4,0))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v>
      </c>
      <c r="F450" s="59">
        <f>IF(C450&lt;C$6,0,VLOOKUP(C450,index!$A:$M,4,0))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v>
      </c>
      <c r="F451" s="59">
        <f>IF(C451&lt;C$6,0,VLOOKUP(C451,index!$A:$M,4,0))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v>
      </c>
      <c r="F452" s="59">
        <f>IF(C452&lt;C$6,0,VLOOKUP(C452,index!$A:$M,4,0))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v>
      </c>
      <c r="F453" s="59">
        <f>IF(C453&lt;C$6,0,VLOOKUP(C453,index!$A:$M,4,0))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v>
      </c>
      <c r="F454" s="59">
        <f>IF(C454&lt;C$6,0,VLOOKUP(C454,index!$A:$M,4,0))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v>
      </c>
      <c r="F455" s="59">
        <f>IF(C455&lt;C$6,0,VLOOKUP(C455,index!$A:$M,4,0))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v>
      </c>
      <c r="F456" s="59">
        <f>IF(C456&lt;C$6,0,VLOOKUP(C456,index!$A:$M,4,0))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v>
      </c>
      <c r="F457" s="59">
        <f>IF(C457&lt;C$6,0,VLOOKUP(C457,index!$A:$M,4,0))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v>
      </c>
      <c r="F458" s="59">
        <f>IF(C458&lt;C$6,0,VLOOKUP(C458,index!$A:$M,4,0))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v>
      </c>
      <c r="F459" s="59">
        <f>IF(C459&lt;C$6,0,VLOOKUP(C459,index!$A:$M,4,0))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v>
      </c>
      <c r="F460" s="59">
        <f>IF(C460&lt;C$6,0,VLOOKUP(C460,index!$A:$M,4,0))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v>
      </c>
      <c r="F461" s="59">
        <f>IF(C461&lt;C$6,0,VLOOKUP(C461,index!$A:$M,4,0))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v>
      </c>
      <c r="F462" s="59">
        <f>IF(C462&lt;C$6,0,VLOOKUP(C462,index!$A:$M,4,0))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v>
      </c>
      <c r="F463" s="59">
        <f>IF(C463&lt;C$6,0,VLOOKUP(C463,index!$A:$M,4,0))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v>
      </c>
      <c r="F464" s="59">
        <f>IF(C464&lt;C$6,0,VLOOKUP(C464,index!$A:$M,4,0))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v>
      </c>
      <c r="F465" s="59">
        <f>IF(C465&lt;C$6,0,VLOOKUP(C465,index!$A:$M,4,0))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v>
      </c>
      <c r="F466" s="59">
        <f>IF(C466&lt;C$6,0,VLOOKUP(C466,index!$A:$M,4,0))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v>
      </c>
      <c r="F467" s="59">
        <f>IF(C467&lt;C$6,0,VLOOKUP(C467,index!$A:$M,4,0))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v>
      </c>
      <c r="F468" s="59">
        <f>IF(C468&lt;C$6,0,VLOOKUP(C468,index!$A:$M,4,0))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v>
      </c>
      <c r="F469" s="59">
        <f>IF(C469&lt;C$6,0,VLOOKUP(C469,index!$A:$M,4,0))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v>
      </c>
      <c r="F470" s="59">
        <f>IF(C470&lt;C$6,0,VLOOKUP(C470,index!$A:$M,4,0))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v>
      </c>
      <c r="F471" s="59">
        <f>IF(C471&lt;C$6,0,VLOOKUP(C471,index!$A:$M,4,0))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v>
      </c>
      <c r="F472" s="59">
        <f>IF(C472&lt;C$6,0,VLOOKUP(C472,index!$A:$M,4,0))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v>
      </c>
      <c r="F473" s="59">
        <f>IF(C473&lt;C$6,0,VLOOKUP(C473,index!$A:$M,4,0))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v>
      </c>
      <c r="F474" s="59">
        <f>IF(C474&lt;C$6,0,VLOOKUP(C474,index!$A:$M,4,0))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v>
      </c>
      <c r="F475" s="59">
        <f>IF(C475&lt;C$6,0,VLOOKUP(C475,index!$A:$M,4,0))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v>
      </c>
      <c r="F476" s="59">
        <f>IF(C476&lt;C$6,0,VLOOKUP(C476,index!$A:$M,4,0))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v>
      </c>
      <c r="F477" s="59">
        <f>IF(C477&lt;C$6,0,VLOOKUP(C477,index!$A:$M,4,0))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v>
      </c>
      <c r="F478" s="59">
        <f>IF(C478&lt;C$6,0,VLOOKUP(C478,index!$A:$M,4,0))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v>
      </c>
      <c r="F479" s="59">
        <f>IF(C479&lt;C$6,0,VLOOKUP(C479,index!$A:$M,4,0))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v>
      </c>
      <c r="F480" s="59">
        <f>IF(C480&lt;C$6,0,VLOOKUP(C480,index!$A:$M,4,0))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v>
      </c>
      <c r="F481" s="59">
        <f>IF(C481&lt;C$6,0,VLOOKUP(C481,index!$A:$M,4,0))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v>
      </c>
      <c r="F482" s="59">
        <f>IF(C482&lt;C$6,0,VLOOKUP(C482,index!$A:$M,4,0))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v>
      </c>
      <c r="F483" s="59">
        <f>IF(C483&lt;C$6,0,VLOOKUP(C483,index!$A:$M,4,0))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v>
      </c>
      <c r="F484" s="59">
        <f>IF(C484&lt;C$6,0,VLOOKUP(C484,index!$A:$M,4,0))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v>
      </c>
      <c r="F485" s="59">
        <f>IF(C485&lt;C$6,0,VLOOKUP(C485,index!$A:$M,4,0))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v>
      </c>
      <c r="F486" s="59">
        <f>IF(C486&lt;C$6,0,VLOOKUP(C486,index!$A:$M,4,0))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v>
      </c>
      <c r="F487" s="59">
        <f>IF(C487&lt;C$6,0,VLOOKUP(C487,index!$A:$M,4,0))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v>
      </c>
      <c r="F488" s="59">
        <f>IF(C488&lt;C$6,0,VLOOKUP(C488,index!$A:$M,4,0))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v>
      </c>
      <c r="F489" s="59">
        <f>IF(C489&lt;C$6,0,VLOOKUP(C489,index!$A:$M,4,0))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v>
      </c>
      <c r="F490" s="59">
        <f>IF(C490&lt;C$6,0,VLOOKUP(C490,index!$A:$M,4,0))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v>
      </c>
      <c r="F491" s="59">
        <f>IF(C491&lt;C$6,0,VLOOKUP(C491,index!$A:$M,4,0))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v>
      </c>
      <c r="F492" s="59">
        <f>IF(C492&lt;C$6,0,VLOOKUP(C492,index!$A:$M,4,0))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v>
      </c>
      <c r="F493" s="59">
        <f>IF(C493&lt;C$6,0,VLOOKUP(C493,index!$A:$M,4,0))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v>
      </c>
      <c r="F494" s="59">
        <f>IF(C494&lt;C$6,0,VLOOKUP(C494,index!$A:$M,4,0))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v>
      </c>
      <c r="F495" s="59">
        <f>IF(C495&lt;C$6,0,VLOOKUP(C495,index!$A:$M,4,0))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v>
      </c>
      <c r="F496" s="59">
        <f>IF(C496&lt;C$6,0,VLOOKUP(C496,index!$A:$M,4,0))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v>
      </c>
      <c r="F497" s="59">
        <f>IF(C497&lt;C$6,0,VLOOKUP(C497,index!$A:$M,4,0))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v>
      </c>
      <c r="F498" s="59">
        <f>IF(C498&lt;C$6,0,VLOOKUP(C498,index!$A:$M,4,0))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v>
      </c>
      <c r="F499" s="59">
        <f>IF(C499&lt;C$6,0,VLOOKUP(C499,index!$A:$M,4,0))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v>
      </c>
      <c r="F500" s="59">
        <f>IF(C500&lt;C$6,0,VLOOKUP(C500,index!$A:$M,4,0))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99" priority="12" stopIfTrue="1" operator="lessThanOrEqual">
      <formula>0</formula>
    </cfRule>
  </conditionalFormatting>
  <conditionalFormatting sqref="AT18:AV22 AT26:AV30">
    <cfRule type="cellIs" dxfId="398" priority="13" stopIfTrue="1" operator="lessThanOrEqual">
      <formula>0</formula>
    </cfRule>
  </conditionalFormatting>
  <conditionalFormatting sqref="AY18:BB22 AY26:BB30">
    <cfRule type="cellIs" dxfId="397" priority="14" stopIfTrue="1" operator="lessThanOrEqual">
      <formula>0</formula>
    </cfRule>
  </conditionalFormatting>
  <conditionalFormatting sqref="AR32">
    <cfRule type="cellIs" dxfId="396" priority="11" operator="equal">
      <formula>0</formula>
    </cfRule>
  </conditionalFormatting>
  <conditionalFormatting sqref="AQ33">
    <cfRule type="containsErrors" dxfId="395" priority="15">
      <formula>ISERROR(AQ33)</formula>
    </cfRule>
  </conditionalFormatting>
  <conditionalFormatting sqref="L8:M500">
    <cfRule type="expression" dxfId="394" priority="5">
      <formula>$C8&gt;$C$6-1</formula>
    </cfRule>
    <cfRule type="expression" dxfId="393" priority="18" stopIfTrue="1">
      <formula>SUM($U8:$X8)&gt;1</formula>
    </cfRule>
  </conditionalFormatting>
  <conditionalFormatting sqref="B8:B500">
    <cfRule type="expression" dxfId="392" priority="19">
      <formula>$B8&gt;0</formula>
    </cfRule>
  </conditionalFormatting>
  <conditionalFormatting sqref="N8:P500">
    <cfRule type="expression" dxfId="391" priority="20" stopIfTrue="1">
      <formula>OR($O8="Plus",$O8="Basis",$O8="Breedte")</formula>
    </cfRule>
  </conditionalFormatting>
  <conditionalFormatting sqref="A8:A500">
    <cfRule type="expression" dxfId="390" priority="10">
      <formula>$A8&gt;0</formula>
    </cfRule>
  </conditionalFormatting>
  <conditionalFormatting sqref="G8:H500">
    <cfRule type="expression" dxfId="389" priority="22">
      <formula>$B8&gt;0</formula>
    </cfRule>
  </conditionalFormatting>
  <conditionalFormatting sqref="I8:J500">
    <cfRule type="expression" dxfId="388" priority="23">
      <formula>$A8&gt;0</formula>
    </cfRule>
  </conditionalFormatting>
  <conditionalFormatting sqref="F8:F500">
    <cfRule type="expression" dxfId="387" priority="7">
      <formula>$D8&gt;0</formula>
    </cfRule>
    <cfRule type="expression" dxfId="386" priority="8">
      <formula>$C8&gt;$C$6-1</formula>
    </cfRule>
  </conditionalFormatting>
  <conditionalFormatting sqref="A8:B500">
    <cfRule type="expression" dxfId="385" priority="21">
      <formula>$C8&gt;$C$6-1</formula>
    </cfRule>
  </conditionalFormatting>
  <conditionalFormatting sqref="C8:C500">
    <cfRule type="expression" dxfId="384" priority="3">
      <formula>$B8&gt;0</formula>
    </cfRule>
    <cfRule type="expression" dxfId="383" priority="9">
      <formula>$C8&gt;$C$6-1</formula>
    </cfRule>
  </conditionalFormatting>
  <conditionalFormatting sqref="K8:K500">
    <cfRule type="expression" dxfId="382" priority="16" stopIfTrue="1">
      <formula>SUM($U8:$X8)&gt;0</formula>
    </cfRule>
    <cfRule type="expression" dxfId="381" priority="17" stopIfTrue="1">
      <formula>$D8=0</formula>
    </cfRule>
  </conditionalFormatting>
  <conditionalFormatting sqref="D8:E500">
    <cfRule type="expression" dxfId="380" priority="6">
      <formula>$C8&gt;$C$6-1</formula>
    </cfRule>
  </conditionalFormatting>
  <conditionalFormatting sqref="G8:J500">
    <cfRule type="expression" dxfId="379" priority="24">
      <formula>$C8&gt;$C$6-1</formula>
    </cfRule>
  </conditionalFormatting>
  <conditionalFormatting sqref="O8:P500">
    <cfRule type="expression" dxfId="378" priority="4">
      <formula>$C8&gt;$C$6-1</formula>
    </cfRule>
  </conditionalFormatting>
  <conditionalFormatting sqref="AQ36">
    <cfRule type="containsErrors" dxfId="377" priority="2">
      <formula>ISERROR(AQ36)</formula>
    </cfRule>
  </conditionalFormatting>
  <conditionalFormatting sqref="AQ40">
    <cfRule type="containsErrors" dxfId="376"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72</v>
      </c>
      <c r="D1" s="198"/>
      <c r="E1" s="198"/>
      <c r="F1" s="198"/>
      <c r="G1" s="198"/>
      <c r="H1" s="198"/>
      <c r="I1" s="198"/>
      <c r="J1" s="198"/>
      <c r="K1" s="198"/>
      <c r="L1" s="198"/>
      <c r="M1" s="199"/>
      <c r="N1" s="69"/>
      <c r="O1" s="69"/>
      <c r="P1" s="70"/>
      <c r="Q1" s="68" t="s">
        <v>21</v>
      </c>
    </row>
    <row r="2" spans="1:55" ht="18" customHeight="1" x14ac:dyDescent="0.2">
      <c r="A2" s="68"/>
      <c r="B2" s="68" t="s">
        <v>3</v>
      </c>
      <c r="C2" s="197" t="s">
        <v>44</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408</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20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Spelling 3.0 - E4</v>
      </c>
    </row>
    <row r="8" spans="1:55" ht="12" customHeight="1" thickTop="1" x14ac:dyDescent="0.15">
      <c r="A8" s="64">
        <f>IF(I8="A",25,IF(I8="B",25,IF(I8="C",25,IF(I8="D",15,IF(I8="E",10,0)))))</f>
        <v>0</v>
      </c>
      <c r="B8" s="64">
        <f>IF(G8="I",20,IF(G8="II",20,IF(G8="III",20,IF(G8="IV",20,IF(G8="V",20,0)))))</f>
        <v>0</v>
      </c>
      <c r="C8" s="57">
        <f>C5</f>
        <v>408</v>
      </c>
      <c r="F8" s="59">
        <f>IF(C8&lt;C$6,0,VLOOKUP(C8,index!$A:$M,5,0))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408</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408</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407</v>
      </c>
      <c r="F9" s="59">
        <f>IF(C9&lt;C$6,0,VLOOKUP(C9,index!$A:$M,5,0))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407</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407</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406</v>
      </c>
      <c r="F10" s="59">
        <f>IF(C10&lt;C$6,0,VLOOKUP(C10,index!$A:$M,5,0))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406</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406</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295</v>
      </c>
      <c r="AT10" s="10">
        <f>AU10*AT$14</f>
        <v>0</v>
      </c>
      <c r="AU10" s="11">
        <f>AV10</f>
        <v>0</v>
      </c>
      <c r="AV10" s="11">
        <f>IF($U3=0,0,VLOOKUP("I",$G:$S,5,FALSE))</f>
        <v>0</v>
      </c>
      <c r="AW10" s="103"/>
    </row>
    <row r="11" spans="1:55" ht="12" customHeight="1" x14ac:dyDescent="0.15">
      <c r="A11" s="64">
        <f t="shared" si="2"/>
        <v>0</v>
      </c>
      <c r="B11" s="64">
        <f t="shared" si="3"/>
        <v>0</v>
      </c>
      <c r="C11" s="57">
        <f t="shared" si="15"/>
        <v>405</v>
      </c>
      <c r="F11" s="59">
        <f>IF(C11&lt;C$6,0,VLOOKUP(C11,index!$A:$M,5,0))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405</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405</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231</v>
      </c>
      <c r="AT11" s="10">
        <f>AU11*AT$14</f>
        <v>0</v>
      </c>
      <c r="AU11" s="11">
        <f>AV11-AV10</f>
        <v>0</v>
      </c>
      <c r="AV11" s="11">
        <f>IF($U4=0,0,VLOOKUP("IV",$G:$S,5,FALSE))</f>
        <v>0</v>
      </c>
      <c r="AW11" s="103"/>
    </row>
    <row r="12" spans="1:55" ht="12" customHeight="1" x14ac:dyDescent="0.15">
      <c r="A12" s="64">
        <f t="shared" si="2"/>
        <v>0</v>
      </c>
      <c r="B12" s="64">
        <f t="shared" si="3"/>
        <v>0</v>
      </c>
      <c r="C12" s="57">
        <f t="shared" si="15"/>
        <v>404</v>
      </c>
      <c r="F12" s="59">
        <f>IF(C12&lt;C$6,0,VLOOKUP(C12,index!$A:$M,5,0))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404</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404</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20</v>
      </c>
      <c r="AT12" s="10">
        <f>AU12*AT$14</f>
        <v>0</v>
      </c>
      <c r="AU12" s="11">
        <f>AV12-AV11</f>
        <v>0</v>
      </c>
      <c r="AV12" s="11">
        <f>IF($U5=0,0,VLOOKUP("V",$G:$S,5,FALSE))</f>
        <v>0</v>
      </c>
      <c r="AW12" s="103"/>
    </row>
    <row r="13" spans="1:55" ht="12" customHeight="1" x14ac:dyDescent="0.15">
      <c r="A13" s="64">
        <f t="shared" si="2"/>
        <v>0</v>
      </c>
      <c r="B13" s="64">
        <f t="shared" si="3"/>
        <v>0</v>
      </c>
      <c r="C13" s="57">
        <f t="shared" si="15"/>
        <v>403</v>
      </c>
      <c r="F13" s="59">
        <f>IF(C13&lt;C$6,0,VLOOKUP(C13,index!$A:$M,5,0))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403</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403</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402</v>
      </c>
      <c r="F14" s="59">
        <f>IF(C14&lt;C$6,0,VLOOKUP(C14,index!$A:$M,5,0))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402</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402</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401</v>
      </c>
      <c r="F15" s="59">
        <f>IF(C15&lt;C$6,0,VLOOKUP(C15,index!$A:$M,5,0))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401</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401</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400</v>
      </c>
      <c r="F16" s="59">
        <f>IF(C16&lt;C$6,0,VLOOKUP(C16,index!$A:$M,5,0))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400</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400</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399</v>
      </c>
      <c r="F17" s="59">
        <f>IF(C17&lt;C$6,0,VLOOKUP(C17,index!$A:$M,5,0))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399</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399</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398</v>
      </c>
      <c r="F18" s="59">
        <f>IF(C18&lt;C$6,0,VLOOKUP(C18,index!$A:$M,5,0))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398</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398</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397</v>
      </c>
      <c r="F19" s="59">
        <f>IF(C19&lt;C$6,0,VLOOKUP(C19,index!$A:$M,5,0))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397</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397</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396</v>
      </c>
      <c r="F20" s="59">
        <f>IF(C20&lt;C$6,0,VLOOKUP(C20,index!$A:$M,5,0))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396</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396</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395</v>
      </c>
      <c r="F21" s="59">
        <f>IF(C21&lt;C$6,0,VLOOKUP(C21,index!$A:$M,5,0))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395</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395</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394</v>
      </c>
      <c r="F22" s="59">
        <f>IF(C22&lt;C$6,0,VLOOKUP(C22,index!$A:$M,5,0))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394</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394</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393</v>
      </c>
      <c r="F23" s="59">
        <f>IF(C23&lt;C$6,0,VLOOKUP(C23,index!$A:$M,5,0))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393</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393</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392</v>
      </c>
      <c r="F24" s="59">
        <f>IF(C24&lt;C$6,0,VLOOKUP(C24,index!$A:$M,5,0))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392</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392</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391</v>
      </c>
      <c r="F25" s="59">
        <f>IF(C25&lt;C$6,0,VLOOKUP(C25,index!$A:$M,5,0))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391</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391</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390</v>
      </c>
      <c r="F26" s="59">
        <f>IF(C26&lt;C$6,0,VLOOKUP(C26,index!$A:$M,5,0))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390</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390</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389</v>
      </c>
      <c r="F27" s="59">
        <f>IF(C27&lt;C$6,0,VLOOKUP(C27,index!$A:$M,5,0))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389</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389</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388</v>
      </c>
      <c r="F28" s="59">
        <f>IF(C28&lt;C$6,0,VLOOKUP(C28,index!$A:$M,5,0))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388</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388</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387</v>
      </c>
      <c r="F29" s="59">
        <f>IF(C29&lt;C$6,0,VLOOKUP(C29,index!$A:$M,5,0))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387</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387</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386</v>
      </c>
      <c r="F30" s="59">
        <f>IF(C30&lt;C$6,0,VLOOKUP(C30,index!$A:$M,5,0))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386</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386</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385</v>
      </c>
      <c r="F31" s="59">
        <f>IF(C31&lt;C$6,0,VLOOKUP(C31,index!$A:$M,5,0))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385</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385</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384</v>
      </c>
      <c r="F32" s="59">
        <f>IF(C32&lt;C$6,0,VLOOKUP(C32,index!$A:$M,5,0))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384</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384</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383</v>
      </c>
      <c r="F33" s="59">
        <f>IF(C33&lt;C$6,0,VLOOKUP(C33,index!$A:$M,5,0))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383</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383</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382</v>
      </c>
      <c r="F34" s="59">
        <f>IF(C34&lt;C$6,0,VLOOKUP(C34,index!$A:$M,5,0))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382</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382</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381</v>
      </c>
      <c r="F35" s="59">
        <f>IF(C35&lt;C$6,0,VLOOKUP(C35,index!$A:$M,5,0))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381</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381</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380</v>
      </c>
      <c r="F36" s="59">
        <f>IF(C36&lt;C$6,0,VLOOKUP(C36,index!$A:$M,5,0))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380</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380</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379</v>
      </c>
      <c r="F37" s="59">
        <f>IF(C37&lt;C$6,0,VLOOKUP(C37,index!$A:$M,5,0))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379</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379</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378</v>
      </c>
      <c r="F38" s="59">
        <f>IF(C38&lt;C$6,0,VLOOKUP(C38,index!$A:$M,5,0))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378</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378</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377</v>
      </c>
      <c r="F39" s="59">
        <f>IF(C39&lt;C$6,0,VLOOKUP(C39,index!$A:$M,5,0))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377</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377</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376</v>
      </c>
      <c r="F40" s="59">
        <f>IF(C40&lt;C$6,0,VLOOKUP(C40,index!$A:$M,5,0))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376</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376</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375</v>
      </c>
      <c r="F41" s="59">
        <f>IF(C41&lt;C$6,0,VLOOKUP(C41,index!$A:$M,5,0))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375</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375</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374</v>
      </c>
      <c r="F42" s="59">
        <f>IF(C42&lt;C$6,0,VLOOKUP(C42,index!$A:$M,5,0))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374</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374</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373</v>
      </c>
      <c r="F43" s="59">
        <f>IF(C43&lt;C$6,0,VLOOKUP(C43,index!$A:$M,5,0))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373</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373</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372</v>
      </c>
      <c r="F44" s="59">
        <f>IF(C44&lt;C$6,0,VLOOKUP(C44,index!$A:$M,5,0))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372</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372</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371</v>
      </c>
      <c r="F45" s="59">
        <f>IF(C45&lt;C$6,0,VLOOKUP(C45,index!$A:$M,5,0))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371</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371</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370</v>
      </c>
      <c r="F46" s="59">
        <f>IF(C46&lt;C$6,0,VLOOKUP(C46,index!$A:$M,5,0))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370</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370</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369</v>
      </c>
      <c r="F47" s="59">
        <f>IF(C47&lt;C$6,0,VLOOKUP(C47,index!$A:$M,5,0))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369</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369</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368</v>
      </c>
      <c r="F48" s="59">
        <f>IF(C48&lt;C$6,0,VLOOKUP(C48,index!$A:$M,5,0))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368</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368</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367</v>
      </c>
      <c r="F49" s="59">
        <f>IF(C49&lt;C$6,0,VLOOKUP(C49,index!$A:$M,5,0))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367</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367</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366</v>
      </c>
      <c r="F50" s="59">
        <f>IF(C50&lt;C$6,0,VLOOKUP(C50,index!$A:$M,5,0))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366</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366</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365</v>
      </c>
      <c r="F51" s="59">
        <f>IF(C51&lt;C$6,0,VLOOKUP(C51,index!$A:$M,5,0))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365</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365</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364</v>
      </c>
      <c r="F52" s="59">
        <f>IF(C52&lt;C$6,0,VLOOKUP(C52,index!$A:$M,5,0))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364</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364</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363</v>
      </c>
      <c r="F53" s="59">
        <f>IF(C53&lt;C$6,0,VLOOKUP(C53,index!$A:$M,5,0))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363</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363</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362</v>
      </c>
      <c r="F54" s="59">
        <f>IF(C54&lt;C$6,0,VLOOKUP(C54,index!$A:$M,5,0))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362</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362</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361</v>
      </c>
      <c r="F55" s="59">
        <f>IF(C55&lt;C$6,0,VLOOKUP(C55,index!$A:$M,5,0))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361</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361</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360</v>
      </c>
      <c r="F56" s="59">
        <f>IF(C56&lt;C$6,0,VLOOKUP(C56,index!$A:$M,5,0))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360</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360</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359</v>
      </c>
      <c r="F57" s="59">
        <f>IF(C57&lt;C$6,0,VLOOKUP(C57,index!$A:$M,5,0))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359</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359</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358</v>
      </c>
      <c r="F58" s="59">
        <f>IF(C58&lt;C$6,0,VLOOKUP(C58,index!$A:$M,5,0))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230</v>
      </c>
      <c r="S58" s="1">
        <f t="shared" si="16"/>
        <v>358</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358</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357</v>
      </c>
      <c r="F59" s="59">
        <f>IF(C59&lt;C$6,0,VLOOKUP(C59,index!$A:$M,5,0))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230</v>
      </c>
      <c r="S59" s="1">
        <f t="shared" si="16"/>
        <v>357</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357</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356</v>
      </c>
      <c r="F60" s="59">
        <f>IF(C60&lt;C$6,0,VLOOKUP(C60,index!$A:$M,5,0))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230</v>
      </c>
      <c r="S60" s="1">
        <f t="shared" si="16"/>
        <v>356</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356</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355</v>
      </c>
      <c r="F61" s="59">
        <f>IF(C61&lt;C$6,0,VLOOKUP(C61,index!$A:$M,5,0))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230</v>
      </c>
      <c r="S61" s="1">
        <f t="shared" si="16"/>
        <v>355</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355</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354</v>
      </c>
      <c r="F62" s="59">
        <f>IF(C62&lt;C$6,0,VLOOKUP(C62,index!$A:$M,5,0))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230</v>
      </c>
      <c r="S62" s="1">
        <f t="shared" si="16"/>
        <v>354</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354</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353</v>
      </c>
      <c r="F63" s="59">
        <f>IF(C63&lt;C$6,0,VLOOKUP(C63,index!$A:$M,5,0))</f>
        <v>230</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230</v>
      </c>
      <c r="S63" s="1">
        <f t="shared" si="16"/>
        <v>353</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353</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352</v>
      </c>
      <c r="F64" s="59">
        <f>IF(C64&lt;C$6,0,VLOOKUP(C64,index!$A:$M,5,0))</f>
        <v>230</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230</v>
      </c>
      <c r="S64" s="1">
        <f t="shared" si="16"/>
        <v>352</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352</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351</v>
      </c>
      <c r="F65" s="59">
        <f>IF(C65&lt;C$6,0,VLOOKUP(C65,index!$A:$M,5,0))</f>
        <v>230</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230</v>
      </c>
      <c r="S65" s="1">
        <f t="shared" si="16"/>
        <v>351</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351</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350</v>
      </c>
      <c r="F66" s="59">
        <f>IF(C66&lt;C$6,0,VLOOKUP(C66,index!$A:$M,5,0))</f>
        <v>230</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230</v>
      </c>
      <c r="S66" s="1">
        <f t="shared" si="16"/>
        <v>350</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350</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349</v>
      </c>
      <c r="F67" s="59">
        <f>IF(C67&lt;C$6,0,VLOOKUP(C67,index!$A:$M,5,0))</f>
        <v>230</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230</v>
      </c>
      <c r="S67" s="1">
        <f t="shared" si="16"/>
        <v>349</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349</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348</v>
      </c>
      <c r="F68" s="59">
        <f>IF(C68&lt;C$6,0,VLOOKUP(C68,index!$A:$M,5,0))</f>
        <v>230</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230</v>
      </c>
      <c r="S68" s="1">
        <f t="shared" si="16"/>
        <v>348</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348</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347</v>
      </c>
      <c r="F69" s="59">
        <f>IF(C69&lt;C$6,0,VLOOKUP(C69,index!$A:$M,5,0))</f>
        <v>230</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230</v>
      </c>
      <c r="S69" s="1">
        <f t="shared" si="16"/>
        <v>347</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347</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346</v>
      </c>
      <c r="F70" s="59">
        <f>IF(C70&lt;C$6,0,VLOOKUP(C70,index!$A:$M,5,0))</f>
        <v>230</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230</v>
      </c>
      <c r="S70" s="1">
        <f t="shared" si="16"/>
        <v>346</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346</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345</v>
      </c>
      <c r="F71" s="59">
        <f>IF(C71&lt;C$6,0,VLOOKUP(C71,index!$A:$M,5,0))</f>
        <v>230</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230</v>
      </c>
      <c r="S71" s="1">
        <f t="shared" si="16"/>
        <v>345</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345</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344</v>
      </c>
      <c r="F72" s="59">
        <f>IF(C72&lt;C$6,0,VLOOKUP(C72,index!$A:$M,5,0))</f>
        <v>230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230</v>
      </c>
      <c r="S72" s="1">
        <f t="shared" si="16"/>
        <v>344</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344</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343</v>
      </c>
      <c r="F73" s="59">
        <f>IF(C73&lt;C$6,0,VLOOKUP(C73,index!$A:$M,5,0))</f>
        <v>230</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230</v>
      </c>
      <c r="S73" s="1">
        <f t="shared" si="16"/>
        <v>343</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343</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342</v>
      </c>
      <c r="F74" s="59">
        <f>IF(C74&lt;C$6,0,VLOOKUP(C74,index!$A:$M,5,0))</f>
        <v>230</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230</v>
      </c>
      <c r="S74" s="1">
        <f t="shared" ref="S74:S137" si="40">C74</f>
        <v>342</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342</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341</v>
      </c>
      <c r="F75" s="59">
        <f>IF(C75&lt;C$6,0,VLOOKUP(C75,index!$A:$M,5,0))</f>
        <v>230</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230</v>
      </c>
      <c r="S75" s="1">
        <f t="shared" si="40"/>
        <v>341</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341</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340</v>
      </c>
      <c r="F76" s="59">
        <f>IF(C76&lt;C$6,0,VLOOKUP(C76,index!$A:$M,5,0))</f>
        <v>230</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230</v>
      </c>
      <c r="S76" s="1">
        <f t="shared" si="40"/>
        <v>340</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340</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339</v>
      </c>
      <c r="F77" s="59">
        <f>IF(C77&lt;C$6,0,VLOOKUP(C77,index!$A:$M,5,0))</f>
        <v>230</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230</v>
      </c>
      <c r="S77" s="1">
        <f t="shared" si="40"/>
        <v>339</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339</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338</v>
      </c>
      <c r="F78" s="59">
        <f>IF(C78&lt;C$6,0,VLOOKUP(C78,index!$A:$M,5,0))</f>
        <v>229</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229</v>
      </c>
      <c r="S78" s="1">
        <f t="shared" si="40"/>
        <v>338</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338</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337</v>
      </c>
      <c r="F79" s="59">
        <f>IF(C79&lt;C$6,0,VLOOKUP(C79,index!$A:$M,5,0))</f>
        <v>229</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229</v>
      </c>
      <c r="S79" s="1">
        <f t="shared" si="40"/>
        <v>337</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337</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336</v>
      </c>
      <c r="F80" s="59">
        <f>IF(C80&lt;C$6,0,VLOOKUP(C80,index!$A:$M,5,0))</f>
        <v>228</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228</v>
      </c>
      <c r="S80" s="1">
        <f t="shared" si="40"/>
        <v>336</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336</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335</v>
      </c>
      <c r="F81" s="59">
        <f>IF(C81&lt;C$6,0,VLOOKUP(C81,index!$A:$M,5,0))</f>
        <v>228</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228</v>
      </c>
      <c r="S81" s="1">
        <f t="shared" si="40"/>
        <v>335</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335</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334</v>
      </c>
      <c r="F82" s="59">
        <f>IF(C82&lt;C$6,0,VLOOKUP(C82,index!$A:$M,5,0))</f>
        <v>228</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228</v>
      </c>
      <c r="S82" s="1">
        <f t="shared" si="40"/>
        <v>334</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334</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333</v>
      </c>
      <c r="F83" s="59">
        <f>IF(C83&lt;C$6,0,VLOOKUP(C83,index!$A:$M,5,0))</f>
        <v>227</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227</v>
      </c>
      <c r="S83" s="1">
        <f t="shared" si="40"/>
        <v>333</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333</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332</v>
      </c>
      <c r="F84" s="59">
        <f>IF(C84&lt;C$6,0,VLOOKUP(C84,index!$A:$M,5,0))</f>
        <v>227</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227</v>
      </c>
      <c r="S84" s="1">
        <f t="shared" si="40"/>
        <v>332</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332</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331</v>
      </c>
      <c r="F85" s="59">
        <f>IF(C85&lt;C$6,0,VLOOKUP(C85,index!$A:$M,5,0))</f>
        <v>226</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226</v>
      </c>
      <c r="S85" s="1">
        <f t="shared" si="40"/>
        <v>331</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331</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330</v>
      </c>
      <c r="F86" s="59">
        <f>IF(C86&lt;C$6,0,VLOOKUP(C86,index!$A:$M,5,0))</f>
        <v>226</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226</v>
      </c>
      <c r="S86" s="1">
        <f t="shared" si="40"/>
        <v>330</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330</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329</v>
      </c>
      <c r="F87" s="59">
        <f>IF(C87&lt;C$6,0,VLOOKUP(C87,index!$A:$M,5,0))</f>
        <v>226</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226</v>
      </c>
      <c r="S87" s="1">
        <f t="shared" si="40"/>
        <v>329</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329</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328</v>
      </c>
      <c r="F88" s="59">
        <f>IF(C88&lt;C$6,0,VLOOKUP(C88,index!$A:$M,5,0))</f>
        <v>225</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225</v>
      </c>
      <c r="S88" s="1">
        <f t="shared" si="40"/>
        <v>328</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328</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327</v>
      </c>
      <c r="F89" s="59">
        <f>IF(C89&lt;C$6,0,VLOOKUP(C89,index!$A:$M,5,0))</f>
        <v>225</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225</v>
      </c>
      <c r="S89" s="1">
        <f t="shared" si="40"/>
        <v>327</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327</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326</v>
      </c>
      <c r="F90" s="59">
        <f>IF(C90&lt;C$6,0,VLOOKUP(C90,index!$A:$M,5,0))</f>
        <v>225</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225</v>
      </c>
      <c r="S90" s="1">
        <f t="shared" si="40"/>
        <v>326</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326</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325</v>
      </c>
      <c r="F91" s="59">
        <f>IF(C91&lt;C$6,0,VLOOKUP(C91,index!$A:$M,5,0))</f>
        <v>224</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224</v>
      </c>
      <c r="S91" s="1">
        <f t="shared" si="40"/>
        <v>325</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325</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324</v>
      </c>
      <c r="F92" s="59">
        <f>IF(C92&lt;C$6,0,VLOOKUP(C92,index!$A:$M,5,0))</f>
        <v>224</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224</v>
      </c>
      <c r="S92" s="1">
        <f t="shared" si="40"/>
        <v>324</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324</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323</v>
      </c>
      <c r="F93" s="59">
        <f>IF(C93&lt;C$6,0,VLOOKUP(C93,index!$A:$M,5,0))</f>
        <v>223</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223</v>
      </c>
      <c r="S93" s="1">
        <f t="shared" si="40"/>
        <v>323</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323</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322</v>
      </c>
      <c r="F94" s="59">
        <f>IF(C94&lt;C$6,0,VLOOKUP(C94,index!$A:$M,5,0))</f>
        <v>223</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223</v>
      </c>
      <c r="S94" s="1">
        <f t="shared" si="40"/>
        <v>322</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322</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321</v>
      </c>
      <c r="F95" s="59">
        <f>IF(C95&lt;C$6,0,VLOOKUP(C95,index!$A:$M,5,0))</f>
        <v>223</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223</v>
      </c>
      <c r="S95" s="1">
        <f t="shared" si="40"/>
        <v>321</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321</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320</v>
      </c>
      <c r="F96" s="59">
        <f>IF(C96&lt;C$6,0,VLOOKUP(C96,index!$A:$M,5,0))</f>
        <v>222</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222</v>
      </c>
      <c r="S96" s="1">
        <f t="shared" si="40"/>
        <v>320</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320</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319</v>
      </c>
      <c r="F97" s="59">
        <f>IF(C97&lt;C$6,0,VLOOKUP(C97,index!$A:$M,5,0))</f>
        <v>222</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222</v>
      </c>
      <c r="S97" s="1">
        <f t="shared" si="40"/>
        <v>319</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319</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318</v>
      </c>
      <c r="F98" s="59">
        <f>IF(C98&lt;C$6,0,VLOOKUP(C98,index!$A:$M,5,0))</f>
        <v>221</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221</v>
      </c>
      <c r="S98" s="1">
        <f t="shared" si="40"/>
        <v>318</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318</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317</v>
      </c>
      <c r="F99" s="59">
        <f>IF(C99&lt;C$6,0,VLOOKUP(C99,index!$A:$M,5,0))</f>
        <v>221</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221</v>
      </c>
      <c r="S99" s="1">
        <f t="shared" si="40"/>
        <v>317</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317</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316</v>
      </c>
      <c r="F100" s="59">
        <f>IF(C100&lt;C$6,0,VLOOKUP(C100,index!$A:$M,5,0))</f>
        <v>221</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221</v>
      </c>
      <c r="S100" s="1">
        <f t="shared" si="40"/>
        <v>316</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316</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315</v>
      </c>
      <c r="F101" s="59">
        <f>IF(C101&lt;C$6,0,VLOOKUP(C101,index!$A:$M,5,0))</f>
        <v>220</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220</v>
      </c>
      <c r="S101" s="1">
        <f t="shared" si="40"/>
        <v>315</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315</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314</v>
      </c>
      <c r="F102" s="59">
        <f>IF(C102&lt;C$6,0,VLOOKUP(C102,index!$A:$M,5,0))</f>
        <v>220</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220</v>
      </c>
      <c r="S102" s="1">
        <f t="shared" si="40"/>
        <v>314</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314</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313</v>
      </c>
      <c r="F103" s="59">
        <f>IF(C103&lt;C$6,0,VLOOKUP(C103,index!$A:$M,5,0))</f>
        <v>220</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220</v>
      </c>
      <c r="S103" s="1">
        <f t="shared" si="40"/>
        <v>313</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313</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312</v>
      </c>
      <c r="F104" s="59">
        <f>IF(C104&lt;C$6,0,VLOOKUP(C104,index!$A:$M,5,0))</f>
        <v>219</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219</v>
      </c>
      <c r="S104" s="1">
        <f t="shared" si="40"/>
        <v>312</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312</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311</v>
      </c>
      <c r="F105" s="59">
        <f>IF(C105&lt;C$6,0,VLOOKUP(C105,index!$A:$M,5,0))</f>
        <v>219</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219</v>
      </c>
      <c r="S105" s="1">
        <f t="shared" si="40"/>
        <v>311</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311</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310</v>
      </c>
      <c r="F106" s="59">
        <f>IF(C106&lt;C$6,0,VLOOKUP(C106,index!$A:$M,5,0))</f>
        <v>218</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218</v>
      </c>
      <c r="S106" s="1">
        <f t="shared" si="40"/>
        <v>310</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310</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309</v>
      </c>
      <c r="F107" s="59">
        <f>IF(C107&lt;C$6,0,VLOOKUP(C107,index!$A:$M,5,0))</f>
        <v>218</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218</v>
      </c>
      <c r="S107" s="1">
        <f t="shared" si="40"/>
        <v>309</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309</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308</v>
      </c>
      <c r="F108" s="59">
        <f>IF(C108&lt;C$6,0,VLOOKUP(C108,index!$A:$M,5,0))</f>
        <v>218</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218</v>
      </c>
      <c r="S108" s="1">
        <f t="shared" si="40"/>
        <v>308</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308</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307</v>
      </c>
      <c r="F109" s="59">
        <f>IF(C109&lt;C$6,0,VLOOKUP(C109,index!$A:$M,5,0))</f>
        <v>217</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217</v>
      </c>
      <c r="S109" s="1">
        <f t="shared" si="40"/>
        <v>307</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307</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306</v>
      </c>
      <c r="F110" s="59">
        <f>IF(C110&lt;C$6,0,VLOOKUP(C110,index!$A:$M,5,0))</f>
        <v>217</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217</v>
      </c>
      <c r="S110" s="1">
        <f t="shared" si="40"/>
        <v>306</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306</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305</v>
      </c>
      <c r="F111" s="59">
        <f>IF(C111&lt;C$6,0,VLOOKUP(C111,index!$A:$M,5,0))</f>
        <v>216</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216</v>
      </c>
      <c r="S111" s="1">
        <f t="shared" si="40"/>
        <v>305</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305</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304</v>
      </c>
      <c r="F112" s="59">
        <f>IF(C112&lt;C$6,0,VLOOKUP(C112,index!$A:$M,5,0))</f>
        <v>216</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216</v>
      </c>
      <c r="S112" s="1">
        <f t="shared" si="40"/>
        <v>304</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304</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303</v>
      </c>
      <c r="F113" s="59">
        <f>IF(C113&lt;C$6,0,VLOOKUP(C113,index!$A:$M,5,0))</f>
        <v>216</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216</v>
      </c>
      <c r="S113" s="1">
        <f t="shared" si="40"/>
        <v>303</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303</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302</v>
      </c>
      <c r="F114" s="59">
        <f>IF(C114&lt;C$6,0,VLOOKUP(C114,index!$A:$M,5,0))</f>
        <v>215</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215</v>
      </c>
      <c r="S114" s="1">
        <f t="shared" si="40"/>
        <v>302</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302</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301</v>
      </c>
      <c r="F115" s="59">
        <f>IF(C115&lt;C$6,0,VLOOKUP(C115,index!$A:$M,5,0))</f>
        <v>215</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215</v>
      </c>
      <c r="S115" s="1">
        <f t="shared" si="40"/>
        <v>301</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301</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300</v>
      </c>
      <c r="F116" s="59">
        <f>IF(C116&lt;C$6,0,VLOOKUP(C116,index!$A:$M,5,0))</f>
        <v>214</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214</v>
      </c>
      <c r="S116" s="1">
        <f t="shared" si="40"/>
        <v>300</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300</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299</v>
      </c>
      <c r="F117" s="59">
        <f>IF(C117&lt;C$6,0,VLOOKUP(C117,index!$A:$M,5,0))</f>
        <v>214</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214</v>
      </c>
      <c r="S117" s="1">
        <f t="shared" si="40"/>
        <v>299</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299</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298</v>
      </c>
      <c r="F118" s="59">
        <f>IF(C118&lt;C$6,0,VLOOKUP(C118,index!$A:$M,5,0))</f>
        <v>214</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214</v>
      </c>
      <c r="S118" s="1">
        <f t="shared" si="40"/>
        <v>298</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298</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297</v>
      </c>
      <c r="F119" s="59">
        <f>IF(C119&lt;C$6,0,VLOOKUP(C119,index!$A:$M,5,0))</f>
        <v>213</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213</v>
      </c>
      <c r="S119" s="1">
        <f t="shared" si="40"/>
        <v>297</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297</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296</v>
      </c>
      <c r="F120" s="59">
        <f>IF(C120&lt;C$6,0,VLOOKUP(C120,index!$A:$M,5,0))</f>
        <v>213</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213</v>
      </c>
      <c r="S120" s="1">
        <f t="shared" si="40"/>
        <v>296</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296</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20</v>
      </c>
      <c r="C121" s="57">
        <f t="shared" si="39"/>
        <v>295</v>
      </c>
      <c r="F121" s="59">
        <f>IF(C121&lt;C$6,0,VLOOKUP(C121,index!$A:$M,5,0))</f>
        <v>213</v>
      </c>
      <c r="G121" s="57" t="str">
        <f t="shared" si="28"/>
        <v>I</v>
      </c>
      <c r="H121" s="58">
        <f>IF(G121="I",$K121,IF(G121="II",$K121-SUM(H$8:H120),IF(G121="III",$K121-SUM(H$8:H120),IF(G121="IV",$K121-SUM(H$8:H120),IF(G121="V",1-SUM(H$8:H120)," ")))))</f>
        <v>0</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213</v>
      </c>
      <c r="S121" s="1">
        <f t="shared" si="40"/>
        <v>295</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295</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294</v>
      </c>
      <c r="F122" s="59">
        <f>IF(C122&lt;C$6,0,VLOOKUP(C122,index!$A:$M,5,0))</f>
        <v>212</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212</v>
      </c>
      <c r="S122" s="1">
        <f t="shared" si="40"/>
        <v>294</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294</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293</v>
      </c>
      <c r="F123" s="59">
        <f>IF(C123&lt;C$6,0,VLOOKUP(C123,index!$A:$M,5,0))</f>
        <v>212</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212</v>
      </c>
      <c r="S123" s="1">
        <f t="shared" si="40"/>
        <v>293</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293</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292</v>
      </c>
      <c r="F124" s="59">
        <f>IF(C124&lt;C$6,0,VLOOKUP(C124,index!$A:$M,5,0))</f>
        <v>211</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211</v>
      </c>
      <c r="S124" s="1">
        <f t="shared" si="40"/>
        <v>292</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292</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291</v>
      </c>
      <c r="F125" s="59">
        <f>IF(C125&lt;C$6,0,VLOOKUP(C125,index!$A:$M,5,0))</f>
        <v>211</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211</v>
      </c>
      <c r="S125" s="1">
        <f t="shared" si="40"/>
        <v>291</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291</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290</v>
      </c>
      <c r="F126" s="59">
        <f>IF(C126&lt;C$6,0,VLOOKUP(C126,index!$A:$M,5,0))</f>
        <v>211</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211</v>
      </c>
      <c r="S126" s="1">
        <f t="shared" si="40"/>
        <v>290</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290</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289</v>
      </c>
      <c r="F127" s="59">
        <f>IF(C127&lt;C$6,0,VLOOKUP(C127,index!$A:$M,5,0))</f>
        <v>210</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210</v>
      </c>
      <c r="S127" s="1">
        <f t="shared" si="40"/>
        <v>289</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289</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25</v>
      </c>
      <c r="B128" s="64">
        <f t="shared" si="27"/>
        <v>0</v>
      </c>
      <c r="C128" s="57">
        <f t="shared" si="39"/>
        <v>288</v>
      </c>
      <c r="F128" s="59">
        <f>IF(C128&lt;C$6,0,VLOOKUP(C128,index!$A:$M,5,0))</f>
        <v>210</v>
      </c>
      <c r="G128" s="57" t="str">
        <f t="shared" si="28"/>
        <v/>
      </c>
      <c r="H128" s="58" t="str">
        <f>IF(G128="I",$K128,IF(G128="II",$K128-SUM(H$8:H127),IF(G128="III",$K128-SUM(H$8:H127),IF(G128="IV",$K128-SUM(H$8:H127),IF(G128="V",1-SUM(H$8:H127)," ")))))</f>
        <v xml:space="preserve"> </v>
      </c>
      <c r="I128" s="66" t="str">
        <f t="shared" si="29"/>
        <v>A</v>
      </c>
      <c r="J128" s="61">
        <f>IF(I128="A",$K128,IF(I128="B",$K128-SUM(J$8:J127),IF(I128="C",$K128-SUM(J$8:J127),IF(I128="D",$K128-SUM(J$8:J127),IF(I128="E",1-SUM(J$8:J127)," ")))))</f>
        <v>0</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210</v>
      </c>
      <c r="S128" s="1">
        <f t="shared" si="40"/>
        <v>288</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288</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287</v>
      </c>
      <c r="F129" s="59">
        <f>IF(C129&lt;C$6,0,VLOOKUP(C129,index!$A:$M,5,0))</f>
        <v>209</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209</v>
      </c>
      <c r="S129" s="1">
        <f t="shared" si="40"/>
        <v>287</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287</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286</v>
      </c>
      <c r="F130" s="59">
        <f>IF(C130&lt;C$6,0,VLOOKUP(C130,index!$A:$M,5,0))</f>
        <v>209</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209</v>
      </c>
      <c r="S130" s="1">
        <f t="shared" si="40"/>
        <v>286</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286</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285</v>
      </c>
      <c r="F131" s="59">
        <f>IF(C131&lt;C$6,0,VLOOKUP(C131,index!$A:$M,5,0))</f>
        <v>209</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209</v>
      </c>
      <c r="S131" s="1">
        <f t="shared" si="40"/>
        <v>285</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285</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284</v>
      </c>
      <c r="F132" s="59">
        <f>IF(C132&lt;C$6,0,VLOOKUP(C132,index!$A:$M,5,0))</f>
        <v>208</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208</v>
      </c>
      <c r="S132" s="1">
        <f t="shared" si="40"/>
        <v>284</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284</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283</v>
      </c>
      <c r="F133" s="59">
        <f>IF(C133&lt;C$6,0,VLOOKUP(C133,index!$A:$M,5,0))</f>
        <v>208</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208</v>
      </c>
      <c r="S133" s="1">
        <f t="shared" si="40"/>
        <v>283</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283</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282</v>
      </c>
      <c r="F134" s="59">
        <f>IF(C134&lt;C$6,0,VLOOKUP(C134,index!$A:$M,5,0))</f>
        <v>208</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208</v>
      </c>
      <c r="S134" s="1">
        <f t="shared" si="40"/>
        <v>282</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282</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281</v>
      </c>
      <c r="F135" s="59">
        <f>IF(C135&lt;C$6,0,VLOOKUP(C135,index!$A:$M,5,0))</f>
        <v>207</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207</v>
      </c>
      <c r="S135" s="1">
        <f t="shared" si="40"/>
        <v>281</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281</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280</v>
      </c>
      <c r="F136" s="59">
        <f>IF(C136&lt;C$6,0,VLOOKUP(C136,index!$A:$M,5,0))</f>
        <v>207</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207</v>
      </c>
      <c r="S136" s="1">
        <f t="shared" si="40"/>
        <v>280</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280</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279</v>
      </c>
      <c r="F137" s="59">
        <f>IF(C137&lt;C$6,0,VLOOKUP(C137,index!$A:$M,5,0))</f>
        <v>206</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206</v>
      </c>
      <c r="S137" s="1">
        <f t="shared" si="40"/>
        <v>279</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279</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278</v>
      </c>
      <c r="F138" s="59">
        <f>IF(C138&lt;C$6,0,VLOOKUP(C138,index!$A:$M,5,0))</f>
        <v>206</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206</v>
      </c>
      <c r="S138" s="1">
        <f t="shared" ref="S138:S201" si="61">C138</f>
        <v>278</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278</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277</v>
      </c>
      <c r="F139" s="59">
        <f>IF(C139&lt;C$6,0,VLOOKUP(C139,index!$A:$M,5,0))</f>
        <v>206</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206</v>
      </c>
      <c r="S139" s="1">
        <f t="shared" si="61"/>
        <v>277</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277</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276</v>
      </c>
      <c r="F140" s="59">
        <f>IF(C140&lt;C$6,0,VLOOKUP(C140,index!$A:$M,5,0))</f>
        <v>205</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205</v>
      </c>
      <c r="S140" s="1">
        <f t="shared" si="61"/>
        <v>276</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276</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275</v>
      </c>
      <c r="F141" s="59">
        <f>IF(C141&lt;C$6,0,VLOOKUP(C141,index!$A:$M,5,0))</f>
        <v>205</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205</v>
      </c>
      <c r="S141" s="1">
        <f t="shared" si="61"/>
        <v>275</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275</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274</v>
      </c>
      <c r="F142" s="59">
        <f>IF(C142&lt;C$6,0,VLOOKUP(C142,index!$A:$M,5,0))</f>
        <v>204</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204</v>
      </c>
      <c r="S142" s="1">
        <f t="shared" si="61"/>
        <v>274</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274</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273</v>
      </c>
      <c r="F143" s="59">
        <f>IF(C143&lt;C$6,0,VLOOKUP(C143,index!$A:$M,5,0))</f>
        <v>204</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204</v>
      </c>
      <c r="S143" s="1">
        <f t="shared" si="61"/>
        <v>273</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273</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20</v>
      </c>
      <c r="C144" s="57">
        <f t="shared" si="60"/>
        <v>272</v>
      </c>
      <c r="F144" s="59">
        <f>IF(C144&lt;C$6,0,VLOOKUP(C144,index!$A:$M,5,0))</f>
        <v>204</v>
      </c>
      <c r="G144" s="57" t="str">
        <f t="shared" si="49"/>
        <v>II</v>
      </c>
      <c r="H144" s="58">
        <f>IF(G144="I",$K144,IF(G144="II",$K144-SUM(H$8:H143),IF(G144="III",$K144-SUM(H$8:H143),IF(G144="IV",$K144-SUM(H$8:H143),IF(G144="V",1-SUM(H$8:H143)," ")))))</f>
        <v>0</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204</v>
      </c>
      <c r="S144" s="1">
        <f t="shared" si="61"/>
        <v>272</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272</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271</v>
      </c>
      <c r="F145" s="59">
        <f>IF(C145&lt;C$6,0,VLOOKUP(C145,index!$A:$M,5,0))</f>
        <v>203</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203</v>
      </c>
      <c r="S145" s="1">
        <f t="shared" si="61"/>
        <v>271</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271</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270</v>
      </c>
      <c r="F146" s="59">
        <f>IF(C146&lt;C$6,0,VLOOKUP(C146,index!$A:$M,5,0))</f>
        <v>203</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203</v>
      </c>
      <c r="S146" s="1">
        <f t="shared" si="61"/>
        <v>270</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270</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269</v>
      </c>
      <c r="F147" s="59">
        <f>IF(C147&lt;C$6,0,VLOOKUP(C147,index!$A:$M,5,0))</f>
        <v>203</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203</v>
      </c>
      <c r="S147" s="1">
        <f t="shared" si="61"/>
        <v>269</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269</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268</v>
      </c>
      <c r="F148" s="59">
        <f>IF(C148&lt;C$6,0,VLOOKUP(C148,index!$A:$M,5,0))</f>
        <v>202</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202</v>
      </c>
      <c r="S148" s="1">
        <f t="shared" si="61"/>
        <v>268</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268</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267</v>
      </c>
      <c r="F149" s="59">
        <f>IF(C149&lt;C$6,0,VLOOKUP(C149,index!$A:$M,5,0))</f>
        <v>202</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202</v>
      </c>
      <c r="S149" s="1">
        <f t="shared" si="61"/>
        <v>267</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267</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266</v>
      </c>
      <c r="F150" s="59">
        <f>IF(C150&lt;C$6,0,VLOOKUP(C150,index!$A:$M,5,0))</f>
        <v>201</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201</v>
      </c>
      <c r="S150" s="1">
        <f t="shared" si="61"/>
        <v>266</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266</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265</v>
      </c>
      <c r="F151" s="59">
        <f>IF(C151&lt;C$6,0,VLOOKUP(C151,index!$A:$M,5,0))</f>
        <v>201</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201</v>
      </c>
      <c r="S151" s="1">
        <f t="shared" si="61"/>
        <v>265</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265</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264</v>
      </c>
      <c r="F152" s="59">
        <f>IF(C152&lt;C$6,0,VLOOKUP(C152,index!$A:$M,5,0))</f>
        <v>201</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201</v>
      </c>
      <c r="S152" s="1">
        <f t="shared" si="61"/>
        <v>264</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264</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263</v>
      </c>
      <c r="F153" s="59">
        <f>IF(C153&lt;C$6,0,VLOOKUP(C153,index!$A:$M,5,0))</f>
        <v>200</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200</v>
      </c>
      <c r="S153" s="1">
        <f t="shared" si="61"/>
        <v>263</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263</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25</v>
      </c>
      <c r="B154" s="64">
        <f t="shared" si="48"/>
        <v>0</v>
      </c>
      <c r="C154" s="57">
        <f t="shared" si="60"/>
        <v>262</v>
      </c>
      <c r="F154" s="59">
        <f>IF(C154&lt;C$6,0,VLOOKUP(C154,index!$A:$M,5,0))</f>
        <v>200</v>
      </c>
      <c r="G154" s="57" t="str">
        <f t="shared" si="49"/>
        <v/>
      </c>
      <c r="H154" s="58" t="str">
        <f>IF(G154="I",$K154,IF(G154="II",$K154-SUM(H$8:H153),IF(G154="III",$K154-SUM(H$8:H153),IF(G154="IV",$K154-SUM(H$8:H153),IF(G154="V",1-SUM(H$8:H153)," ")))))</f>
        <v xml:space="preserve"> </v>
      </c>
      <c r="I154" s="66" t="str">
        <f t="shared" si="50"/>
        <v>B</v>
      </c>
      <c r="J154" s="61">
        <f>IF(I154="A",$K154,IF(I154="B",$K154-SUM(J$8:J153),IF(I154="C",$K154-SUM(J$8:J153),IF(I154="D",$K154-SUM(J$8:J153),IF(I154="E",1-SUM(J$8:J153)," ")))))</f>
        <v>0</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200</v>
      </c>
      <c r="S154" s="1">
        <f t="shared" si="61"/>
        <v>262</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262</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261</v>
      </c>
      <c r="F155" s="59">
        <f>IF(C155&lt;C$6,0,VLOOKUP(C155,index!$A:$M,5,0))</f>
        <v>199</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199</v>
      </c>
      <c r="S155" s="1">
        <f t="shared" si="61"/>
        <v>261</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261</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260</v>
      </c>
      <c r="F156" s="59">
        <f>IF(C156&lt;C$6,0,VLOOKUP(C156,index!$A:$M,5,0))</f>
        <v>199</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199</v>
      </c>
      <c r="S156" s="1">
        <f t="shared" si="61"/>
        <v>260</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260</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259</v>
      </c>
      <c r="F157" s="59">
        <f>IF(C157&lt;C$6,0,VLOOKUP(C157,index!$A:$M,5,0))</f>
        <v>199</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199</v>
      </c>
      <c r="S157" s="1">
        <f t="shared" si="61"/>
        <v>259</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259</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258</v>
      </c>
      <c r="F158" s="59">
        <f>IF(C158&lt;C$6,0,VLOOKUP(C158,index!$A:$M,5,0))</f>
        <v>198</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198</v>
      </c>
      <c r="S158" s="1">
        <f t="shared" si="61"/>
        <v>258</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258</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257</v>
      </c>
      <c r="F159" s="59">
        <f>IF(C159&lt;C$6,0,VLOOKUP(C159,index!$A:$M,5,0))</f>
        <v>198</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198</v>
      </c>
      <c r="S159" s="1">
        <f t="shared" si="61"/>
        <v>257</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257</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256</v>
      </c>
      <c r="F160" s="59">
        <f>IF(C160&lt;C$6,0,VLOOKUP(C160,index!$A:$M,5,0))</f>
        <v>197</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197</v>
      </c>
      <c r="S160" s="1">
        <f t="shared" si="61"/>
        <v>256</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256</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255</v>
      </c>
      <c r="F161" s="59">
        <f>IF(C161&lt;C$6,0,VLOOKUP(C161,index!$A:$M,5,0))</f>
        <v>197</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197</v>
      </c>
      <c r="S161" s="1">
        <f t="shared" si="61"/>
        <v>255</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255</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254</v>
      </c>
      <c r="F162" s="59">
        <f>IF(C162&lt;C$6,0,VLOOKUP(C162,index!$A:$M,5,0))</f>
        <v>196</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196</v>
      </c>
      <c r="S162" s="1">
        <f t="shared" si="61"/>
        <v>254</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254</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253</v>
      </c>
      <c r="F163" s="59">
        <f>IF(C163&lt;C$6,0,VLOOKUP(C163,index!$A:$M,5,0))</f>
        <v>196</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196</v>
      </c>
      <c r="S163" s="1">
        <f t="shared" si="61"/>
        <v>253</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253</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20</v>
      </c>
      <c r="C164" s="57">
        <f t="shared" si="60"/>
        <v>252</v>
      </c>
      <c r="F164" s="59">
        <f>IF(C164&lt;C$6,0,VLOOKUP(C164,index!$A:$M,5,0))</f>
        <v>196</v>
      </c>
      <c r="G164" s="57" t="str">
        <f t="shared" si="49"/>
        <v>III</v>
      </c>
      <c r="H164" s="58">
        <f>IF(G164="I",$K164,IF(G164="II",$K164-SUM(H$8:H163),IF(G164="III",$K164-SUM(H$8:H163),IF(G164="IV",$K164-SUM(H$8:H163),IF(G164="V",1-SUM(H$8:H163)," ")))))</f>
        <v>0</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196</v>
      </c>
      <c r="S164" s="1">
        <f t="shared" si="61"/>
        <v>252</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252</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251</v>
      </c>
      <c r="F165" s="59">
        <f>IF(C165&lt;C$6,0,VLOOKUP(C165,index!$A:$M,5,0))</f>
        <v>195</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195</v>
      </c>
      <c r="S165" s="1">
        <f t="shared" si="61"/>
        <v>251</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251</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250</v>
      </c>
      <c r="F166" s="59">
        <f>IF(C166&lt;C$6,0,VLOOKUP(C166,index!$A:$M,5,0))</f>
        <v>195</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195</v>
      </c>
      <c r="S166" s="1">
        <f t="shared" si="61"/>
        <v>250</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250</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249</v>
      </c>
      <c r="F167" s="59">
        <f>IF(C167&lt;C$6,0,VLOOKUP(C167,index!$A:$M,5,0))</f>
        <v>194</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194</v>
      </c>
      <c r="S167" s="1">
        <f t="shared" si="61"/>
        <v>249</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249</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248</v>
      </c>
      <c r="F168" s="59">
        <f>IF(C168&lt;C$6,0,VLOOKUP(C168,index!$A:$M,5,0))</f>
        <v>194</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194</v>
      </c>
      <c r="S168" s="1">
        <f t="shared" si="61"/>
        <v>248</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248</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247</v>
      </c>
      <c r="F169" s="59">
        <f>IF(C169&lt;C$6,0,VLOOKUP(C169,index!$A:$M,5,0))</f>
        <v>194</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194</v>
      </c>
      <c r="S169" s="1">
        <f t="shared" si="61"/>
        <v>247</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247</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246</v>
      </c>
      <c r="F170" s="59">
        <f>IF(C170&lt;C$6,0,VLOOKUP(C170,index!$A:$M,5,0))</f>
        <v>193</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193</v>
      </c>
      <c r="S170" s="1">
        <f t="shared" si="61"/>
        <v>246</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246</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245</v>
      </c>
      <c r="F171" s="59">
        <f>IF(C171&lt;C$6,0,VLOOKUP(C171,index!$A:$M,5,0))</f>
        <v>193</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193</v>
      </c>
      <c r="S171" s="1">
        <f t="shared" si="61"/>
        <v>245</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245</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244</v>
      </c>
      <c r="F172" s="59">
        <f>IF(C172&lt;C$6,0,VLOOKUP(C172,index!$A:$M,5,0))</f>
        <v>192</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192</v>
      </c>
      <c r="S172" s="1">
        <f t="shared" si="61"/>
        <v>244</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244</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243</v>
      </c>
      <c r="F173" s="59">
        <f>IF(C173&lt;C$6,0,VLOOKUP(C173,index!$A:$M,5,0))</f>
        <v>192</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192</v>
      </c>
      <c r="S173" s="1">
        <f t="shared" si="61"/>
        <v>243</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243</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242</v>
      </c>
      <c r="F174" s="59">
        <f>IF(C174&lt;C$6,0,VLOOKUP(C174,index!$A:$M,5,0))</f>
        <v>191</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191</v>
      </c>
      <c r="S174" s="1">
        <f t="shared" si="61"/>
        <v>242</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242</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241</v>
      </c>
      <c r="F175" s="59">
        <f>IF(C175&lt;C$6,0,VLOOKUP(C175,index!$A:$M,5,0))</f>
        <v>191</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191</v>
      </c>
      <c r="S175" s="1">
        <f t="shared" si="61"/>
        <v>241</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241</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240</v>
      </c>
      <c r="F176" s="59">
        <f>IF(C176&lt;C$6,0,VLOOKUP(C176,index!$A:$M,5,0))</f>
        <v>191</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191</v>
      </c>
      <c r="S176" s="1">
        <f t="shared" si="61"/>
        <v>240</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240</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239</v>
      </c>
      <c r="F177" s="59">
        <f>IF(C177&lt;C$6,0,VLOOKUP(C177,index!$A:$M,5,0))</f>
        <v>190</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190</v>
      </c>
      <c r="S177" s="1">
        <f t="shared" si="61"/>
        <v>239</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239</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25</v>
      </c>
      <c r="B178" s="64">
        <f t="shared" si="48"/>
        <v>0</v>
      </c>
      <c r="C178" s="57">
        <f t="shared" si="60"/>
        <v>238</v>
      </c>
      <c r="F178" s="59">
        <f>IF(C178&lt;C$6,0,VLOOKUP(C178,index!$A:$M,5,0))</f>
        <v>190</v>
      </c>
      <c r="G178" s="57" t="str">
        <f t="shared" si="49"/>
        <v/>
      </c>
      <c r="H178" s="58" t="str">
        <f>IF(G178="I",$K178,IF(G178="II",$K178-SUM(H$8:H177),IF(G178="III",$K178-SUM(H$8:H177),IF(G178="IV",$K178-SUM(H$8:H177),IF(G178="V",1-SUM(H$8:H177)," ")))))</f>
        <v xml:space="preserve"> </v>
      </c>
      <c r="I178" s="66" t="str">
        <f t="shared" si="50"/>
        <v>C</v>
      </c>
      <c r="J178" s="61">
        <f>IF(I178="A",$K178,IF(I178="B",$K178-SUM(J$8:J177),IF(I178="C",$K178-SUM(J$8:J177),IF(I178="D",$K178-SUM(J$8:J177),IF(I178="E",1-SUM(J$8:J177)," ")))))</f>
        <v>0</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190</v>
      </c>
      <c r="S178" s="1">
        <f t="shared" si="61"/>
        <v>238</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238</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237</v>
      </c>
      <c r="F179" s="59">
        <f>IF(C179&lt;C$6,0,VLOOKUP(C179,index!$A:$M,5,0))</f>
        <v>189</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189</v>
      </c>
      <c r="S179" s="1">
        <f t="shared" si="61"/>
        <v>237</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237</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236</v>
      </c>
      <c r="F180" s="59">
        <f>IF(C180&lt;C$6,0,VLOOKUP(C180,index!$A:$M,5,0))</f>
        <v>189</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189</v>
      </c>
      <c r="S180" s="1">
        <f t="shared" si="61"/>
        <v>236</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236</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235</v>
      </c>
      <c r="F181" s="59">
        <f>IF(C181&lt;C$6,0,VLOOKUP(C181,index!$A:$M,5,0))</f>
        <v>188</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188</v>
      </c>
      <c r="S181" s="1">
        <f t="shared" si="61"/>
        <v>235</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235</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234</v>
      </c>
      <c r="F182" s="59">
        <f>IF(C182&lt;C$6,0,VLOOKUP(C182,index!$A:$M,5,0))</f>
        <v>188</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188</v>
      </c>
      <c r="S182" s="1">
        <f t="shared" si="61"/>
        <v>234</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234</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233</v>
      </c>
      <c r="F183" s="59">
        <f>IF(C183&lt;C$6,0,VLOOKUP(C183,index!$A:$M,5,0))</f>
        <v>188</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188</v>
      </c>
      <c r="S183" s="1">
        <f t="shared" si="61"/>
        <v>233</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233</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232</v>
      </c>
      <c r="F184" s="59">
        <f>IF(C184&lt;C$6,0,VLOOKUP(C184,index!$A:$M,5,0))</f>
        <v>187</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187</v>
      </c>
      <c r="S184" s="1">
        <f t="shared" si="61"/>
        <v>232</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232</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20</v>
      </c>
      <c r="C185" s="57">
        <f t="shared" si="60"/>
        <v>231</v>
      </c>
      <c r="F185" s="59">
        <f>IF(C185&lt;C$6,0,VLOOKUP(C185,index!$A:$M,5,0))</f>
        <v>187</v>
      </c>
      <c r="G185" s="57" t="str">
        <f t="shared" si="49"/>
        <v>IV</v>
      </c>
      <c r="H185" s="58">
        <f>IF(G185="I",$K185,IF(G185="II",$K185-SUM(H$8:H184),IF(G185="III",$K185-SUM(H$8:H184),IF(G185="IV",$K185-SUM(H$8:H184),IF(G185="V",1-SUM(H$8:H184)," ")))))</f>
        <v>0</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187</v>
      </c>
      <c r="S185" s="1">
        <f t="shared" si="61"/>
        <v>231</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231</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230</v>
      </c>
      <c r="F186" s="59">
        <f>IF(C186&lt;C$6,0,VLOOKUP(C186,index!$A:$M,5,0))</f>
        <v>186</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186</v>
      </c>
      <c r="S186" s="1">
        <f t="shared" si="61"/>
        <v>230</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230</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229</v>
      </c>
      <c r="F187" s="59">
        <f>IF(C187&lt;C$6,0,VLOOKUP(C187,index!$A:$M,5,0))</f>
        <v>186</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186</v>
      </c>
      <c r="S187" s="1">
        <f t="shared" si="61"/>
        <v>229</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229</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228</v>
      </c>
      <c r="F188" s="59">
        <f>IF(C188&lt;C$6,0,VLOOKUP(C188,index!$A:$M,5,0))</f>
        <v>186</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186</v>
      </c>
      <c r="S188" s="1">
        <f t="shared" si="61"/>
        <v>228</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228</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227</v>
      </c>
      <c r="F189" s="59">
        <f>IF(C189&lt;C$6,0,VLOOKUP(C189,index!$A:$M,5,0))</f>
        <v>185</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185</v>
      </c>
      <c r="S189" s="1">
        <f t="shared" si="61"/>
        <v>227</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227</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226</v>
      </c>
      <c r="F190" s="59">
        <f>IF(C190&lt;C$6,0,VLOOKUP(C190,index!$A:$M,5,0))</f>
        <v>185</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185</v>
      </c>
      <c r="S190" s="1">
        <f t="shared" si="61"/>
        <v>226</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226</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225</v>
      </c>
      <c r="F191" s="59">
        <f>IF(C191&lt;C$6,0,VLOOKUP(C191,index!$A:$M,5,0))</f>
        <v>184</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184</v>
      </c>
      <c r="S191" s="1">
        <f t="shared" si="61"/>
        <v>225</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225</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224</v>
      </c>
      <c r="F192" s="59">
        <f>IF(C192&lt;C$6,0,VLOOKUP(C192,index!$A:$M,5,0))</f>
        <v>184</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184</v>
      </c>
      <c r="S192" s="1">
        <f t="shared" si="61"/>
        <v>224</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224</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223</v>
      </c>
      <c r="F193" s="59">
        <f>IF(C193&lt;C$6,0,VLOOKUP(C193,index!$A:$M,5,0))</f>
        <v>183</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183</v>
      </c>
      <c r="S193" s="1">
        <f t="shared" si="61"/>
        <v>223</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223</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222</v>
      </c>
      <c r="F194" s="59">
        <f>IF(C194&lt;C$6,0,VLOOKUP(C194,index!$A:$M,5,0))</f>
        <v>183</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183</v>
      </c>
      <c r="S194" s="1">
        <f t="shared" si="61"/>
        <v>222</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222</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221</v>
      </c>
      <c r="F195" s="59">
        <f>IF(C195&lt;C$6,0,VLOOKUP(C195,index!$A:$M,5,0))</f>
        <v>183</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183</v>
      </c>
      <c r="S195" s="1">
        <f t="shared" si="61"/>
        <v>221</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221</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220</v>
      </c>
      <c r="F196" s="59">
        <f>IF(C196&lt;C$6,0,VLOOKUP(C196,index!$A:$M,5,0))</f>
        <v>182</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182</v>
      </c>
      <c r="S196" s="1">
        <f t="shared" si="61"/>
        <v>220</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220</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219</v>
      </c>
      <c r="F197" s="59">
        <f>IF(C197&lt;C$6,0,VLOOKUP(C197,index!$A:$M,5,0))</f>
        <v>182</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182</v>
      </c>
      <c r="S197" s="1">
        <f t="shared" si="61"/>
        <v>219</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219</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218</v>
      </c>
      <c r="F198" s="59">
        <f>IF(C198&lt;C$6,0,VLOOKUP(C198,index!$A:$M,5,0))</f>
        <v>181</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181</v>
      </c>
      <c r="S198" s="1">
        <f t="shared" si="61"/>
        <v>218</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218</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217</v>
      </c>
      <c r="F199" s="59">
        <f>IF(C199&lt;C$6,0,VLOOKUP(C199,index!$A:$M,5,0))</f>
        <v>181</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181</v>
      </c>
      <c r="S199" s="1">
        <f t="shared" si="61"/>
        <v>217</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217</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15</v>
      </c>
      <c r="B200" s="64">
        <f t="shared" si="48"/>
        <v>0</v>
      </c>
      <c r="C200" s="57">
        <f t="shared" si="60"/>
        <v>216</v>
      </c>
      <c r="F200" s="59">
        <f>IF(C200&lt;C$6,0,VLOOKUP(C200,index!$A:$M,5,0))</f>
        <v>181</v>
      </c>
      <c r="G200" s="57" t="str">
        <f t="shared" si="49"/>
        <v/>
      </c>
      <c r="H200" s="58" t="str">
        <f>IF(G200="I",$K200,IF(G200="II",$K200-SUM(H$8:H199),IF(G200="III",$K200-SUM(H$8:H199),IF(G200="IV",$K200-SUM(H$8:H199),IF(G200="V",1-SUM(H$8:H199)," ")))))</f>
        <v xml:space="preserve"> </v>
      </c>
      <c r="I200" s="66" t="str">
        <f t="shared" si="50"/>
        <v>D</v>
      </c>
      <c r="J200" s="61">
        <f>IF(I200="A",$K200,IF(I200="B",$K200-SUM(J$8:J199),IF(I200="C",$K200-SUM(J$8:J199),IF(I200="D",$K200-SUM(J$8:J199),IF(I200="E",1-SUM(J$8:J199)," ")))))</f>
        <v>0</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181</v>
      </c>
      <c r="S200" s="1">
        <f t="shared" si="61"/>
        <v>216</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216</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215</v>
      </c>
      <c r="F201" s="59">
        <f>IF(C201&lt;C$6,0,VLOOKUP(C201,index!$A:$M,5,0))</f>
        <v>180</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180</v>
      </c>
      <c r="S201" s="1">
        <f t="shared" si="61"/>
        <v>215</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215</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214</v>
      </c>
      <c r="F202" s="59">
        <f>IF(C202&lt;C$6,0,VLOOKUP(C202,index!$A:$M,5,0))</f>
        <v>180</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180</v>
      </c>
      <c r="S202" s="1">
        <f t="shared" ref="S202:S265" si="82">C202</f>
        <v>214</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214</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213</v>
      </c>
      <c r="F203" s="59">
        <f>IF(C203&lt;C$6,0,VLOOKUP(C203,index!$A:$M,5,0))</f>
        <v>179</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179</v>
      </c>
      <c r="S203" s="1">
        <f t="shared" si="82"/>
        <v>213</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213</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212</v>
      </c>
      <c r="F204" s="59">
        <f>IF(C204&lt;C$6,0,VLOOKUP(C204,index!$A:$M,5,0))</f>
        <v>179</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179</v>
      </c>
      <c r="S204" s="1">
        <f t="shared" si="82"/>
        <v>212</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212</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211</v>
      </c>
      <c r="F205" s="59">
        <f>IF(C205&lt;C$6,0,VLOOKUP(C205,index!$A:$M,5,0))</f>
        <v>178</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178</v>
      </c>
      <c r="S205" s="1">
        <f t="shared" si="82"/>
        <v>211</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211</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210</v>
      </c>
      <c r="F206" s="59">
        <f>IF(C206&lt;C$6,0,VLOOKUP(C206,index!$A:$M,5,0))</f>
        <v>178</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178</v>
      </c>
      <c r="S206" s="1">
        <f t="shared" si="82"/>
        <v>210</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210</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209</v>
      </c>
      <c r="F207" s="59">
        <f>IF(C207&lt;C$6,0,VLOOKUP(C207,index!$A:$M,5,0))</f>
        <v>178</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178</v>
      </c>
      <c r="S207" s="1">
        <f t="shared" si="82"/>
        <v>209</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209</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208</v>
      </c>
      <c r="F208" s="59">
        <f>IF(C208&lt;C$6,0,VLOOKUP(C208,index!$A:$M,5,0))</f>
        <v>177</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177</v>
      </c>
      <c r="S208" s="1">
        <f t="shared" si="82"/>
        <v>208</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208</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207</v>
      </c>
      <c r="F209" s="59">
        <f>IF(C209&lt;C$6,0,VLOOKUP(C209,index!$A:$M,5,0))</f>
        <v>177</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177</v>
      </c>
      <c r="S209" s="1">
        <f t="shared" si="82"/>
        <v>207</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207</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206</v>
      </c>
      <c r="F210" s="59">
        <f>IF(C210&lt;C$6,0,VLOOKUP(C210,index!$A:$M,5,0))</f>
        <v>176</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176</v>
      </c>
      <c r="S210" s="1">
        <f t="shared" si="82"/>
        <v>206</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206</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205</v>
      </c>
      <c r="F211" s="59">
        <f>IF(C211&lt;C$6,0,VLOOKUP(C211,index!$A:$M,5,0))</f>
        <v>176</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176</v>
      </c>
      <c r="S211" s="1">
        <f t="shared" si="82"/>
        <v>205</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205</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204</v>
      </c>
      <c r="F212" s="59">
        <f>IF(C212&lt;C$6,0,VLOOKUP(C212,index!$A:$M,5,0))</f>
        <v>176</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176</v>
      </c>
      <c r="S212" s="1">
        <f t="shared" si="82"/>
        <v>204</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204</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203</v>
      </c>
      <c r="F213" s="59">
        <f>IF(C213&lt;C$6,0,VLOOKUP(C213,index!$A:$M,5,0))</f>
        <v>175</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175</v>
      </c>
      <c r="S213" s="1">
        <f t="shared" si="82"/>
        <v>203</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203</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202</v>
      </c>
      <c r="F214" s="59">
        <f>IF(C214&lt;C$6,0,VLOOKUP(C214,index!$A:$M,5,0))</f>
        <v>175</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175</v>
      </c>
      <c r="S214" s="1">
        <f t="shared" si="82"/>
        <v>202</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202</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201</v>
      </c>
      <c r="F215" s="59">
        <f>IF(C215&lt;C$6,0,VLOOKUP(C215,index!$A:$M,5,0))</f>
        <v>174</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174</v>
      </c>
      <c r="S215" s="1">
        <f t="shared" si="82"/>
        <v>201</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201</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200</v>
      </c>
      <c r="F216" s="59">
        <f>IF(C216&lt;C$6,0,VLOOKUP(C216,index!$A:$M,5,0))</f>
        <v>174</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174</v>
      </c>
      <c r="S216" s="1">
        <f t="shared" si="82"/>
        <v>200</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200</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199</v>
      </c>
      <c r="F217" s="59">
        <f>IF(C217&lt;C$6,0,VLOOKUP(C217,index!$A:$M,5,0))</f>
        <v>173</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173</v>
      </c>
      <c r="S217" s="1">
        <f t="shared" si="82"/>
        <v>199</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199</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198</v>
      </c>
      <c r="F218" s="59">
        <f>IF(C218&lt;C$6,0,VLOOKUP(C218,index!$A:$M,5,0))</f>
        <v>173</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173</v>
      </c>
      <c r="S218" s="1">
        <f t="shared" si="82"/>
        <v>198</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198</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197</v>
      </c>
      <c r="F219" s="59">
        <f>IF(C219&lt;C$6,0,VLOOKUP(C219,index!$A:$M,5,0))</f>
        <v>173</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173</v>
      </c>
      <c r="S219" s="1">
        <f t="shared" si="82"/>
        <v>197</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197</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196</v>
      </c>
      <c r="F220" s="59">
        <f>IF(C220&lt;C$6,0,VLOOKUP(C220,index!$A:$M,5,0))</f>
        <v>172</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172</v>
      </c>
      <c r="S220" s="1">
        <f t="shared" si="82"/>
        <v>196</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196</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195</v>
      </c>
      <c r="F221" s="59">
        <f>IF(C221&lt;C$6,0,VLOOKUP(C221,index!$A:$M,5,0))</f>
        <v>172</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172</v>
      </c>
      <c r="S221" s="1">
        <f t="shared" si="82"/>
        <v>195</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195</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194</v>
      </c>
      <c r="F222" s="59">
        <f>IF(C222&lt;C$6,0,VLOOKUP(C222,index!$A:$M,5,0))</f>
        <v>171</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171</v>
      </c>
      <c r="S222" s="1">
        <f t="shared" si="82"/>
        <v>194</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194</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193</v>
      </c>
      <c r="F223" s="59">
        <f>IF(C223&lt;C$6,0,VLOOKUP(C223,index!$A:$M,5,0))</f>
        <v>171</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171</v>
      </c>
      <c r="S223" s="1">
        <f t="shared" si="82"/>
        <v>193</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193</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192</v>
      </c>
      <c r="F224" s="59">
        <f>IF(C224&lt;C$6,0,VLOOKUP(C224,index!$A:$M,5,0))</f>
        <v>170</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170</v>
      </c>
      <c r="S224" s="1">
        <f t="shared" si="82"/>
        <v>192</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192</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191</v>
      </c>
      <c r="F225" s="59">
        <f>IF(C225&lt;C$6,0,VLOOKUP(C225,index!$A:$M,5,0))</f>
        <v>170</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170</v>
      </c>
      <c r="S225" s="1">
        <f t="shared" si="82"/>
        <v>191</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191</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190</v>
      </c>
      <c r="F226" s="59">
        <f>IF(C226&lt;C$6,0,VLOOKUP(C226,index!$A:$M,5,0))</f>
        <v>170</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170</v>
      </c>
      <c r="S226" s="1">
        <f t="shared" si="82"/>
        <v>190</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190</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189</v>
      </c>
      <c r="F227" s="59">
        <f>IF(C227&lt;C$6,0,VLOOKUP(C227,index!$A:$M,5,0))</f>
        <v>169</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169</v>
      </c>
      <c r="S227" s="1">
        <f t="shared" si="82"/>
        <v>189</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189</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188</v>
      </c>
      <c r="F228" s="59">
        <f>IF(C228&lt;C$6,0,VLOOKUP(C228,index!$A:$M,5,0))</f>
        <v>169</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169</v>
      </c>
      <c r="S228" s="1">
        <f t="shared" si="82"/>
        <v>188</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188</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187</v>
      </c>
      <c r="F229" s="59">
        <f>IF(C229&lt;C$6,0,VLOOKUP(C229,index!$A:$M,5,0))</f>
        <v>168</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168</v>
      </c>
      <c r="S229" s="1">
        <f t="shared" si="82"/>
        <v>187</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187</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186</v>
      </c>
      <c r="F230" s="59">
        <f>IF(C230&lt;C$6,0,VLOOKUP(C230,index!$A:$M,5,0))</f>
        <v>168</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168</v>
      </c>
      <c r="S230" s="1">
        <f t="shared" si="82"/>
        <v>186</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186</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185</v>
      </c>
      <c r="F231" s="59">
        <f>IF(C231&lt;C$6,0,VLOOKUP(C231,index!$A:$M,5,0))</f>
        <v>168</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168</v>
      </c>
      <c r="S231" s="1">
        <f t="shared" si="82"/>
        <v>185</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185</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184</v>
      </c>
      <c r="F232" s="59">
        <f>IF(C232&lt;C$6,0,VLOOKUP(C232,index!$A:$M,5,0))</f>
        <v>167</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167</v>
      </c>
      <c r="S232" s="1">
        <f t="shared" si="82"/>
        <v>184</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184</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183</v>
      </c>
      <c r="F233" s="59">
        <f>IF(C233&lt;C$6,0,VLOOKUP(C233,index!$A:$M,5,0))</f>
        <v>167</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167</v>
      </c>
      <c r="S233" s="1">
        <f t="shared" si="82"/>
        <v>183</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183</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182</v>
      </c>
      <c r="F234" s="59">
        <f>IF(C234&lt;C$6,0,VLOOKUP(C234,index!$A:$M,5,0))</f>
        <v>166</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166</v>
      </c>
      <c r="S234" s="1">
        <f t="shared" si="82"/>
        <v>182</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182</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181</v>
      </c>
      <c r="F235" s="59">
        <f>IF(C235&lt;C$6,0,VLOOKUP(C235,index!$A:$M,5,0))</f>
        <v>166</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166</v>
      </c>
      <c r="S235" s="1">
        <f t="shared" si="82"/>
        <v>181</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181</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180</v>
      </c>
      <c r="F236" s="59">
        <f>IF(C236&lt;C$6,0,VLOOKUP(C236,index!$A:$M,5,0))</f>
        <v>165</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165</v>
      </c>
      <c r="S236" s="1">
        <f t="shared" si="82"/>
        <v>180</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180</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179</v>
      </c>
      <c r="F237" s="59">
        <f>IF(C237&lt;C$6,0,VLOOKUP(C237,index!$A:$M,5,0))</f>
        <v>165</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165</v>
      </c>
      <c r="S237" s="1">
        <f t="shared" si="82"/>
        <v>179</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179</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178</v>
      </c>
      <c r="F238" s="59">
        <f>IF(C238&lt;C$6,0,VLOOKUP(C238,index!$A:$M,5,0))</f>
        <v>165</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165</v>
      </c>
      <c r="S238" s="1">
        <f t="shared" si="82"/>
        <v>178</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178</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177</v>
      </c>
      <c r="F239" s="59">
        <f>IF(C239&lt;C$6,0,VLOOKUP(C239,index!$A:$M,5,0))</f>
        <v>164</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164</v>
      </c>
      <c r="S239" s="1">
        <f t="shared" si="82"/>
        <v>177</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177</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176</v>
      </c>
      <c r="F240" s="59">
        <f>IF(C240&lt;C$6,0,VLOOKUP(C240,index!$A:$M,5,0))</f>
        <v>164</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164</v>
      </c>
      <c r="S240" s="1">
        <f t="shared" si="82"/>
        <v>176</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176</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175</v>
      </c>
      <c r="F241" s="59">
        <f>IF(C241&lt;C$6,0,VLOOKUP(C241,index!$A:$M,5,0))</f>
        <v>163</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163</v>
      </c>
      <c r="S241" s="1">
        <f t="shared" si="82"/>
        <v>175</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175</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174</v>
      </c>
      <c r="F242" s="59">
        <f>IF(C242&lt;C$6,0,VLOOKUP(C242,index!$A:$M,5,0))</f>
        <v>163</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163</v>
      </c>
      <c r="S242" s="1">
        <f t="shared" si="82"/>
        <v>174</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174</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173</v>
      </c>
      <c r="F243" s="59">
        <f>IF(C243&lt;C$6,0,VLOOKUP(C243,index!$A:$M,5,0))</f>
        <v>163</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163</v>
      </c>
      <c r="S243" s="1">
        <f t="shared" si="82"/>
        <v>173</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173</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172</v>
      </c>
      <c r="F244" s="59">
        <f>IF(C244&lt;C$6,0,VLOOKUP(C244,index!$A:$M,5,0))</f>
        <v>162</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162</v>
      </c>
      <c r="S244" s="1">
        <f t="shared" si="82"/>
        <v>172</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172</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171</v>
      </c>
      <c r="F245" s="59">
        <f>IF(C245&lt;C$6,0,VLOOKUP(C245,index!$A:$M,5,0))</f>
        <v>162</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162</v>
      </c>
      <c r="S245" s="1">
        <f t="shared" si="82"/>
        <v>171</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171</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170</v>
      </c>
      <c r="F246" s="59">
        <f>IF(C246&lt;C$6,0,VLOOKUP(C246,index!$A:$M,5,0))</f>
        <v>161</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161</v>
      </c>
      <c r="S246" s="1">
        <f t="shared" si="82"/>
        <v>170</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170</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169</v>
      </c>
      <c r="F247" s="59">
        <f>IF(C247&lt;C$6,0,VLOOKUP(C247,index!$A:$M,5,0))</f>
        <v>161</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161</v>
      </c>
      <c r="S247" s="1">
        <f t="shared" si="82"/>
        <v>169</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169</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168</v>
      </c>
      <c r="F248" s="59">
        <f>IF(C248&lt;C$6,0,VLOOKUP(C248,index!$A:$M,5,0))</f>
        <v>160</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160</v>
      </c>
      <c r="S248" s="1">
        <f t="shared" si="82"/>
        <v>168</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168</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167</v>
      </c>
      <c r="F249" s="59">
        <f>IF(C249&lt;C$6,0,VLOOKUP(C249,index!$A:$M,5,0))</f>
        <v>160</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160</v>
      </c>
      <c r="S249" s="1">
        <f t="shared" si="82"/>
        <v>167</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167</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166</v>
      </c>
      <c r="F250" s="59">
        <f>IF(C250&lt;C$6,0,VLOOKUP(C250,index!$A:$M,5,0))</f>
        <v>160</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160</v>
      </c>
      <c r="S250" s="1">
        <f t="shared" si="82"/>
        <v>166</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166</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165</v>
      </c>
      <c r="F251" s="59">
        <f>IF(C251&lt;C$6,0,VLOOKUP(C251,index!$A:$M,5,0))</f>
        <v>159</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159</v>
      </c>
      <c r="S251" s="1">
        <f t="shared" si="82"/>
        <v>165</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165</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164</v>
      </c>
      <c r="F252" s="59">
        <f>IF(C252&lt;C$6,0,VLOOKUP(C252,index!$A:$M,5,0))</f>
        <v>159</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159</v>
      </c>
      <c r="S252" s="1">
        <f t="shared" si="82"/>
        <v>164</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164</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163</v>
      </c>
      <c r="F253" s="59">
        <f>IF(C253&lt;C$6,0,VLOOKUP(C253,index!$A:$M,5,0))</f>
        <v>158</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158</v>
      </c>
      <c r="S253" s="1">
        <f t="shared" si="82"/>
        <v>163</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163</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162</v>
      </c>
      <c r="F254" s="59">
        <f>IF(C254&lt;C$6,0,VLOOKUP(C254,index!$A:$M,5,0))</f>
        <v>158</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158</v>
      </c>
      <c r="S254" s="1">
        <f t="shared" si="82"/>
        <v>162</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162</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161</v>
      </c>
      <c r="F255" s="59">
        <f>IF(C255&lt;C$6,0,VLOOKUP(C255,index!$A:$M,5,0))</f>
        <v>157</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157</v>
      </c>
      <c r="S255" s="1">
        <f t="shared" si="82"/>
        <v>161</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161</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160</v>
      </c>
      <c r="F256" s="59">
        <f>IF(C256&lt;C$6,0,VLOOKUP(C256,index!$A:$M,5,0))</f>
        <v>157</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157</v>
      </c>
      <c r="S256" s="1">
        <f t="shared" si="82"/>
        <v>160</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160</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159</v>
      </c>
      <c r="F257" s="59">
        <f>IF(C257&lt;C$6,0,VLOOKUP(C257,index!$A:$M,5,0))</f>
        <v>157</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157</v>
      </c>
      <c r="S257" s="1">
        <f t="shared" si="82"/>
        <v>159</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159</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158</v>
      </c>
      <c r="F258" s="59">
        <f>IF(C258&lt;C$6,0,VLOOKUP(C258,index!$A:$M,5,0))</f>
        <v>156</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156</v>
      </c>
      <c r="S258" s="1">
        <f t="shared" si="82"/>
        <v>158</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158</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157</v>
      </c>
      <c r="F259" s="59">
        <f>IF(C259&lt;C$6,0,VLOOKUP(C259,index!$A:$M,5,0))</f>
        <v>156</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156</v>
      </c>
      <c r="S259" s="1">
        <f t="shared" si="82"/>
        <v>157</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157</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156</v>
      </c>
      <c r="F260" s="59">
        <f>IF(C260&lt;C$6,0,VLOOKUP(C260,index!$A:$M,5,0))</f>
        <v>155</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155</v>
      </c>
      <c r="S260" s="1">
        <f t="shared" si="82"/>
        <v>156</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156</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155</v>
      </c>
      <c r="F261" s="59">
        <f>IF(C261&lt;C$6,0,VLOOKUP(C261,index!$A:$M,5,0))</f>
        <v>155</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155</v>
      </c>
      <c r="S261" s="1">
        <f t="shared" si="82"/>
        <v>155</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155</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154</v>
      </c>
      <c r="F262" s="59">
        <f>IF(C262&lt;C$6,0,VLOOKUP(C262,index!$A:$M,5,0))</f>
        <v>155</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155</v>
      </c>
      <c r="S262" s="1">
        <f t="shared" si="82"/>
        <v>154</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154</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153</v>
      </c>
      <c r="F263" s="59">
        <f>IF(C263&lt;C$6,0,VLOOKUP(C263,index!$A:$M,5,0))</f>
        <v>154</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154</v>
      </c>
      <c r="S263" s="1">
        <f t="shared" si="82"/>
        <v>153</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153</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152</v>
      </c>
      <c r="F264" s="59">
        <f>IF(C264&lt;C$6,0,VLOOKUP(C264,index!$A:$M,5,0))</f>
        <v>154</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154</v>
      </c>
      <c r="S264" s="1">
        <f t="shared" si="82"/>
        <v>152</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152</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151</v>
      </c>
      <c r="F265" s="59">
        <f>IF(C265&lt;C$6,0,VLOOKUP(C265,index!$A:$M,5,0))</f>
        <v>153</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153</v>
      </c>
      <c r="S265" s="1">
        <f t="shared" si="82"/>
        <v>151</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151</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150</v>
      </c>
      <c r="F266" s="59">
        <f>IF(C266&lt;C$6,0,VLOOKUP(C266,index!$A:$M,5,0))</f>
        <v>153</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153</v>
      </c>
      <c r="S266" s="1">
        <f t="shared" ref="S266:S329" si="103">C266</f>
        <v>150</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150</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149</v>
      </c>
      <c r="F267" s="59">
        <f>IF(C267&lt;C$6,0,VLOOKUP(C267,index!$A:$M,5,0))</f>
        <v>152</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152</v>
      </c>
      <c r="S267" s="1">
        <f t="shared" si="103"/>
        <v>149</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149</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148</v>
      </c>
      <c r="F268" s="59">
        <f>IF(C268&lt;C$6,0,VLOOKUP(C268,index!$A:$M,5,0))</f>
        <v>152</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152</v>
      </c>
      <c r="S268" s="1">
        <f t="shared" si="103"/>
        <v>148</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148</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147</v>
      </c>
      <c r="F269" s="59">
        <f>IF(C269&lt;C$6,0,VLOOKUP(C269,index!$A:$M,5,0))</f>
        <v>152</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152</v>
      </c>
      <c r="S269" s="1">
        <f t="shared" si="103"/>
        <v>147</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147</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146</v>
      </c>
      <c r="F270" s="59">
        <f>IF(C270&lt;C$6,0,VLOOKUP(C270,index!$A:$M,5,0))</f>
        <v>151</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151</v>
      </c>
      <c r="S270" s="1">
        <f t="shared" si="103"/>
        <v>146</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146</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145</v>
      </c>
      <c r="F271" s="59">
        <f>IF(C271&lt;C$6,0,VLOOKUP(C271,index!$A:$M,5,0))</f>
        <v>151</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151</v>
      </c>
      <c r="S271" s="1">
        <f t="shared" si="103"/>
        <v>145</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145</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144</v>
      </c>
      <c r="F272" s="59">
        <f>IF(C272&lt;C$6,0,VLOOKUP(C272,index!$A:$M,5,0))</f>
        <v>150</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150</v>
      </c>
      <c r="S272" s="1">
        <f t="shared" si="103"/>
        <v>144</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144</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143</v>
      </c>
      <c r="F273" s="59">
        <f>IF(C273&lt;C$6,0,VLOOKUP(C273,index!$A:$M,5,0))</f>
        <v>150</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150</v>
      </c>
      <c r="S273" s="1">
        <f t="shared" si="103"/>
        <v>143</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143</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142</v>
      </c>
      <c r="F274" s="59">
        <f>IF(C274&lt;C$6,0,VLOOKUP(C274,index!$A:$M,5,0))</f>
        <v>150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150</v>
      </c>
      <c r="S274" s="1">
        <f t="shared" si="103"/>
        <v>142</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142</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141</v>
      </c>
      <c r="F275" s="59">
        <f>IF(C275&lt;C$6,0,VLOOKUP(C275,index!$A:$M,5,0))</f>
        <v>149</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149</v>
      </c>
      <c r="S275" s="1">
        <f t="shared" si="103"/>
        <v>141</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141</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140</v>
      </c>
      <c r="F276" s="59">
        <f>IF(C276&lt;C$6,0,VLOOKUP(C276,index!$A:$M,5,0))</f>
        <v>149</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149</v>
      </c>
      <c r="S276" s="1">
        <f t="shared" si="103"/>
        <v>140</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140</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139</v>
      </c>
      <c r="F277" s="59">
        <f>IF(C277&lt;C$6,0,VLOOKUP(C277,index!$A:$M,5,0))</f>
        <v>148</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148</v>
      </c>
      <c r="S277" s="1">
        <f t="shared" si="103"/>
        <v>139</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139</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138</v>
      </c>
      <c r="F278" s="59">
        <f>IF(C278&lt;C$6,0,VLOOKUP(C278,index!$A:$M,5,0))</f>
        <v>148</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148</v>
      </c>
      <c r="S278" s="1">
        <f t="shared" si="103"/>
        <v>138</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138</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137</v>
      </c>
      <c r="F279" s="59">
        <f>IF(C279&lt;C$6,0,VLOOKUP(C279,index!$A:$M,5,0))</f>
        <v>147</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147</v>
      </c>
      <c r="S279" s="1">
        <f t="shared" si="103"/>
        <v>137</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137</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136</v>
      </c>
      <c r="F280" s="59">
        <f>IF(C280&lt;C$6,0,VLOOKUP(C280,index!$A:$M,5,0))</f>
        <v>147</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147</v>
      </c>
      <c r="S280" s="1">
        <f t="shared" si="103"/>
        <v>136</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136</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135</v>
      </c>
      <c r="F281" s="59">
        <f>IF(C281&lt;C$6,0,VLOOKUP(C281,index!$A:$M,5,0))</f>
        <v>147</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147</v>
      </c>
      <c r="S281" s="1">
        <f t="shared" si="103"/>
        <v>135</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135</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134</v>
      </c>
      <c r="F282" s="59">
        <f>IF(C282&lt;C$6,0,VLOOKUP(C282,index!$A:$M,5,0))</f>
        <v>146</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146</v>
      </c>
      <c r="S282" s="1">
        <f t="shared" si="103"/>
        <v>134</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134</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133</v>
      </c>
      <c r="F283" s="59">
        <f>IF(C283&lt;C$6,0,VLOOKUP(C283,index!$A:$M,5,0))</f>
        <v>146</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146</v>
      </c>
      <c r="S283" s="1">
        <f t="shared" si="103"/>
        <v>133</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133</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132</v>
      </c>
      <c r="F284" s="59">
        <f>IF(C284&lt;C$6,0,VLOOKUP(C284,index!$A:$M,5,0))</f>
        <v>145</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145</v>
      </c>
      <c r="S284" s="1">
        <f t="shared" si="103"/>
        <v>132</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132</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131</v>
      </c>
      <c r="F285" s="59">
        <f>IF(C285&lt;C$6,0,VLOOKUP(C285,index!$A:$M,5,0))</f>
        <v>145</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145</v>
      </c>
      <c r="S285" s="1">
        <f t="shared" si="103"/>
        <v>131</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131</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130</v>
      </c>
      <c r="F286" s="59">
        <f>IF(C286&lt;C$6,0,VLOOKUP(C286,index!$A:$M,5,0))</f>
        <v>145</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145</v>
      </c>
      <c r="S286" s="1">
        <f t="shared" si="103"/>
        <v>130</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130</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129</v>
      </c>
      <c r="F287" s="59">
        <f>IF(C287&lt;C$6,0,VLOOKUP(C287,index!$A:$M,5,0))</f>
        <v>144</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144</v>
      </c>
      <c r="S287" s="1">
        <f t="shared" si="103"/>
        <v>129</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129</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128</v>
      </c>
      <c r="F288" s="59">
        <f>IF(C288&lt;C$6,0,VLOOKUP(C288,index!$A:$M,5,0))</f>
        <v>144</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144</v>
      </c>
      <c r="S288" s="1">
        <f t="shared" si="103"/>
        <v>128</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128</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127</v>
      </c>
      <c r="F289" s="59">
        <f>IF(C289&lt;C$6,0,VLOOKUP(C289,index!$A:$M,5,0))</f>
        <v>143</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143</v>
      </c>
      <c r="S289" s="1">
        <f t="shared" si="103"/>
        <v>127</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127</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126</v>
      </c>
      <c r="F290" s="59">
        <f>IF(C290&lt;C$6,0,VLOOKUP(C290,index!$A:$M,5,0))</f>
        <v>143</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143</v>
      </c>
      <c r="S290" s="1">
        <f t="shared" si="103"/>
        <v>126</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126</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125</v>
      </c>
      <c r="F291" s="59">
        <f>IF(C291&lt;C$6,0,VLOOKUP(C291,index!$A:$M,5,0))</f>
        <v>142</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142</v>
      </c>
      <c r="S291" s="1">
        <f t="shared" si="103"/>
        <v>125</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125</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124</v>
      </c>
      <c r="F292" s="59">
        <f>IF(C292&lt;C$6,0,VLOOKUP(C292,index!$A:$M,5,0))</f>
        <v>142</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142</v>
      </c>
      <c r="S292" s="1">
        <f t="shared" si="103"/>
        <v>124</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124</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123</v>
      </c>
      <c r="F293" s="59">
        <f>IF(C293&lt;C$6,0,VLOOKUP(C293,index!$A:$M,5,0))</f>
        <v>142</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142</v>
      </c>
      <c r="S293" s="1">
        <f t="shared" si="103"/>
        <v>123</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123</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122</v>
      </c>
      <c r="F294" s="59">
        <f>IF(C294&lt;C$6,0,VLOOKUP(C294,index!$A:$M,5,0))</f>
        <v>141</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141</v>
      </c>
      <c r="S294" s="1">
        <f t="shared" si="103"/>
        <v>122</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122</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121</v>
      </c>
      <c r="F295" s="59">
        <f>IF(C295&lt;C$6,0,VLOOKUP(C295,index!$A:$M,5,0))</f>
        <v>141</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141</v>
      </c>
      <c r="S295" s="1">
        <f t="shared" si="103"/>
        <v>121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121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120</v>
      </c>
      <c r="F296" s="59">
        <f>IF(C296&lt;C$6,0,VLOOKUP(C296,index!$A:$M,5,0))</f>
        <v>140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140</v>
      </c>
      <c r="S296" s="1">
        <f t="shared" si="103"/>
        <v>120</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120</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119</v>
      </c>
      <c r="F297" s="59">
        <f>IF(C297&lt;C$6,0,VLOOKUP(C297,index!$A:$M,5,0))</f>
        <v>140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140</v>
      </c>
      <c r="S297" s="1">
        <f t="shared" si="103"/>
        <v>119</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119</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118</v>
      </c>
      <c r="F298" s="59">
        <f>IF(C298&lt;C$6,0,VLOOKUP(C298,index!$A:$M,5,0))</f>
        <v>139</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139</v>
      </c>
      <c r="S298" s="1">
        <f t="shared" si="103"/>
        <v>118</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118</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117</v>
      </c>
      <c r="F299" s="59">
        <f>IF(C299&lt;C$6,0,VLOOKUP(C299,index!$A:$M,5,0))</f>
        <v>139</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139</v>
      </c>
      <c r="S299" s="1">
        <f t="shared" si="103"/>
        <v>117</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117</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116</v>
      </c>
      <c r="F300" s="59">
        <f>IF(C300&lt;C$6,0,VLOOKUP(C300,index!$A:$M,5,0))</f>
        <v>139</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139</v>
      </c>
      <c r="S300" s="1">
        <f t="shared" si="103"/>
        <v>116</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116</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115</v>
      </c>
      <c r="F301" s="59">
        <f>IF(C301&lt;C$6,0,VLOOKUP(C301,index!$A:$M,5,0))</f>
        <v>138</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138</v>
      </c>
      <c r="S301" s="1">
        <f t="shared" si="103"/>
        <v>115</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115</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114</v>
      </c>
      <c r="F302" s="59">
        <f>IF(C302&lt;C$6,0,VLOOKUP(C302,index!$A:$M,5,0))</f>
        <v>138</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138</v>
      </c>
      <c r="S302" s="1">
        <f t="shared" si="103"/>
        <v>114</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114</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113</v>
      </c>
      <c r="F303" s="59">
        <f>IF(C303&lt;C$6,0,VLOOKUP(C303,index!$A:$M,5,0))</f>
        <v>137</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137</v>
      </c>
      <c r="S303" s="1">
        <f t="shared" si="103"/>
        <v>113</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113</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112</v>
      </c>
      <c r="F304" s="59">
        <f>IF(C304&lt;C$6,0,VLOOKUP(C304,index!$A:$M,5,0))</f>
        <v>137</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137</v>
      </c>
      <c r="S304" s="1">
        <f t="shared" si="103"/>
        <v>112</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112</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111</v>
      </c>
      <c r="F305" s="59">
        <f>IF(C305&lt;C$6,0,VLOOKUP(C305,index!$A:$M,5,0))</f>
        <v>137</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137</v>
      </c>
      <c r="S305" s="1">
        <f t="shared" si="103"/>
        <v>111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111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110</v>
      </c>
      <c r="F306" s="59">
        <f>IF(C306&lt;C$6,0,VLOOKUP(C306,index!$A:$M,5,0))</f>
        <v>136</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136</v>
      </c>
      <c r="S306" s="1">
        <f t="shared" si="103"/>
        <v>110</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110</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109</v>
      </c>
      <c r="F307" s="59">
        <f>IF(C307&lt;C$6,0,VLOOKUP(C307,index!$A:$M,5,0))</f>
        <v>136</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136</v>
      </c>
      <c r="S307" s="1">
        <f t="shared" si="103"/>
        <v>109</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109</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108</v>
      </c>
      <c r="F308" s="59">
        <f>IF(C308&lt;C$6,0,VLOOKUP(C308,index!$A:$M,5,0))</f>
        <v>135</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135</v>
      </c>
      <c r="S308" s="1">
        <f t="shared" si="103"/>
        <v>108</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108</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107</v>
      </c>
      <c r="F309" s="59">
        <f>IF(C309&lt;C$6,0,VLOOKUP(C309,index!$A:$M,5,0))</f>
        <v>135</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135</v>
      </c>
      <c r="S309" s="1">
        <f t="shared" si="103"/>
        <v>107</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107</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106</v>
      </c>
      <c r="F310" s="59">
        <f>IF(C310&lt;C$6,0,VLOOKUP(C310,index!$A:$M,5,0))</f>
        <v>134</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134</v>
      </c>
      <c r="S310" s="1">
        <f t="shared" si="103"/>
        <v>106</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106</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105</v>
      </c>
      <c r="F311" s="59">
        <f>IF(C311&lt;C$6,0,VLOOKUP(C311,index!$A:$M,5,0))</f>
        <v>134</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134</v>
      </c>
      <c r="S311" s="1">
        <f t="shared" si="103"/>
        <v>105</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105</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104</v>
      </c>
      <c r="F312" s="59">
        <f>IF(C312&lt;C$6,0,VLOOKUP(C312,index!$A:$M,5,0))</f>
        <v>134</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134</v>
      </c>
      <c r="S312" s="1">
        <f t="shared" si="103"/>
        <v>104</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104</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103</v>
      </c>
      <c r="F313" s="59">
        <f>IF(C313&lt;C$6,0,VLOOKUP(C313,index!$A:$M,5,0))</f>
        <v>133</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133</v>
      </c>
      <c r="S313" s="1">
        <f t="shared" si="103"/>
        <v>103</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103</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102</v>
      </c>
      <c r="F314" s="59">
        <f>IF(C314&lt;C$6,0,VLOOKUP(C314,index!$A:$M,5,0))</f>
        <v>133</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133</v>
      </c>
      <c r="S314" s="1">
        <f t="shared" si="103"/>
        <v>102</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102</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101</v>
      </c>
      <c r="F315" s="59">
        <f>IF(C315&lt;C$6,0,VLOOKUP(C315,index!$A:$M,5,0))</f>
        <v>132</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132</v>
      </c>
      <c r="S315" s="1">
        <f t="shared" si="103"/>
        <v>101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101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100</v>
      </c>
      <c r="F316" s="59">
        <f>IF(C316&lt;C$6,0,VLOOKUP(C316,index!$A:$M,5,0))</f>
        <v>132</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132</v>
      </c>
      <c r="S316" s="1">
        <f t="shared" si="103"/>
        <v>100</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100</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99</v>
      </c>
      <c r="F317" s="59">
        <f>IF(C317&lt;C$6,0,VLOOKUP(C317,index!$A:$M,5,0))</f>
        <v>132</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132</v>
      </c>
      <c r="S317" s="1">
        <f t="shared" si="103"/>
        <v>99</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99</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98</v>
      </c>
      <c r="F318" s="59">
        <f>IF(C318&lt;C$6,0,VLOOKUP(C318,index!$A:$M,5,0))</f>
        <v>131</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131</v>
      </c>
      <c r="S318" s="1">
        <f t="shared" si="103"/>
        <v>98</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98</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97</v>
      </c>
      <c r="F319" s="59">
        <f>IF(C319&lt;C$6,0,VLOOKUP(C319,index!$A:$M,5,0))</f>
        <v>131</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131</v>
      </c>
      <c r="S319" s="1">
        <f t="shared" si="103"/>
        <v>97</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97</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96</v>
      </c>
      <c r="F320" s="59">
        <f>IF(C320&lt;C$6,0,VLOOKUP(C320,index!$A:$M,5,0))</f>
        <v>130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130</v>
      </c>
      <c r="S320" s="1">
        <f t="shared" si="103"/>
        <v>96</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96</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95</v>
      </c>
      <c r="F321" s="59">
        <f>IF(C321&lt;C$6,0,VLOOKUP(C321,index!$A:$M,5,0))</f>
        <v>130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130</v>
      </c>
      <c r="S321" s="1">
        <f t="shared" si="103"/>
        <v>95</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95</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94</v>
      </c>
      <c r="F322" s="59">
        <f>IF(C322&lt;C$6,0,VLOOKUP(C322,index!$A:$M,5,0))</f>
        <v>129</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129</v>
      </c>
      <c r="S322" s="1">
        <f t="shared" si="103"/>
        <v>94</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94</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93</v>
      </c>
      <c r="F323" s="59">
        <f>IF(C323&lt;C$6,0,VLOOKUP(C323,index!$A:$M,5,0))</f>
        <v>129</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129</v>
      </c>
      <c r="S323" s="1">
        <f t="shared" si="103"/>
        <v>93</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93</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92</v>
      </c>
      <c r="F324" s="59">
        <f>IF(C324&lt;C$6,0,VLOOKUP(C324,index!$A:$M,5,0))</f>
        <v>129</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129</v>
      </c>
      <c r="S324" s="1">
        <f t="shared" si="103"/>
        <v>92</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92</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91</v>
      </c>
      <c r="F325" s="59">
        <f>IF(C325&lt;C$6,0,VLOOKUP(C325,index!$A:$M,5,0))</f>
        <v>128</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128</v>
      </c>
      <c r="S325" s="1">
        <f t="shared" si="103"/>
        <v>91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91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90</v>
      </c>
      <c r="F326" s="59">
        <f>IF(C326&lt;C$6,0,VLOOKUP(C326,index!$A:$M,5,0))</f>
        <v>128</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128</v>
      </c>
      <c r="S326" s="1">
        <f t="shared" si="103"/>
        <v>90</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90</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89</v>
      </c>
      <c r="F327" s="59">
        <f>IF(C327&lt;C$6,0,VLOOKUP(C327,index!$A:$M,5,0))</f>
        <v>127</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127</v>
      </c>
      <c r="S327" s="1">
        <f t="shared" si="103"/>
        <v>89</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89</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88</v>
      </c>
      <c r="F328" s="59">
        <f>IF(C328&lt;C$6,0,VLOOKUP(C328,index!$A:$M,5,0))</f>
        <v>127</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127</v>
      </c>
      <c r="S328" s="1">
        <f t="shared" si="103"/>
        <v>88</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88</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87</v>
      </c>
      <c r="F329" s="59">
        <f>IF(C329&lt;C$6,0,VLOOKUP(C329,index!$A:$M,5,0))</f>
        <v>127</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127</v>
      </c>
      <c r="S329" s="1">
        <f t="shared" si="103"/>
        <v>87</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87</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86</v>
      </c>
      <c r="F330" s="59">
        <f>IF(C330&lt;C$6,0,VLOOKUP(C330,index!$A:$M,5,0))</f>
        <v>126</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126</v>
      </c>
      <c r="S330" s="1">
        <f t="shared" ref="S330:S393" si="120">C330</f>
        <v>86</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86</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85</v>
      </c>
      <c r="F331" s="59">
        <f>IF(C331&lt;C$6,0,VLOOKUP(C331,index!$A:$M,5,0))</f>
        <v>126</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126</v>
      </c>
      <c r="S331" s="1">
        <f t="shared" si="120"/>
        <v>85</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85</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84</v>
      </c>
      <c r="F332" s="59">
        <f>IF(C332&lt;C$6,0,VLOOKUP(C332,index!$A:$M,5,0))</f>
        <v>125</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125</v>
      </c>
      <c r="S332" s="1">
        <f t="shared" si="120"/>
        <v>84</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84</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83</v>
      </c>
      <c r="F333" s="59">
        <f>IF(C333&lt;C$6,0,VLOOKUP(C333,index!$A:$M,5,0))</f>
        <v>125</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125</v>
      </c>
      <c r="S333" s="1">
        <f t="shared" si="120"/>
        <v>83</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83</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82</v>
      </c>
      <c r="F334" s="59">
        <f>IF(C334&lt;C$6,0,VLOOKUP(C334,index!$A:$M,5,0))</f>
        <v>124</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124</v>
      </c>
      <c r="S334" s="1">
        <f t="shared" si="120"/>
        <v>82</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82</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81</v>
      </c>
      <c r="F335" s="59">
        <f>IF(C335&lt;C$6,0,VLOOKUP(C335,index!$A:$M,5,0))</f>
        <v>124</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124</v>
      </c>
      <c r="S335" s="1">
        <f t="shared" si="120"/>
        <v>81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81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80</v>
      </c>
      <c r="F336" s="59">
        <f>IF(C336&lt;C$6,0,VLOOKUP(C336,index!$A:$M,5,0))</f>
        <v>124</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124</v>
      </c>
      <c r="S336" s="1">
        <f t="shared" si="120"/>
        <v>80</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80</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79</v>
      </c>
      <c r="F337" s="59">
        <f>IF(C337&lt;C$6,0,VLOOKUP(C337,index!$A:$M,5,0))</f>
        <v>123</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123</v>
      </c>
      <c r="S337" s="1">
        <f t="shared" si="120"/>
        <v>79</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79</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78</v>
      </c>
      <c r="F338" s="59">
        <f>IF(C338&lt;C$6,0,VLOOKUP(C338,index!$A:$M,5,0))</f>
        <v>123</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123</v>
      </c>
      <c r="S338" s="1">
        <f t="shared" si="120"/>
        <v>78</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78</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77</v>
      </c>
      <c r="F339" s="59">
        <f>IF(C339&lt;C$6,0,VLOOKUP(C339,index!$A:$M,5,0))</f>
        <v>122</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122</v>
      </c>
      <c r="S339" s="1">
        <f t="shared" si="120"/>
        <v>77</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77</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76</v>
      </c>
      <c r="F340" s="59">
        <f>IF(C340&lt;C$6,0,VLOOKUP(C340,index!$A:$M,5,0))</f>
        <v>122</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122</v>
      </c>
      <c r="S340" s="1">
        <f t="shared" si="120"/>
        <v>76</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76</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75</v>
      </c>
      <c r="F341" s="59">
        <f>IF(C341&lt;C$6,0,VLOOKUP(C341,index!$A:$M,5,0))</f>
        <v>121</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121</v>
      </c>
      <c r="S341" s="1">
        <f t="shared" si="120"/>
        <v>75</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75</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74</v>
      </c>
      <c r="F342" s="59">
        <f>IF(C342&lt;C$6,0,VLOOKUP(C342,index!$A:$M,5,0))</f>
        <v>121</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121</v>
      </c>
      <c r="S342" s="1">
        <f t="shared" si="120"/>
        <v>74</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74</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73</v>
      </c>
      <c r="F343" s="59">
        <f>IF(C343&lt;C$6,0,VLOOKUP(C343,index!$A:$M,5,0))</f>
        <v>121</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121</v>
      </c>
      <c r="S343" s="1">
        <f t="shared" si="120"/>
        <v>73</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73</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72</v>
      </c>
      <c r="F344" s="59">
        <f>IF(C344&lt;C$6,0,VLOOKUP(C344,index!$A:$M,5,0))</f>
        <v>120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120</v>
      </c>
      <c r="S344" s="1">
        <f t="shared" si="120"/>
        <v>72</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72</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71</v>
      </c>
      <c r="F345" s="59">
        <f>IF(C345&lt;C$6,0,VLOOKUP(C345,index!$A:$M,5,0))</f>
        <v>120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120</v>
      </c>
      <c r="S345" s="1">
        <f t="shared" si="120"/>
        <v>71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71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70</v>
      </c>
      <c r="F346" s="59">
        <f>IF(C346&lt;C$6,0,VLOOKUP(C346,index!$A:$M,5,0))</f>
        <v>119</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119</v>
      </c>
      <c r="S346" s="1">
        <f t="shared" si="120"/>
        <v>70</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70</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69</v>
      </c>
      <c r="F347" s="59">
        <f>IF(C347&lt;C$6,0,VLOOKUP(C347,index!$A:$M,5,0))</f>
        <v>119</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119</v>
      </c>
      <c r="S347" s="1">
        <f t="shared" si="120"/>
        <v>69</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69</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68</v>
      </c>
      <c r="F348" s="59">
        <f>IF(C348&lt;C$6,0,VLOOKUP(C348,index!$A:$M,5,0))</f>
        <v>119</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119</v>
      </c>
      <c r="S348" s="1">
        <f t="shared" si="120"/>
        <v>68</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68</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67</v>
      </c>
      <c r="F349" s="59">
        <f>IF(C349&lt;C$6,0,VLOOKUP(C349,index!$A:$M,5,0))</f>
        <v>118</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118</v>
      </c>
      <c r="S349" s="1">
        <f t="shared" si="120"/>
        <v>67</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67</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66</v>
      </c>
      <c r="F350" s="59">
        <f>IF(C350&lt;C$6,0,VLOOKUP(C350,index!$A:$M,5,0))</f>
        <v>118</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118</v>
      </c>
      <c r="S350" s="1">
        <f t="shared" si="120"/>
        <v>66</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66</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65</v>
      </c>
      <c r="F351" s="59">
        <f>IF(C351&lt;C$6,0,VLOOKUP(C351,index!$A:$M,5,0))</f>
        <v>117</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117</v>
      </c>
      <c r="S351" s="1">
        <f t="shared" si="120"/>
        <v>65</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65</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64</v>
      </c>
      <c r="F352" s="59">
        <f>IF(C352&lt;C$6,0,VLOOKUP(C352,index!$A:$M,5,0))</f>
        <v>117</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117</v>
      </c>
      <c r="S352" s="1">
        <f t="shared" si="120"/>
        <v>64</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64</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63</v>
      </c>
      <c r="F353" s="59">
        <f>IF(C353&lt;C$6,0,VLOOKUP(C353,index!$A:$M,5,0))</f>
        <v>116</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116</v>
      </c>
      <c r="S353" s="1">
        <f t="shared" si="120"/>
        <v>63</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63</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62</v>
      </c>
      <c r="F354" s="59">
        <f>IF(C354&lt;C$6,0,VLOOKUP(C354,index!$A:$M,5,0))</f>
        <v>116</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116</v>
      </c>
      <c r="S354" s="1">
        <f t="shared" si="120"/>
        <v>62</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62</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61</v>
      </c>
      <c r="F355" s="59">
        <f>IF(C355&lt;C$6,0,VLOOKUP(C355,index!$A:$M,5,0))</f>
        <v>116</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116</v>
      </c>
      <c r="S355" s="1">
        <f t="shared" si="120"/>
        <v>61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61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60</v>
      </c>
      <c r="F356" s="59">
        <f>IF(C356&lt;C$6,0,VLOOKUP(C356,index!$A:$M,5,0))</f>
        <v>115</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115</v>
      </c>
      <c r="S356" s="1">
        <f t="shared" si="120"/>
        <v>60</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60</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59</v>
      </c>
      <c r="F357" s="59">
        <f>IF(C357&lt;C$6,0,VLOOKUP(C357,index!$A:$M,5,0))</f>
        <v>115</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115</v>
      </c>
      <c r="S357" s="1">
        <f t="shared" si="120"/>
        <v>59</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59</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58</v>
      </c>
      <c r="F358" s="59">
        <f>IF(C358&lt;C$6,0,VLOOKUP(C358,index!$A:$M,5,0))</f>
        <v>114</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114</v>
      </c>
      <c r="S358" s="1">
        <f t="shared" si="120"/>
        <v>58</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58</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57</v>
      </c>
      <c r="F359" s="59">
        <f>IF(C359&lt;C$6,0,VLOOKUP(C359,index!$A:$M,5,0))</f>
        <v>114</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114</v>
      </c>
      <c r="S359" s="1">
        <f t="shared" si="120"/>
        <v>57</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57</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56</v>
      </c>
      <c r="F360" s="59">
        <f>IF(C360&lt;C$6,0,VLOOKUP(C360,index!$A:$M,5,0))</f>
        <v>114</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114</v>
      </c>
      <c r="S360" s="1">
        <f t="shared" si="120"/>
        <v>56</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56</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55</v>
      </c>
      <c r="F361" s="59">
        <f>IF(C361&lt;C$6,0,VLOOKUP(C361,index!$A:$M,5,0))</f>
        <v>113</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113</v>
      </c>
      <c r="S361" s="1">
        <f t="shared" si="120"/>
        <v>55</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55</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54</v>
      </c>
      <c r="F362" s="59">
        <f>IF(C362&lt;C$6,0,VLOOKUP(C362,index!$A:$M,5,0))</f>
        <v>113</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113</v>
      </c>
      <c r="S362" s="1">
        <f t="shared" si="120"/>
        <v>54</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54</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53</v>
      </c>
      <c r="F363" s="59">
        <f>IF(C363&lt;C$6,0,VLOOKUP(C363,index!$A:$M,5,0))</f>
        <v>112</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112</v>
      </c>
      <c r="S363" s="1">
        <f t="shared" si="120"/>
        <v>53</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53</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52</v>
      </c>
      <c r="F364" s="59">
        <f>IF(C364&lt;C$6,0,VLOOKUP(C364,index!$A:$M,5,0))</f>
        <v>112</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112</v>
      </c>
      <c r="S364" s="1">
        <f t="shared" si="120"/>
        <v>52</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52</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51</v>
      </c>
      <c r="F365" s="59">
        <f>IF(C365&lt;C$6,0,VLOOKUP(C365,index!$A:$M,5,0))</f>
        <v>111</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111</v>
      </c>
      <c r="S365" s="1">
        <f t="shared" si="120"/>
        <v>51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51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50</v>
      </c>
      <c r="F366" s="59">
        <f>IF(C366&lt;C$6,0,VLOOKUP(C366,index!$A:$M,5,0))</f>
        <v>111</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111</v>
      </c>
      <c r="S366" s="1">
        <f t="shared" si="120"/>
        <v>50</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50</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49</v>
      </c>
      <c r="F367" s="59">
        <f>IF(C367&lt;C$6,0,VLOOKUP(C367,index!$A:$M,5,0))</f>
        <v>111</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111</v>
      </c>
      <c r="S367" s="1">
        <f t="shared" si="120"/>
        <v>49</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49</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48</v>
      </c>
      <c r="F368" s="59">
        <f>IF(C368&lt;C$6,0,VLOOKUP(C368,index!$A:$M,5,0))</f>
        <v>110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110</v>
      </c>
      <c r="S368" s="1">
        <f t="shared" si="120"/>
        <v>48</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48</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47</v>
      </c>
      <c r="F369" s="59">
        <f>IF(C369&lt;C$6,0,VLOOKUP(C369,index!$A:$M,5,0))</f>
        <v>110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110</v>
      </c>
      <c r="S369" s="1">
        <f t="shared" si="120"/>
        <v>47</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47</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46</v>
      </c>
      <c r="F370" s="59">
        <f>IF(C370&lt;C$6,0,VLOOKUP(C370,index!$A:$M,5,0))</f>
        <v>110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110</v>
      </c>
      <c r="S370" s="1">
        <f t="shared" si="120"/>
        <v>46</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46</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45</v>
      </c>
      <c r="F371" s="59">
        <f>IF(C371&lt;C$6,0,VLOOKUP(C371,index!$A:$M,5,0))</f>
        <v>110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110</v>
      </c>
      <c r="S371" s="1">
        <f t="shared" si="120"/>
        <v>45</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45</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44</v>
      </c>
      <c r="F372" s="59">
        <f>IF(C372&lt;C$6,0,VLOOKUP(C372,index!$A:$M,5,0))</f>
        <v>110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110</v>
      </c>
      <c r="S372" s="1">
        <f t="shared" si="120"/>
        <v>44</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44</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43</v>
      </c>
      <c r="F373" s="59">
        <f>IF(C373&lt;C$6,0,VLOOKUP(C373,index!$A:$M,5,0))</f>
        <v>110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110</v>
      </c>
      <c r="S373" s="1">
        <f t="shared" si="120"/>
        <v>43</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43</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42</v>
      </c>
      <c r="F374" s="59">
        <f>IF(C374&lt;C$6,0,VLOOKUP(C374,index!$A:$M,5,0))</f>
        <v>110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110</v>
      </c>
      <c r="S374" s="1">
        <f t="shared" si="120"/>
        <v>42</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42</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41</v>
      </c>
      <c r="F375" s="59">
        <f>IF(C375&lt;C$6,0,VLOOKUP(C375,index!$A:$M,5,0))</f>
        <v>110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110</v>
      </c>
      <c r="S375" s="1">
        <f t="shared" si="120"/>
        <v>41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41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40</v>
      </c>
      <c r="F376" s="59">
        <f>IF(C376&lt;C$6,0,VLOOKUP(C376,index!$A:$M,5,0))</f>
        <v>110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110</v>
      </c>
      <c r="S376" s="1">
        <f t="shared" si="120"/>
        <v>40</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40</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39</v>
      </c>
      <c r="F377" s="59">
        <f>IF(C377&lt;C$6,0,VLOOKUP(C377,index!$A:$M,5,0))</f>
        <v>110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110</v>
      </c>
      <c r="S377" s="1">
        <f t="shared" si="120"/>
        <v>39</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39</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38</v>
      </c>
      <c r="F378" s="59">
        <f>IF(C378&lt;C$6,0,VLOOKUP(C378,index!$A:$M,5,0))</f>
        <v>110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110</v>
      </c>
      <c r="S378" s="1">
        <f t="shared" si="120"/>
        <v>38</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38</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37</v>
      </c>
      <c r="F379" s="59">
        <f>IF(C379&lt;C$6,0,VLOOKUP(C379,index!$A:$M,5,0))</f>
        <v>110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110</v>
      </c>
      <c r="S379" s="1">
        <f t="shared" si="120"/>
        <v>37</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37</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36</v>
      </c>
      <c r="F380" s="59">
        <f>IF(C380&lt;C$6,0,VLOOKUP(C380,index!$A:$M,5,0))</f>
        <v>110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110</v>
      </c>
      <c r="S380" s="1">
        <f t="shared" si="120"/>
        <v>36</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36</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35</v>
      </c>
      <c r="F381" s="59">
        <f>IF(C381&lt;C$6,0,VLOOKUP(C381,index!$A:$M,5,0))</f>
        <v>110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110</v>
      </c>
      <c r="S381" s="1">
        <f t="shared" si="120"/>
        <v>35</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35</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34</v>
      </c>
      <c r="F382" s="59">
        <f>IF(C382&lt;C$6,0,VLOOKUP(C382,index!$A:$M,5,0))</f>
        <v>110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110</v>
      </c>
      <c r="S382" s="1">
        <f t="shared" si="120"/>
        <v>34</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34</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33</v>
      </c>
      <c r="F383" s="59">
        <f>IF(C383&lt;C$6,0,VLOOKUP(C383,index!$A:$M,5,0))</f>
        <v>110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110</v>
      </c>
      <c r="S383" s="1">
        <f t="shared" si="120"/>
        <v>33</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33</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32</v>
      </c>
      <c r="F384" s="59">
        <f>IF(C384&lt;C$6,0,VLOOKUP(C384,index!$A:$M,5,0))</f>
        <v>110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110</v>
      </c>
      <c r="S384" s="1">
        <f t="shared" si="120"/>
        <v>32</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32</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31</v>
      </c>
      <c r="F385" s="59">
        <f>IF(C385&lt;C$6,0,VLOOKUP(C385,index!$A:$M,5,0))</f>
        <v>110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110</v>
      </c>
      <c r="S385" s="1">
        <f t="shared" si="120"/>
        <v>31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31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30</v>
      </c>
      <c r="F386" s="59">
        <f>IF(C386&lt;C$6,0,VLOOKUP(C386,index!$A:$M,5,0))</f>
        <v>110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110</v>
      </c>
      <c r="S386" s="1">
        <f t="shared" si="120"/>
        <v>30</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30</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29</v>
      </c>
      <c r="F387" s="59">
        <f>IF(C387&lt;C$6,0,VLOOKUP(C387,index!$A:$M,5,0))</f>
        <v>110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110</v>
      </c>
      <c r="S387" s="1">
        <f t="shared" si="120"/>
        <v>29</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29</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28</v>
      </c>
      <c r="F388" s="59">
        <f>IF(C388&lt;C$6,0,VLOOKUP(C388,index!$A:$M,5,0))</f>
        <v>110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110</v>
      </c>
      <c r="S388" s="1">
        <f t="shared" si="120"/>
        <v>28</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28</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27</v>
      </c>
      <c r="F389" s="59">
        <f>IF(C389&lt;C$6,0,VLOOKUP(C389,index!$A:$M,5,0))</f>
        <v>110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110</v>
      </c>
      <c r="S389" s="1">
        <f t="shared" si="120"/>
        <v>27</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27</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26</v>
      </c>
      <c r="F390" s="59">
        <f>IF(C390&lt;C$6,0,VLOOKUP(C390,index!$A:$M,5,0))</f>
        <v>110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110</v>
      </c>
      <c r="S390" s="1">
        <f t="shared" si="120"/>
        <v>26</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26</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25</v>
      </c>
      <c r="F391" s="59">
        <f>IF(C391&lt;C$6,0,VLOOKUP(C391,index!$A:$M,5,0))</f>
        <v>110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110</v>
      </c>
      <c r="S391" s="1">
        <f t="shared" si="120"/>
        <v>25</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25</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24</v>
      </c>
      <c r="F392" s="59">
        <f>IF(C392&lt;C$6,0,VLOOKUP(C392,index!$A:$M,5,0))</f>
        <v>110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110</v>
      </c>
      <c r="S392" s="1">
        <f t="shared" si="120"/>
        <v>24</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24</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23</v>
      </c>
      <c r="F393" s="59">
        <f>IF(C393&lt;C$6,0,VLOOKUP(C393,index!$A:$M,5,0))</f>
        <v>110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110</v>
      </c>
      <c r="S393" s="1">
        <f t="shared" si="120"/>
        <v>23</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23</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22</v>
      </c>
      <c r="F394" s="59">
        <f>IF(C394&lt;C$6,0,VLOOKUP(C394,index!$A:$M,5,0))</f>
        <v>110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110</v>
      </c>
      <c r="S394" s="1">
        <f t="shared" ref="S394:S457" si="137">C394</f>
        <v>22</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22</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21</v>
      </c>
      <c r="F395" s="59">
        <f>IF(C395&lt;C$6,0,VLOOKUP(C395,index!$A:$M,5,0))</f>
        <v>110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110</v>
      </c>
      <c r="S395" s="1">
        <f t="shared" si="137"/>
        <v>21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21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10</v>
      </c>
      <c r="B396" s="64">
        <f t="shared" si="123"/>
        <v>20</v>
      </c>
      <c r="C396" s="57">
        <f t="shared" si="136"/>
        <v>20</v>
      </c>
      <c r="F396" s="59">
        <f>IF(C396&lt;C$6,0,VLOOKUP(C396,index!$A:$M,5,0))</f>
        <v>110</v>
      </c>
      <c r="G396" s="57" t="str">
        <f t="shared" si="126"/>
        <v>V</v>
      </c>
      <c r="H396" s="58">
        <f>IF(G396="I",$K396,IF(G396="II",$K396-SUM(H$8:H395),IF(G396="III",$K396-SUM(H$8:H395),IF(G396="IV",$K396-SUM(H$8:H395),IF(G396="V",1-SUM(H$8:H395)," ")))))</f>
        <v>1</v>
      </c>
      <c r="I396" s="66" t="str">
        <f t="shared" si="127"/>
        <v>E</v>
      </c>
      <c r="L396" s="62" t="str">
        <f t="shared" si="124"/>
        <v xml:space="preserve"> </v>
      </c>
      <c r="P396" s="58" t="str">
        <f>IF(O396="Plus",$K396,IF(O396="Basis",$K396-SUM(P$8:P395),IF(O396="Breedte",$K396-SUM(P$8:P395),IF(O395="Breedte",1-SUM(P$8:P395)," "))))</f>
        <v xml:space="preserve"> </v>
      </c>
      <c r="Q396" s="56" t="str">
        <f t="shared" si="122"/>
        <v/>
      </c>
      <c r="R396" s="196">
        <f t="shared" si="128"/>
        <v>110</v>
      </c>
      <c r="S396" s="1">
        <f t="shared" si="137"/>
        <v>20</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20</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19</v>
      </c>
      <c r="F397" s="59">
        <f>IF(C397&lt;C$6,0,VLOOKUP(C397,index!$A:$M,5,0))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19</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19</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19</v>
      </c>
      <c r="F398" s="59">
        <f>IF(C398&lt;C$6,0,VLOOKUP(C398,index!$A:$M,5,0))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19</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19</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19</v>
      </c>
      <c r="F399" s="59">
        <f>IF(C399&lt;C$6,0,VLOOKUP(C399,index!$A:$M,5,0))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19</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19</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19</v>
      </c>
      <c r="F400" s="59">
        <f>IF(C400&lt;C$6,0,VLOOKUP(C400,index!$A:$M,5,0))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19</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19</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19</v>
      </c>
      <c r="F401" s="59">
        <f>IF(C401&lt;C$6,0,VLOOKUP(C401,index!$A:$M,5,0))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19</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19</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19</v>
      </c>
      <c r="F402" s="59">
        <f>IF(C402&lt;C$6,0,VLOOKUP(C402,index!$A:$M,5,0))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19</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19</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19</v>
      </c>
      <c r="F403" s="59">
        <f>IF(C403&lt;C$6,0,VLOOKUP(C403,index!$A:$M,5,0))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19</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19</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19</v>
      </c>
      <c r="F404" s="59">
        <f>IF(C404&lt;C$6,0,VLOOKUP(C404,index!$A:$M,5,0))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19</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19</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19</v>
      </c>
      <c r="F405" s="59">
        <f>IF(C405&lt;C$6,0,VLOOKUP(C405,index!$A:$M,5,0))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19</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19</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19</v>
      </c>
      <c r="F406" s="59">
        <f>IF(C406&lt;C$6,0,VLOOKUP(C406,index!$A:$M,5,0))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19</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19</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19</v>
      </c>
      <c r="F407" s="59">
        <f>IF(C407&lt;C$6,0,VLOOKUP(C407,index!$A:$M,5,0))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19</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19</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19</v>
      </c>
      <c r="F408" s="59">
        <f>IF(C408&lt;C$6,0,VLOOKUP(C408,index!$A:$M,5,0))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19</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19</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19</v>
      </c>
      <c r="F409" s="59">
        <f>IF(C409&lt;C$6,0,VLOOKUP(C409,index!$A:$M,5,0))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19</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19</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19</v>
      </c>
      <c r="F410" s="59">
        <f>IF(C410&lt;C$6,0,VLOOKUP(C410,index!$A:$M,5,0))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19</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19</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19</v>
      </c>
      <c r="F411" s="59">
        <f>IF(C411&lt;C$6,0,VLOOKUP(C411,index!$A:$M,5,0))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19</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19</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19</v>
      </c>
      <c r="F412" s="59">
        <f>IF(C412&lt;C$6,0,VLOOKUP(C412,index!$A:$M,5,0))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19</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19</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19</v>
      </c>
      <c r="F413" s="59">
        <f>IF(C413&lt;C$6,0,VLOOKUP(C413,index!$A:$M,5,0))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19</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19</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19</v>
      </c>
      <c r="F414" s="59">
        <f>IF(C414&lt;C$6,0,VLOOKUP(C414,index!$A:$M,5,0))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19</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19</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19</v>
      </c>
      <c r="F415" s="59">
        <f>IF(C415&lt;C$6,0,VLOOKUP(C415,index!$A:$M,5,0))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19</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19</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19</v>
      </c>
      <c r="F416" s="59">
        <f>IF(C416&lt;C$6,0,VLOOKUP(C416,index!$A:$M,5,0))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19</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19</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19</v>
      </c>
      <c r="F417" s="59">
        <f>IF(C417&lt;C$6,0,VLOOKUP(C417,index!$A:$M,5,0))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19</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19</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19</v>
      </c>
      <c r="F418" s="59">
        <f>IF(C418&lt;C$6,0,VLOOKUP(C418,index!$A:$M,5,0))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19</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19</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19</v>
      </c>
      <c r="F419" s="59">
        <f>IF(C419&lt;C$6,0,VLOOKUP(C419,index!$A:$M,5,0))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19</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19</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19</v>
      </c>
      <c r="F420" s="59">
        <f>IF(C420&lt;C$6,0,VLOOKUP(C420,index!$A:$M,5,0))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19</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19</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19</v>
      </c>
      <c r="F421" s="59">
        <f>IF(C421&lt;C$6,0,VLOOKUP(C421,index!$A:$M,5,0))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19</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19</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19</v>
      </c>
      <c r="F422" s="59">
        <f>IF(C422&lt;C$6,0,VLOOKUP(C422,index!$A:$M,5,0))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19</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19</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19</v>
      </c>
      <c r="F423" s="59">
        <f>IF(C423&lt;C$6,0,VLOOKUP(C423,index!$A:$M,5,0))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19</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19</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19</v>
      </c>
      <c r="F424" s="59">
        <f>IF(C424&lt;C$6,0,VLOOKUP(C424,index!$A:$M,5,0))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19</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19</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19</v>
      </c>
      <c r="F425" s="59">
        <f>IF(C425&lt;C$6,0,VLOOKUP(C425,index!$A:$M,5,0))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19</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19</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19</v>
      </c>
      <c r="F426" s="59">
        <f>IF(C426&lt;C$6,0,VLOOKUP(C426,index!$A:$M,5,0))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19</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19</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19</v>
      </c>
      <c r="F427" s="59">
        <f>IF(C427&lt;C$6,0,VLOOKUP(C427,index!$A:$M,5,0))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19</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19</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19</v>
      </c>
      <c r="F428" s="59">
        <f>IF(C428&lt;C$6,0,VLOOKUP(C428,index!$A:$M,5,0))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19</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19</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19</v>
      </c>
      <c r="F429" s="59">
        <f>IF(C429&lt;C$6,0,VLOOKUP(C429,index!$A:$M,5,0))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19</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19</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19</v>
      </c>
      <c r="F430" s="59">
        <f>IF(C430&lt;C$6,0,VLOOKUP(C430,index!$A:$M,5,0))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19</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19</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19</v>
      </c>
      <c r="F431" s="59">
        <f>IF(C431&lt;C$6,0,VLOOKUP(C431,index!$A:$M,5,0))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19</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19</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19</v>
      </c>
      <c r="F432" s="59">
        <f>IF(C432&lt;C$6,0,VLOOKUP(C432,index!$A:$M,5,0))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19</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19</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19</v>
      </c>
      <c r="F433" s="59">
        <f>IF(C433&lt;C$6,0,VLOOKUP(C433,index!$A:$M,5,0))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19</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19</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19</v>
      </c>
      <c r="F434" s="59">
        <f>IF(C434&lt;C$6,0,VLOOKUP(C434,index!$A:$M,5,0))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19</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19</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19</v>
      </c>
      <c r="F435" s="59">
        <f>IF(C435&lt;C$6,0,VLOOKUP(C435,index!$A:$M,5,0))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19</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19</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19</v>
      </c>
      <c r="F436" s="59">
        <f>IF(C436&lt;C$6,0,VLOOKUP(C436,index!$A:$M,5,0))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19</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19</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19</v>
      </c>
      <c r="F437" s="59">
        <f>IF(C437&lt;C$6,0,VLOOKUP(C437,index!$A:$M,5,0))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19</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19</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19</v>
      </c>
      <c r="F438" s="59">
        <f>IF(C438&lt;C$6,0,VLOOKUP(C438,index!$A:$M,5,0))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19</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19</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19</v>
      </c>
      <c r="F439" s="59">
        <f>IF(C439&lt;C$6,0,VLOOKUP(C439,index!$A:$M,5,0))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19</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19</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19</v>
      </c>
      <c r="F440" s="59">
        <f>IF(C440&lt;C$6,0,VLOOKUP(C440,index!$A:$M,5,0))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19</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19</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19</v>
      </c>
      <c r="F441" s="59">
        <f>IF(C441&lt;C$6,0,VLOOKUP(C441,index!$A:$M,5,0))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19</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19</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19</v>
      </c>
      <c r="F442" s="59">
        <f>IF(C442&lt;C$6,0,VLOOKUP(C442,index!$A:$M,5,0))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19</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19</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19</v>
      </c>
      <c r="F443" s="59">
        <f>IF(C443&lt;C$6,0,VLOOKUP(C443,index!$A:$M,5,0))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19</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19</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19</v>
      </c>
      <c r="F444" s="59">
        <f>IF(C444&lt;C$6,0,VLOOKUP(C444,index!$A:$M,5,0))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19</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19</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19</v>
      </c>
      <c r="F445" s="59">
        <f>IF(C445&lt;C$6,0,VLOOKUP(C445,index!$A:$M,5,0))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19</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19</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19</v>
      </c>
      <c r="F446" s="59">
        <f>IF(C446&lt;C$6,0,VLOOKUP(C446,index!$A:$M,5,0))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19</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19</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19</v>
      </c>
      <c r="F447" s="59">
        <f>IF(C447&lt;C$6,0,VLOOKUP(C447,index!$A:$M,5,0))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19</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19</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19</v>
      </c>
      <c r="F448" s="59">
        <f>IF(C448&lt;C$6,0,VLOOKUP(C448,index!$A:$M,5,0))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19</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19</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19</v>
      </c>
      <c r="F449" s="59">
        <f>IF(C449&lt;C$6,0,VLOOKUP(C449,index!$A:$M,5,0))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19</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19</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19</v>
      </c>
      <c r="F450" s="59">
        <f>IF(C450&lt;C$6,0,VLOOKUP(C450,index!$A:$M,5,0))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19</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19</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19</v>
      </c>
      <c r="F451" s="59">
        <f>IF(C451&lt;C$6,0,VLOOKUP(C451,index!$A:$M,5,0))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19</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19</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19</v>
      </c>
      <c r="F452" s="59">
        <f>IF(C452&lt;C$6,0,VLOOKUP(C452,index!$A:$M,5,0))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19</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19</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19</v>
      </c>
      <c r="F453" s="59">
        <f>IF(C453&lt;C$6,0,VLOOKUP(C453,index!$A:$M,5,0))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19</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19</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19</v>
      </c>
      <c r="F454" s="59">
        <f>IF(C454&lt;C$6,0,VLOOKUP(C454,index!$A:$M,5,0))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19</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19</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19</v>
      </c>
      <c r="F455" s="59">
        <f>IF(C455&lt;C$6,0,VLOOKUP(C455,index!$A:$M,5,0))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19</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19</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19</v>
      </c>
      <c r="F456" s="59">
        <f>IF(C456&lt;C$6,0,VLOOKUP(C456,index!$A:$M,5,0))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19</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19</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19</v>
      </c>
      <c r="F457" s="59">
        <f>IF(C457&lt;C$6,0,VLOOKUP(C457,index!$A:$M,5,0))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19</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19</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19</v>
      </c>
      <c r="F458" s="59">
        <f>IF(C458&lt;C$6,0,VLOOKUP(C458,index!$A:$M,5,0))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19</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19</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19</v>
      </c>
      <c r="F459" s="59">
        <f>IF(C459&lt;C$6,0,VLOOKUP(C459,index!$A:$M,5,0))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19</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19</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19</v>
      </c>
      <c r="F460" s="59">
        <f>IF(C460&lt;C$6,0,VLOOKUP(C460,index!$A:$M,5,0))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19</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19</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19</v>
      </c>
      <c r="F461" s="59">
        <f>IF(C461&lt;C$6,0,VLOOKUP(C461,index!$A:$M,5,0))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19</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19</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19</v>
      </c>
      <c r="F462" s="59">
        <f>IF(C462&lt;C$6,0,VLOOKUP(C462,index!$A:$M,5,0))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19</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19</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19</v>
      </c>
      <c r="F463" s="59">
        <f>IF(C463&lt;C$6,0,VLOOKUP(C463,index!$A:$M,5,0))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19</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19</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19</v>
      </c>
      <c r="F464" s="59">
        <f>IF(C464&lt;C$6,0,VLOOKUP(C464,index!$A:$M,5,0))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19</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19</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19</v>
      </c>
      <c r="F465" s="59">
        <f>IF(C465&lt;C$6,0,VLOOKUP(C465,index!$A:$M,5,0))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19</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19</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19</v>
      </c>
      <c r="F466" s="59">
        <f>IF(C466&lt;C$6,0,VLOOKUP(C466,index!$A:$M,5,0))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19</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19</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19</v>
      </c>
      <c r="F467" s="59">
        <f>IF(C467&lt;C$6,0,VLOOKUP(C467,index!$A:$M,5,0))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19</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19</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19</v>
      </c>
      <c r="F468" s="59">
        <f>IF(C468&lt;C$6,0,VLOOKUP(C468,index!$A:$M,5,0))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19</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19</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19</v>
      </c>
      <c r="F469" s="59">
        <f>IF(C469&lt;C$6,0,VLOOKUP(C469,index!$A:$M,5,0))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19</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19</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19</v>
      </c>
      <c r="F470" s="59">
        <f>IF(C470&lt;C$6,0,VLOOKUP(C470,index!$A:$M,5,0))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19</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19</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19</v>
      </c>
      <c r="F471" s="59">
        <f>IF(C471&lt;C$6,0,VLOOKUP(C471,index!$A:$M,5,0))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19</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19</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19</v>
      </c>
      <c r="F472" s="59">
        <f>IF(C472&lt;C$6,0,VLOOKUP(C472,index!$A:$M,5,0))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19</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19</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19</v>
      </c>
      <c r="F473" s="59">
        <f>IF(C473&lt;C$6,0,VLOOKUP(C473,index!$A:$M,5,0))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19</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19</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19</v>
      </c>
      <c r="F474" s="59">
        <f>IF(C474&lt;C$6,0,VLOOKUP(C474,index!$A:$M,5,0))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19</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19</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19</v>
      </c>
      <c r="F475" s="59">
        <f>IF(C475&lt;C$6,0,VLOOKUP(C475,index!$A:$M,5,0))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19</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19</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19</v>
      </c>
      <c r="F476" s="59">
        <f>IF(C476&lt;C$6,0,VLOOKUP(C476,index!$A:$M,5,0))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19</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19</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19</v>
      </c>
      <c r="F477" s="59">
        <f>IF(C477&lt;C$6,0,VLOOKUP(C477,index!$A:$M,5,0))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19</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19</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19</v>
      </c>
      <c r="F478" s="59">
        <f>IF(C478&lt;C$6,0,VLOOKUP(C478,index!$A:$M,5,0))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19</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19</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19</v>
      </c>
      <c r="F479" s="59">
        <f>IF(C479&lt;C$6,0,VLOOKUP(C479,index!$A:$M,5,0))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19</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19</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19</v>
      </c>
      <c r="F480" s="59">
        <f>IF(C480&lt;C$6,0,VLOOKUP(C480,index!$A:$M,5,0))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19</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19</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19</v>
      </c>
      <c r="F481" s="59">
        <f>IF(C481&lt;C$6,0,VLOOKUP(C481,index!$A:$M,5,0))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19</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19</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19</v>
      </c>
      <c r="F482" s="59">
        <f>IF(C482&lt;C$6,0,VLOOKUP(C482,index!$A:$M,5,0))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19</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19</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19</v>
      </c>
      <c r="F483" s="59">
        <f>IF(C483&lt;C$6,0,VLOOKUP(C483,index!$A:$M,5,0))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19</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19</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19</v>
      </c>
      <c r="F484" s="59">
        <f>IF(C484&lt;C$6,0,VLOOKUP(C484,index!$A:$M,5,0))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19</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19</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19</v>
      </c>
      <c r="F485" s="59">
        <f>IF(C485&lt;C$6,0,VLOOKUP(C485,index!$A:$M,5,0))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19</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19</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19</v>
      </c>
      <c r="F486" s="59">
        <f>IF(C486&lt;C$6,0,VLOOKUP(C486,index!$A:$M,5,0))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19</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19</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19</v>
      </c>
      <c r="F487" s="59">
        <f>IF(C487&lt;C$6,0,VLOOKUP(C487,index!$A:$M,5,0))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19</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19</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19</v>
      </c>
      <c r="F488" s="59">
        <f>IF(C488&lt;C$6,0,VLOOKUP(C488,index!$A:$M,5,0))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19</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19</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19</v>
      </c>
      <c r="F489" s="59">
        <f>IF(C489&lt;C$6,0,VLOOKUP(C489,index!$A:$M,5,0))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19</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19</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19</v>
      </c>
      <c r="F490" s="59">
        <f>IF(C490&lt;C$6,0,VLOOKUP(C490,index!$A:$M,5,0))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19</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19</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19</v>
      </c>
      <c r="F491" s="59">
        <f>IF(C491&lt;C$6,0,VLOOKUP(C491,index!$A:$M,5,0))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19</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19</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19</v>
      </c>
      <c r="F492" s="59">
        <f>IF(C492&lt;C$6,0,VLOOKUP(C492,index!$A:$M,5,0))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19</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19</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19</v>
      </c>
      <c r="F493" s="59">
        <f>IF(C493&lt;C$6,0,VLOOKUP(C493,index!$A:$M,5,0))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19</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19</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19</v>
      </c>
      <c r="F494" s="59">
        <f>IF(C494&lt;C$6,0,VLOOKUP(C494,index!$A:$M,5,0))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19</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19</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19</v>
      </c>
      <c r="F495" s="59">
        <f>IF(C495&lt;C$6,0,VLOOKUP(C495,index!$A:$M,5,0))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19</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19</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19</v>
      </c>
      <c r="F496" s="59">
        <f>IF(C496&lt;C$6,0,VLOOKUP(C496,index!$A:$M,5,0))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19</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19</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19</v>
      </c>
      <c r="F497" s="59">
        <f>IF(C497&lt;C$6,0,VLOOKUP(C497,index!$A:$M,5,0))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19</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19</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19</v>
      </c>
      <c r="F498" s="59">
        <f>IF(C498&lt;C$6,0,VLOOKUP(C498,index!$A:$M,5,0))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19</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19</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19</v>
      </c>
      <c r="F499" s="59">
        <f>IF(C499&lt;C$6,0,VLOOKUP(C499,index!$A:$M,5,0))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19</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19</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19</v>
      </c>
      <c r="F500" s="59">
        <f>IF(C500&lt;C$6,0,VLOOKUP(C500,index!$A:$M,5,0))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19</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19</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75" priority="12" stopIfTrue="1" operator="lessThanOrEqual">
      <formula>0</formula>
    </cfRule>
  </conditionalFormatting>
  <conditionalFormatting sqref="AT18:AV22 AT26:AV30">
    <cfRule type="cellIs" dxfId="374" priority="13" stopIfTrue="1" operator="lessThanOrEqual">
      <formula>0</formula>
    </cfRule>
  </conditionalFormatting>
  <conditionalFormatting sqref="AY18:BB22 AY26:BB30">
    <cfRule type="cellIs" dxfId="373" priority="14" stopIfTrue="1" operator="lessThanOrEqual">
      <formula>0</formula>
    </cfRule>
  </conditionalFormatting>
  <conditionalFormatting sqref="AR32">
    <cfRule type="cellIs" dxfId="372" priority="11" operator="equal">
      <formula>0</formula>
    </cfRule>
  </conditionalFormatting>
  <conditionalFormatting sqref="AQ33">
    <cfRule type="containsErrors" dxfId="371" priority="15">
      <formula>ISERROR(AQ33)</formula>
    </cfRule>
  </conditionalFormatting>
  <conditionalFormatting sqref="L8:M500">
    <cfRule type="expression" dxfId="370" priority="5">
      <formula>$C8&gt;$C$6-1</formula>
    </cfRule>
    <cfRule type="expression" dxfId="369" priority="18" stopIfTrue="1">
      <formula>SUM($U8:$X8)&gt;1</formula>
    </cfRule>
  </conditionalFormatting>
  <conditionalFormatting sqref="B8:B500">
    <cfRule type="expression" dxfId="368" priority="19">
      <formula>$B8&gt;0</formula>
    </cfRule>
  </conditionalFormatting>
  <conditionalFormatting sqref="N8:P500">
    <cfRule type="expression" dxfId="367" priority="20" stopIfTrue="1">
      <formula>OR($O8="Plus",$O8="Basis",$O8="Breedte")</formula>
    </cfRule>
  </conditionalFormatting>
  <conditionalFormatting sqref="A8:A500">
    <cfRule type="expression" dxfId="366" priority="10">
      <formula>$A8&gt;0</formula>
    </cfRule>
  </conditionalFormatting>
  <conditionalFormatting sqref="G8:H500">
    <cfRule type="expression" dxfId="365" priority="22">
      <formula>$B8&gt;0</formula>
    </cfRule>
  </conditionalFormatting>
  <conditionalFormatting sqref="I8:J500">
    <cfRule type="expression" dxfId="364" priority="23">
      <formula>$A8&gt;0</formula>
    </cfRule>
  </conditionalFormatting>
  <conditionalFormatting sqref="F8:F500">
    <cfRule type="expression" dxfId="363" priority="7">
      <formula>$D8&gt;0</formula>
    </cfRule>
    <cfRule type="expression" dxfId="362" priority="8">
      <formula>$C8&gt;$C$6-1</formula>
    </cfRule>
  </conditionalFormatting>
  <conditionalFormatting sqref="A8:B500">
    <cfRule type="expression" dxfId="361" priority="21">
      <formula>$C8&gt;$C$6-1</formula>
    </cfRule>
  </conditionalFormatting>
  <conditionalFormatting sqref="C8:C500">
    <cfRule type="expression" dxfId="360" priority="3">
      <formula>$B8&gt;0</formula>
    </cfRule>
    <cfRule type="expression" dxfId="359" priority="9">
      <formula>$C8&gt;$C$6-1</formula>
    </cfRule>
  </conditionalFormatting>
  <conditionalFormatting sqref="K8:K500">
    <cfRule type="expression" dxfId="358" priority="16" stopIfTrue="1">
      <formula>SUM($U8:$X8)&gt;0</formula>
    </cfRule>
    <cfRule type="expression" dxfId="357" priority="17" stopIfTrue="1">
      <formula>$D8=0</formula>
    </cfRule>
  </conditionalFormatting>
  <conditionalFormatting sqref="D8:E500">
    <cfRule type="expression" dxfId="356" priority="6">
      <formula>$C8&gt;$C$6-1</formula>
    </cfRule>
  </conditionalFormatting>
  <conditionalFormatting sqref="G8:J500">
    <cfRule type="expression" dxfId="355" priority="24">
      <formula>$C8&gt;$C$6-1</formula>
    </cfRule>
  </conditionalFormatting>
  <conditionalFormatting sqref="O8:P500">
    <cfRule type="expression" dxfId="354" priority="4">
      <formula>$C8&gt;$C$6-1</formula>
    </cfRule>
  </conditionalFormatting>
  <conditionalFormatting sqref="AQ36">
    <cfRule type="containsErrors" dxfId="353" priority="2">
      <formula>ISERROR(AQ36)</formula>
    </cfRule>
  </conditionalFormatting>
  <conditionalFormatting sqref="AQ40">
    <cfRule type="containsErrors" dxfId="352"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72</v>
      </c>
      <c r="D1" s="198"/>
      <c r="E1" s="198"/>
      <c r="F1" s="198"/>
      <c r="G1" s="198"/>
      <c r="H1" s="198"/>
      <c r="I1" s="198"/>
      <c r="J1" s="198"/>
      <c r="K1" s="198"/>
      <c r="L1" s="198"/>
      <c r="M1" s="199"/>
      <c r="N1" s="69"/>
      <c r="O1" s="69"/>
      <c r="P1" s="70"/>
      <c r="Q1" s="68" t="s">
        <v>21</v>
      </c>
    </row>
    <row r="2" spans="1:55" ht="18" customHeight="1" x14ac:dyDescent="0.2">
      <c r="A2" s="68"/>
      <c r="B2" s="68" t="s">
        <v>3</v>
      </c>
      <c r="C2" s="197" t="s">
        <v>35</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436</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58</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Spelling 3.0 - M5</v>
      </c>
    </row>
    <row r="8" spans="1:55" ht="12" customHeight="1" thickTop="1" x14ac:dyDescent="0.15">
      <c r="A8" s="64">
        <f>IF(I8="A",25,IF(I8="B",25,IF(I8="C",25,IF(I8="D",15,IF(I8="E",10,0)))))</f>
        <v>0</v>
      </c>
      <c r="B8" s="64">
        <f>IF(G8="I",20,IF(G8="II",20,IF(G8="III",20,IF(G8="IV",20,IF(G8="V",20,0)))))</f>
        <v>0</v>
      </c>
      <c r="C8" s="57">
        <f>C5</f>
        <v>436</v>
      </c>
      <c r="F8" s="59">
        <f>IF(C8&lt;C$6,0,VLOOKUP(C8,index!$A:$M,6,0))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436</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436</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435</v>
      </c>
      <c r="F9" s="59">
        <f>IF(C9&lt;C$6,0,VLOOKUP(C9,index!$A:$M,6,0))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435</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435</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434</v>
      </c>
      <c r="F10" s="59">
        <f>IF(C10&lt;C$6,0,VLOOKUP(C10,index!$A:$M,6,0))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434</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434</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329</v>
      </c>
      <c r="AT10" s="10">
        <f>AU10*AT$14</f>
        <v>0</v>
      </c>
      <c r="AU10" s="11">
        <f>AV10</f>
        <v>0</v>
      </c>
      <c r="AV10" s="11">
        <f>IF($U3=0,0,VLOOKUP("I",$G:$S,5,FALSE))</f>
        <v>0</v>
      </c>
      <c r="AW10" s="103"/>
    </row>
    <row r="11" spans="1:55" ht="12" customHeight="1" x14ac:dyDescent="0.15">
      <c r="A11" s="64">
        <f t="shared" si="2"/>
        <v>0</v>
      </c>
      <c r="B11" s="64">
        <f t="shared" si="3"/>
        <v>0</v>
      </c>
      <c r="C11" s="57">
        <f t="shared" si="15"/>
        <v>433</v>
      </c>
      <c r="F11" s="59">
        <f>IF(C11&lt;C$6,0,VLOOKUP(C11,index!$A:$M,6,0))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433</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433</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261</v>
      </c>
      <c r="AT11" s="10">
        <f>AU11*AT$14</f>
        <v>0</v>
      </c>
      <c r="AU11" s="11">
        <f>AV11-AV10</f>
        <v>0</v>
      </c>
      <c r="AV11" s="11">
        <f>IF($U4=0,0,VLOOKUP("IV",$G:$S,5,FALSE))</f>
        <v>0</v>
      </c>
      <c r="AW11" s="103"/>
    </row>
    <row r="12" spans="1:55" ht="12" customHeight="1" x14ac:dyDescent="0.15">
      <c r="A12" s="64">
        <f t="shared" si="2"/>
        <v>0</v>
      </c>
      <c r="B12" s="64">
        <f t="shared" si="3"/>
        <v>0</v>
      </c>
      <c r="C12" s="57">
        <f t="shared" si="15"/>
        <v>432</v>
      </c>
      <c r="F12" s="59">
        <f>IF(C12&lt;C$6,0,VLOOKUP(C12,index!$A:$M,6,0))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432</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432</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58</v>
      </c>
      <c r="AT12" s="10">
        <f>AU12*AT$14</f>
        <v>0</v>
      </c>
      <c r="AU12" s="11">
        <f>AV12-AV11</f>
        <v>0</v>
      </c>
      <c r="AV12" s="11">
        <f>IF($U5=0,0,VLOOKUP("V",$G:$S,5,FALSE))</f>
        <v>0</v>
      </c>
      <c r="AW12" s="103"/>
    </row>
    <row r="13" spans="1:55" ht="12" customHeight="1" x14ac:dyDescent="0.15">
      <c r="A13" s="64">
        <f t="shared" si="2"/>
        <v>0</v>
      </c>
      <c r="B13" s="64">
        <f t="shared" si="3"/>
        <v>0</v>
      </c>
      <c r="C13" s="57">
        <f t="shared" si="15"/>
        <v>431</v>
      </c>
      <c r="F13" s="59">
        <f>IF(C13&lt;C$6,0,VLOOKUP(C13,index!$A:$M,6,0))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431</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431</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430</v>
      </c>
      <c r="F14" s="59">
        <f>IF(C14&lt;C$6,0,VLOOKUP(C14,index!$A:$M,6,0))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430</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430</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429</v>
      </c>
      <c r="F15" s="59">
        <f>IF(C15&lt;C$6,0,VLOOKUP(C15,index!$A:$M,6,0))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429</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429</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428</v>
      </c>
      <c r="F16" s="59">
        <f>IF(C16&lt;C$6,0,VLOOKUP(C16,index!$A:$M,6,0))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428</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428</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427</v>
      </c>
      <c r="F17" s="59">
        <f>IF(C17&lt;C$6,0,VLOOKUP(C17,index!$A:$M,6,0))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427</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427</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426</v>
      </c>
      <c r="F18" s="59">
        <f>IF(C18&lt;C$6,0,VLOOKUP(C18,index!$A:$M,6,0))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426</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426</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425</v>
      </c>
      <c r="F19" s="59">
        <f>IF(C19&lt;C$6,0,VLOOKUP(C19,index!$A:$M,6,0))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425</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425</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424</v>
      </c>
      <c r="F20" s="59">
        <f>IF(C20&lt;C$6,0,VLOOKUP(C20,index!$A:$M,6,0))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424</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424</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423</v>
      </c>
      <c r="F21" s="59">
        <f>IF(C21&lt;C$6,0,VLOOKUP(C21,index!$A:$M,6,0))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423</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423</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422</v>
      </c>
      <c r="F22" s="59">
        <f>IF(C22&lt;C$6,0,VLOOKUP(C22,index!$A:$M,6,0))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422</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422</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421</v>
      </c>
      <c r="F23" s="59">
        <f>IF(C23&lt;C$6,0,VLOOKUP(C23,index!$A:$M,6,0))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421</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421</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420</v>
      </c>
      <c r="F24" s="59">
        <f>IF(C24&lt;C$6,0,VLOOKUP(C24,index!$A:$M,6,0))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420</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420</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419</v>
      </c>
      <c r="F25" s="59">
        <f>IF(C25&lt;C$6,0,VLOOKUP(C25,index!$A:$M,6,0))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419</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419</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418</v>
      </c>
      <c r="F26" s="59">
        <f>IF(C26&lt;C$6,0,VLOOKUP(C26,index!$A:$M,6,0))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418</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418</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417</v>
      </c>
      <c r="F27" s="59">
        <f>IF(C27&lt;C$6,0,VLOOKUP(C27,index!$A:$M,6,0))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417</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417</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416</v>
      </c>
      <c r="F28" s="59">
        <f>IF(C28&lt;C$6,0,VLOOKUP(C28,index!$A:$M,6,0))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416</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416</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415</v>
      </c>
      <c r="F29" s="59">
        <f>IF(C29&lt;C$6,0,VLOOKUP(C29,index!$A:$M,6,0))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415</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415</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414</v>
      </c>
      <c r="F30" s="59">
        <f>IF(C30&lt;C$6,0,VLOOKUP(C30,index!$A:$M,6,0))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414</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414</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413</v>
      </c>
      <c r="F31" s="59">
        <f>IF(C31&lt;C$6,0,VLOOKUP(C31,index!$A:$M,6,0))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413</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413</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412</v>
      </c>
      <c r="F32" s="59">
        <f>IF(C32&lt;C$6,0,VLOOKUP(C32,index!$A:$M,6,0))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412</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412</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411</v>
      </c>
      <c r="F33" s="59">
        <f>IF(C33&lt;C$6,0,VLOOKUP(C33,index!$A:$M,6,0))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411</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411</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410</v>
      </c>
      <c r="F34" s="59">
        <f>IF(C34&lt;C$6,0,VLOOKUP(C34,index!$A:$M,6,0))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410</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410</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409</v>
      </c>
      <c r="F35" s="59">
        <f>IF(C35&lt;C$6,0,VLOOKUP(C35,index!$A:$M,6,0))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409</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409</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408</v>
      </c>
      <c r="F36" s="59">
        <f>IF(C36&lt;C$6,0,VLOOKUP(C36,index!$A:$M,6,0))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408</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408</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407</v>
      </c>
      <c r="F37" s="59">
        <f>IF(C37&lt;C$6,0,VLOOKUP(C37,index!$A:$M,6,0))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407</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407</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406</v>
      </c>
      <c r="F38" s="59">
        <f>IF(C38&lt;C$6,0,VLOOKUP(C38,index!$A:$M,6,0))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406</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406</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405</v>
      </c>
      <c r="F39" s="59">
        <f>IF(C39&lt;C$6,0,VLOOKUP(C39,index!$A:$M,6,0))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405</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405</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404</v>
      </c>
      <c r="F40" s="59">
        <f>IF(C40&lt;C$6,0,VLOOKUP(C40,index!$A:$M,6,0))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404</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404</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403</v>
      </c>
      <c r="F41" s="59">
        <f>IF(C41&lt;C$6,0,VLOOKUP(C41,index!$A:$M,6,0))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403</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403</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402</v>
      </c>
      <c r="F42" s="59">
        <f>IF(C42&lt;C$6,0,VLOOKUP(C42,index!$A:$M,6,0))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402</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402</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401</v>
      </c>
      <c r="F43" s="59">
        <f>IF(C43&lt;C$6,0,VLOOKUP(C43,index!$A:$M,6,0))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401</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401</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400</v>
      </c>
      <c r="F44" s="59">
        <f>IF(C44&lt;C$6,0,VLOOKUP(C44,index!$A:$M,6,0))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400</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400</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399</v>
      </c>
      <c r="F45" s="59">
        <f>IF(C45&lt;C$6,0,VLOOKUP(C45,index!$A:$M,6,0))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399</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399</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398</v>
      </c>
      <c r="F46" s="59">
        <f>IF(C46&lt;C$6,0,VLOOKUP(C46,index!$A:$M,6,0))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398</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398</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397</v>
      </c>
      <c r="F47" s="59">
        <f>IF(C47&lt;C$6,0,VLOOKUP(C47,index!$A:$M,6,0))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397</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397</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396</v>
      </c>
      <c r="F48" s="59">
        <f>IF(C48&lt;C$6,0,VLOOKUP(C48,index!$A:$M,6,0))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396</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396</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395</v>
      </c>
      <c r="F49" s="59">
        <f>IF(C49&lt;C$6,0,VLOOKUP(C49,index!$A:$M,6,0))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395</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395</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394</v>
      </c>
      <c r="F50" s="59">
        <f>IF(C50&lt;C$6,0,VLOOKUP(C50,index!$A:$M,6,0))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394</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394</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393</v>
      </c>
      <c r="F51" s="59">
        <f>IF(C51&lt;C$6,0,VLOOKUP(C51,index!$A:$M,6,0))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393</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393</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392</v>
      </c>
      <c r="F52" s="59">
        <f>IF(C52&lt;C$6,0,VLOOKUP(C52,index!$A:$M,6,0))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392</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392</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391</v>
      </c>
      <c r="F53" s="59">
        <f>IF(C53&lt;C$6,0,VLOOKUP(C53,index!$A:$M,6,0))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391</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391</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390</v>
      </c>
      <c r="F54" s="59">
        <f>IF(C54&lt;C$6,0,VLOOKUP(C54,index!$A:$M,6,0))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390</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390</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389</v>
      </c>
      <c r="F55" s="59">
        <f>IF(C55&lt;C$6,0,VLOOKUP(C55,index!$A:$M,6,0))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389</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389</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388</v>
      </c>
      <c r="F56" s="59">
        <f>IF(C56&lt;C$6,0,VLOOKUP(C56,index!$A:$M,6,0))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388</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388</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387</v>
      </c>
      <c r="F57" s="59">
        <f>IF(C57&lt;C$6,0,VLOOKUP(C57,index!$A:$M,6,0))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387</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387</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386</v>
      </c>
      <c r="F58" s="59">
        <f>IF(C58&lt;C$6,0,VLOOKUP(C58,index!$A:$M,6,0))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230</v>
      </c>
      <c r="S58" s="1">
        <f t="shared" si="16"/>
        <v>386</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386</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385</v>
      </c>
      <c r="F59" s="59">
        <f>IF(C59&lt;C$6,0,VLOOKUP(C59,index!$A:$M,6,0))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230</v>
      </c>
      <c r="S59" s="1">
        <f t="shared" si="16"/>
        <v>385</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385</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384</v>
      </c>
      <c r="F60" s="59">
        <f>IF(C60&lt;C$6,0,VLOOKUP(C60,index!$A:$M,6,0))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230</v>
      </c>
      <c r="S60" s="1">
        <f t="shared" si="16"/>
        <v>384</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384</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383</v>
      </c>
      <c r="F61" s="59">
        <f>IF(C61&lt;C$6,0,VLOOKUP(C61,index!$A:$M,6,0))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230</v>
      </c>
      <c r="S61" s="1">
        <f t="shared" si="16"/>
        <v>383</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383</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382</v>
      </c>
      <c r="F62" s="59">
        <f>IF(C62&lt;C$6,0,VLOOKUP(C62,index!$A:$M,6,0))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230</v>
      </c>
      <c r="S62" s="1">
        <f t="shared" si="16"/>
        <v>382</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382</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381</v>
      </c>
      <c r="F63" s="59">
        <f>IF(C63&lt;C$6,0,VLOOKUP(C63,index!$A:$M,6,0))</f>
        <v>230</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230</v>
      </c>
      <c r="S63" s="1">
        <f t="shared" si="16"/>
        <v>381</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381</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380</v>
      </c>
      <c r="F64" s="59">
        <f>IF(C64&lt;C$6,0,VLOOKUP(C64,index!$A:$M,6,0))</f>
        <v>230</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230</v>
      </c>
      <c r="S64" s="1">
        <f t="shared" si="16"/>
        <v>380</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380</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379</v>
      </c>
      <c r="F65" s="59">
        <f>IF(C65&lt;C$6,0,VLOOKUP(C65,index!$A:$M,6,0))</f>
        <v>230</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230</v>
      </c>
      <c r="S65" s="1">
        <f t="shared" si="16"/>
        <v>379</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379</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378</v>
      </c>
      <c r="F66" s="59">
        <f>IF(C66&lt;C$6,0,VLOOKUP(C66,index!$A:$M,6,0))</f>
        <v>230</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230</v>
      </c>
      <c r="S66" s="1">
        <f t="shared" si="16"/>
        <v>378</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378</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377</v>
      </c>
      <c r="F67" s="59">
        <f>IF(C67&lt;C$6,0,VLOOKUP(C67,index!$A:$M,6,0))</f>
        <v>230</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230</v>
      </c>
      <c r="S67" s="1">
        <f t="shared" si="16"/>
        <v>377</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377</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376</v>
      </c>
      <c r="F68" s="59">
        <f>IF(C68&lt;C$6,0,VLOOKUP(C68,index!$A:$M,6,0))</f>
        <v>230</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230</v>
      </c>
      <c r="S68" s="1">
        <f t="shared" si="16"/>
        <v>376</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376</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375</v>
      </c>
      <c r="F69" s="59">
        <f>IF(C69&lt;C$6,0,VLOOKUP(C69,index!$A:$M,6,0))</f>
        <v>230</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230</v>
      </c>
      <c r="S69" s="1">
        <f t="shared" si="16"/>
        <v>375</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375</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374</v>
      </c>
      <c r="F70" s="59">
        <f>IF(C70&lt;C$6,0,VLOOKUP(C70,index!$A:$M,6,0))</f>
        <v>230</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230</v>
      </c>
      <c r="S70" s="1">
        <f t="shared" si="16"/>
        <v>374</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374</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373</v>
      </c>
      <c r="F71" s="59">
        <f>IF(C71&lt;C$6,0,VLOOKUP(C71,index!$A:$M,6,0))</f>
        <v>229</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229</v>
      </c>
      <c r="S71" s="1">
        <f t="shared" si="16"/>
        <v>373</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373</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372</v>
      </c>
      <c r="F72" s="59">
        <f>IF(C72&lt;C$6,0,VLOOKUP(C72,index!$A:$M,6,0))</f>
        <v>229</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229</v>
      </c>
      <c r="S72" s="1">
        <f t="shared" si="16"/>
        <v>372</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372</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371</v>
      </c>
      <c r="F73" s="59">
        <f>IF(C73&lt;C$6,0,VLOOKUP(C73,index!$A:$M,6,0))</f>
        <v>228</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228</v>
      </c>
      <c r="S73" s="1">
        <f t="shared" si="16"/>
        <v>371</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371</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370</v>
      </c>
      <c r="F74" s="59">
        <f>IF(C74&lt;C$6,0,VLOOKUP(C74,index!$A:$M,6,0))</f>
        <v>228</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228</v>
      </c>
      <c r="S74" s="1">
        <f t="shared" ref="S74:S137" si="40">C74</f>
        <v>370</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370</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369</v>
      </c>
      <c r="F75" s="59">
        <f>IF(C75&lt;C$6,0,VLOOKUP(C75,index!$A:$M,6,0))</f>
        <v>228</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228</v>
      </c>
      <c r="S75" s="1">
        <f t="shared" si="40"/>
        <v>369</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369</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368</v>
      </c>
      <c r="F76" s="59">
        <f>IF(C76&lt;C$6,0,VLOOKUP(C76,index!$A:$M,6,0))</f>
        <v>227</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227</v>
      </c>
      <c r="S76" s="1">
        <f t="shared" si="40"/>
        <v>368</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368</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367</v>
      </c>
      <c r="F77" s="59">
        <f>IF(C77&lt;C$6,0,VLOOKUP(C77,index!$A:$M,6,0))</f>
        <v>227</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227</v>
      </c>
      <c r="S77" s="1">
        <f t="shared" si="40"/>
        <v>367</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367</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366</v>
      </c>
      <c r="F78" s="59">
        <f>IF(C78&lt;C$6,0,VLOOKUP(C78,index!$A:$M,6,0))</f>
        <v>227</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227</v>
      </c>
      <c r="S78" s="1">
        <f t="shared" si="40"/>
        <v>366</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366</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365</v>
      </c>
      <c r="F79" s="59">
        <f>IF(C79&lt;C$6,0,VLOOKUP(C79,index!$A:$M,6,0))</f>
        <v>226</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226</v>
      </c>
      <c r="S79" s="1">
        <f t="shared" si="40"/>
        <v>365</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365</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364</v>
      </c>
      <c r="F80" s="59">
        <f>IF(C80&lt;C$6,0,VLOOKUP(C80,index!$A:$M,6,0))</f>
        <v>226</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226</v>
      </c>
      <c r="S80" s="1">
        <f t="shared" si="40"/>
        <v>364</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364</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363</v>
      </c>
      <c r="F81" s="59">
        <f>IF(C81&lt;C$6,0,VLOOKUP(C81,index!$A:$M,6,0))</f>
        <v>225</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225</v>
      </c>
      <c r="S81" s="1">
        <f t="shared" si="40"/>
        <v>363</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363</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362</v>
      </c>
      <c r="F82" s="59">
        <f>IF(C82&lt;C$6,0,VLOOKUP(C82,index!$A:$M,6,0))</f>
        <v>225</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225</v>
      </c>
      <c r="S82" s="1">
        <f t="shared" si="40"/>
        <v>362</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362</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361</v>
      </c>
      <c r="F83" s="59">
        <f>IF(C83&lt;C$6,0,VLOOKUP(C83,index!$A:$M,6,0))</f>
        <v>225</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225</v>
      </c>
      <c r="S83" s="1">
        <f t="shared" si="40"/>
        <v>361</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361</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360</v>
      </c>
      <c r="F84" s="59">
        <f>IF(C84&lt;C$6,0,VLOOKUP(C84,index!$A:$M,6,0))</f>
        <v>224</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224</v>
      </c>
      <c r="S84" s="1">
        <f t="shared" si="40"/>
        <v>360</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360</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359</v>
      </c>
      <c r="F85" s="59">
        <f>IF(C85&lt;C$6,0,VLOOKUP(C85,index!$A:$M,6,0))</f>
        <v>224</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224</v>
      </c>
      <c r="S85" s="1">
        <f t="shared" si="40"/>
        <v>359</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359</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358</v>
      </c>
      <c r="F86" s="59">
        <f>IF(C86&lt;C$6,0,VLOOKUP(C86,index!$A:$M,6,0))</f>
        <v>224</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224</v>
      </c>
      <c r="S86" s="1">
        <f t="shared" si="40"/>
        <v>358</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358</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357</v>
      </c>
      <c r="F87" s="59">
        <f>IF(C87&lt;C$6,0,VLOOKUP(C87,index!$A:$M,6,0))</f>
        <v>223</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223</v>
      </c>
      <c r="S87" s="1">
        <f t="shared" si="40"/>
        <v>357</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357</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356</v>
      </c>
      <c r="F88" s="59">
        <f>IF(C88&lt;C$6,0,VLOOKUP(C88,index!$A:$M,6,0))</f>
        <v>223</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223</v>
      </c>
      <c r="S88" s="1">
        <f t="shared" si="40"/>
        <v>356</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356</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355</v>
      </c>
      <c r="F89" s="59">
        <f>IF(C89&lt;C$6,0,VLOOKUP(C89,index!$A:$M,6,0))</f>
        <v>223</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223</v>
      </c>
      <c r="S89" s="1">
        <f t="shared" si="40"/>
        <v>355</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355</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354</v>
      </c>
      <c r="F90" s="59">
        <f>IF(C90&lt;C$6,0,VLOOKUP(C90,index!$A:$M,6,0))</f>
        <v>222</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222</v>
      </c>
      <c r="S90" s="1">
        <f t="shared" si="40"/>
        <v>354</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354</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353</v>
      </c>
      <c r="F91" s="59">
        <f>IF(C91&lt;C$6,0,VLOOKUP(C91,index!$A:$M,6,0))</f>
        <v>222</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222</v>
      </c>
      <c r="S91" s="1">
        <f t="shared" si="40"/>
        <v>353</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353</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352</v>
      </c>
      <c r="F92" s="59">
        <f>IF(C92&lt;C$6,0,VLOOKUP(C92,index!$A:$M,6,0))</f>
        <v>221</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221</v>
      </c>
      <c r="S92" s="1">
        <f t="shared" si="40"/>
        <v>352</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352</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351</v>
      </c>
      <c r="F93" s="59">
        <f>IF(C93&lt;C$6,0,VLOOKUP(C93,index!$A:$M,6,0))</f>
        <v>221</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221</v>
      </c>
      <c r="S93" s="1">
        <f t="shared" si="40"/>
        <v>351</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351</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350</v>
      </c>
      <c r="F94" s="59">
        <f>IF(C94&lt;C$6,0,VLOOKUP(C94,index!$A:$M,6,0))</f>
        <v>221</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221</v>
      </c>
      <c r="S94" s="1">
        <f t="shared" si="40"/>
        <v>350</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350</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349</v>
      </c>
      <c r="F95" s="59">
        <f>IF(C95&lt;C$6,0,VLOOKUP(C95,index!$A:$M,6,0))</f>
        <v>220</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220</v>
      </c>
      <c r="S95" s="1">
        <f t="shared" si="40"/>
        <v>349</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349</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348</v>
      </c>
      <c r="F96" s="59">
        <f>IF(C96&lt;C$6,0,VLOOKUP(C96,index!$A:$M,6,0))</f>
        <v>220</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220</v>
      </c>
      <c r="S96" s="1">
        <f t="shared" si="40"/>
        <v>348</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348</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347</v>
      </c>
      <c r="F97" s="59">
        <f>IF(C97&lt;C$6,0,VLOOKUP(C97,index!$A:$M,6,0))</f>
        <v>220</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220</v>
      </c>
      <c r="S97" s="1">
        <f t="shared" si="40"/>
        <v>347</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347</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346</v>
      </c>
      <c r="F98" s="59">
        <f>IF(C98&lt;C$6,0,VLOOKUP(C98,index!$A:$M,6,0))</f>
        <v>219</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219</v>
      </c>
      <c r="S98" s="1">
        <f t="shared" si="40"/>
        <v>346</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346</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345</v>
      </c>
      <c r="F99" s="59">
        <f>IF(C99&lt;C$6,0,VLOOKUP(C99,index!$A:$M,6,0))</f>
        <v>219</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219</v>
      </c>
      <c r="S99" s="1">
        <f t="shared" si="40"/>
        <v>345</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345</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344</v>
      </c>
      <c r="F100" s="59">
        <f>IF(C100&lt;C$6,0,VLOOKUP(C100,index!$A:$M,6,0))</f>
        <v>218</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218</v>
      </c>
      <c r="S100" s="1">
        <f t="shared" si="40"/>
        <v>344</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344</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343</v>
      </c>
      <c r="F101" s="59">
        <f>IF(C101&lt;C$6,0,VLOOKUP(C101,index!$A:$M,6,0))</f>
        <v>218</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218</v>
      </c>
      <c r="S101" s="1">
        <f t="shared" si="40"/>
        <v>343</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343</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342</v>
      </c>
      <c r="F102" s="59">
        <f>IF(C102&lt;C$6,0,VLOOKUP(C102,index!$A:$M,6,0))</f>
        <v>218</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218</v>
      </c>
      <c r="S102" s="1">
        <f t="shared" si="40"/>
        <v>342</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342</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341</v>
      </c>
      <c r="F103" s="59">
        <f>IF(C103&lt;C$6,0,VLOOKUP(C103,index!$A:$M,6,0))</f>
        <v>217</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217</v>
      </c>
      <c r="S103" s="1">
        <f t="shared" si="40"/>
        <v>341</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341</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340</v>
      </c>
      <c r="F104" s="59">
        <f>IF(C104&lt;C$6,0,VLOOKUP(C104,index!$A:$M,6,0))</f>
        <v>217</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217</v>
      </c>
      <c r="S104" s="1">
        <f t="shared" si="40"/>
        <v>340</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340</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339</v>
      </c>
      <c r="F105" s="59">
        <f>IF(C105&lt;C$6,0,VLOOKUP(C105,index!$A:$M,6,0))</f>
        <v>217</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217</v>
      </c>
      <c r="S105" s="1">
        <f t="shared" si="40"/>
        <v>339</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339</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338</v>
      </c>
      <c r="F106" s="59">
        <f>IF(C106&lt;C$6,0,VLOOKUP(C106,index!$A:$M,6,0))</f>
        <v>216</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216</v>
      </c>
      <c r="S106" s="1">
        <f t="shared" si="40"/>
        <v>338</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338</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337</v>
      </c>
      <c r="F107" s="59">
        <f>IF(C107&lt;C$6,0,VLOOKUP(C107,index!$A:$M,6,0))</f>
        <v>216</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216</v>
      </c>
      <c r="S107" s="1">
        <f t="shared" si="40"/>
        <v>337</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337</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336</v>
      </c>
      <c r="F108" s="59">
        <f>IF(C108&lt;C$6,0,VLOOKUP(C108,index!$A:$M,6,0))</f>
        <v>215</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215</v>
      </c>
      <c r="S108" s="1">
        <f t="shared" si="40"/>
        <v>336</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336</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335</v>
      </c>
      <c r="F109" s="59">
        <f>IF(C109&lt;C$6,0,VLOOKUP(C109,index!$A:$M,6,0))</f>
        <v>215</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215</v>
      </c>
      <c r="S109" s="1">
        <f t="shared" si="40"/>
        <v>335</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335</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334</v>
      </c>
      <c r="F110" s="59">
        <f>IF(C110&lt;C$6,0,VLOOKUP(C110,index!$A:$M,6,0))</f>
        <v>215</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215</v>
      </c>
      <c r="S110" s="1">
        <f t="shared" si="40"/>
        <v>334</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334</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333</v>
      </c>
      <c r="F111" s="59">
        <f>IF(C111&lt;C$6,0,VLOOKUP(C111,index!$A:$M,6,0))</f>
        <v>214</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214</v>
      </c>
      <c r="S111" s="1">
        <f t="shared" si="40"/>
        <v>333</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333</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332</v>
      </c>
      <c r="F112" s="59">
        <f>IF(C112&lt;C$6,0,VLOOKUP(C112,index!$A:$M,6,0))</f>
        <v>214</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214</v>
      </c>
      <c r="S112" s="1">
        <f t="shared" si="40"/>
        <v>332</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332</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331</v>
      </c>
      <c r="F113" s="59">
        <f>IF(C113&lt;C$6,0,VLOOKUP(C113,index!$A:$M,6,0))</f>
        <v>214</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214</v>
      </c>
      <c r="S113" s="1">
        <f t="shared" si="40"/>
        <v>331</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331</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330</v>
      </c>
      <c r="F114" s="59">
        <f>IF(C114&lt;C$6,0,VLOOKUP(C114,index!$A:$M,6,0))</f>
        <v>213</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213</v>
      </c>
      <c r="S114" s="1">
        <f t="shared" si="40"/>
        <v>330</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330</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20</v>
      </c>
      <c r="C115" s="57">
        <f t="shared" si="39"/>
        <v>329</v>
      </c>
      <c r="F115" s="59">
        <f>IF(C115&lt;C$6,0,VLOOKUP(C115,index!$A:$M,6,0))</f>
        <v>213</v>
      </c>
      <c r="G115" s="57" t="str">
        <f t="shared" si="28"/>
        <v>I</v>
      </c>
      <c r="H115" s="58">
        <f>IF(G115="I",$K115,IF(G115="II",$K115-SUM(H$8:H114),IF(G115="III",$K115-SUM(H$8:H114),IF(G115="IV",$K115-SUM(H$8:H114),IF(G115="V",1-SUM(H$8:H114)," ")))))</f>
        <v>0</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213</v>
      </c>
      <c r="S115" s="1">
        <f t="shared" si="40"/>
        <v>329</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329</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328</v>
      </c>
      <c r="F116" s="59">
        <f>IF(C116&lt;C$6,0,VLOOKUP(C116,index!$A:$M,6,0))</f>
        <v>212</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212</v>
      </c>
      <c r="S116" s="1">
        <f t="shared" si="40"/>
        <v>328</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328</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327</v>
      </c>
      <c r="F117" s="59">
        <f>IF(C117&lt;C$6,0,VLOOKUP(C117,index!$A:$M,6,0))</f>
        <v>212</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212</v>
      </c>
      <c r="S117" s="1">
        <f t="shared" si="40"/>
        <v>327</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327</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326</v>
      </c>
      <c r="F118" s="59">
        <f>IF(C118&lt;C$6,0,VLOOKUP(C118,index!$A:$M,6,0))</f>
        <v>212</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212</v>
      </c>
      <c r="S118" s="1">
        <f t="shared" si="40"/>
        <v>326</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326</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325</v>
      </c>
      <c r="F119" s="59">
        <f>IF(C119&lt;C$6,0,VLOOKUP(C119,index!$A:$M,6,0))</f>
        <v>211</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211</v>
      </c>
      <c r="S119" s="1">
        <f t="shared" si="40"/>
        <v>325</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325</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324</v>
      </c>
      <c r="F120" s="59">
        <f>IF(C120&lt;C$6,0,VLOOKUP(C120,index!$A:$M,6,0))</f>
        <v>211</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211</v>
      </c>
      <c r="S120" s="1">
        <f t="shared" si="40"/>
        <v>324</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324</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323</v>
      </c>
      <c r="F121" s="59">
        <f>IF(C121&lt;C$6,0,VLOOKUP(C121,index!$A:$M,6,0))</f>
        <v>211</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211</v>
      </c>
      <c r="S121" s="1">
        <f t="shared" si="40"/>
        <v>323</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323</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322</v>
      </c>
      <c r="F122" s="59">
        <f>IF(C122&lt;C$6,0,VLOOKUP(C122,index!$A:$M,6,0))</f>
        <v>210</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210</v>
      </c>
      <c r="S122" s="1">
        <f t="shared" si="40"/>
        <v>322</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322</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25</v>
      </c>
      <c r="B123" s="64">
        <f t="shared" si="27"/>
        <v>0</v>
      </c>
      <c r="C123" s="57">
        <f t="shared" si="39"/>
        <v>321</v>
      </c>
      <c r="F123" s="59">
        <f>IF(C123&lt;C$6,0,VLOOKUP(C123,index!$A:$M,6,0))</f>
        <v>210</v>
      </c>
      <c r="G123" s="57" t="str">
        <f t="shared" si="28"/>
        <v/>
      </c>
      <c r="H123" s="58" t="str">
        <f>IF(G123="I",$K123,IF(G123="II",$K123-SUM(H$8:H122),IF(G123="III",$K123-SUM(H$8:H122),IF(G123="IV",$K123-SUM(H$8:H122),IF(G123="V",1-SUM(H$8:H122)," ")))))</f>
        <v xml:space="preserve"> </v>
      </c>
      <c r="I123" s="66" t="str">
        <f t="shared" si="29"/>
        <v>A</v>
      </c>
      <c r="J123" s="61">
        <f>IF(I123="A",$K123,IF(I123="B",$K123-SUM(J$8:J122),IF(I123="C",$K123-SUM(J$8:J122),IF(I123="D",$K123-SUM(J$8:J122),IF(I123="E",1-SUM(J$8:J122)," ")))))</f>
        <v>0</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210</v>
      </c>
      <c r="S123" s="1">
        <f t="shared" si="40"/>
        <v>321</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321</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320</v>
      </c>
      <c r="F124" s="59">
        <f>IF(C124&lt;C$6,0,VLOOKUP(C124,index!$A:$M,6,0))</f>
        <v>209</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209</v>
      </c>
      <c r="S124" s="1">
        <f t="shared" si="40"/>
        <v>320</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320</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319</v>
      </c>
      <c r="F125" s="59">
        <f>IF(C125&lt;C$6,0,VLOOKUP(C125,index!$A:$M,6,0))</f>
        <v>209</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209</v>
      </c>
      <c r="S125" s="1">
        <f t="shared" si="40"/>
        <v>319</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319</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318</v>
      </c>
      <c r="F126" s="59">
        <f>IF(C126&lt;C$6,0,VLOOKUP(C126,index!$A:$M,6,0))</f>
        <v>209</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209</v>
      </c>
      <c r="S126" s="1">
        <f t="shared" si="40"/>
        <v>318</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318</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317</v>
      </c>
      <c r="F127" s="59">
        <f>IF(C127&lt;C$6,0,VLOOKUP(C127,index!$A:$M,6,0))</f>
        <v>208</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208</v>
      </c>
      <c r="S127" s="1">
        <f t="shared" si="40"/>
        <v>317</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317</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316</v>
      </c>
      <c r="F128" s="59">
        <f>IF(C128&lt;C$6,0,VLOOKUP(C128,index!$A:$M,6,0))</f>
        <v>208</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208</v>
      </c>
      <c r="S128" s="1">
        <f t="shared" si="40"/>
        <v>316</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316</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315</v>
      </c>
      <c r="F129" s="59">
        <f>IF(C129&lt;C$6,0,VLOOKUP(C129,index!$A:$M,6,0))</f>
        <v>208</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208</v>
      </c>
      <c r="S129" s="1">
        <f t="shared" si="40"/>
        <v>315</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315</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314</v>
      </c>
      <c r="F130" s="59">
        <f>IF(C130&lt;C$6,0,VLOOKUP(C130,index!$A:$M,6,0))</f>
        <v>207</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207</v>
      </c>
      <c r="S130" s="1">
        <f t="shared" si="40"/>
        <v>314</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314</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313</v>
      </c>
      <c r="F131" s="59">
        <f>IF(C131&lt;C$6,0,VLOOKUP(C131,index!$A:$M,6,0))</f>
        <v>207</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207</v>
      </c>
      <c r="S131" s="1">
        <f t="shared" si="40"/>
        <v>313</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313</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312</v>
      </c>
      <c r="F132" s="59">
        <f>IF(C132&lt;C$6,0,VLOOKUP(C132,index!$A:$M,6,0))</f>
        <v>207</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207</v>
      </c>
      <c r="S132" s="1">
        <f t="shared" si="40"/>
        <v>312</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312</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311</v>
      </c>
      <c r="F133" s="59">
        <f>IF(C133&lt;C$6,0,VLOOKUP(C133,index!$A:$M,6,0))</f>
        <v>206</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206</v>
      </c>
      <c r="S133" s="1">
        <f t="shared" si="40"/>
        <v>311</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311</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310</v>
      </c>
      <c r="F134" s="59">
        <f>IF(C134&lt;C$6,0,VLOOKUP(C134,index!$A:$M,6,0))</f>
        <v>206</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206</v>
      </c>
      <c r="S134" s="1">
        <f t="shared" si="40"/>
        <v>310</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310</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309</v>
      </c>
      <c r="F135" s="59">
        <f>IF(C135&lt;C$6,0,VLOOKUP(C135,index!$A:$M,6,0))</f>
        <v>205</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205</v>
      </c>
      <c r="S135" s="1">
        <f t="shared" si="40"/>
        <v>309</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309</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308</v>
      </c>
      <c r="F136" s="59">
        <f>IF(C136&lt;C$6,0,VLOOKUP(C136,index!$A:$M,6,0))</f>
        <v>205</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205</v>
      </c>
      <c r="S136" s="1">
        <f t="shared" si="40"/>
        <v>308</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308</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307</v>
      </c>
      <c r="F137" s="59">
        <f>IF(C137&lt;C$6,0,VLOOKUP(C137,index!$A:$M,6,0))</f>
        <v>205</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205</v>
      </c>
      <c r="S137" s="1">
        <f t="shared" si="40"/>
        <v>307</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307</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306</v>
      </c>
      <c r="F138" s="59">
        <f>IF(C138&lt;C$6,0,VLOOKUP(C138,index!$A:$M,6,0))</f>
        <v>204</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204</v>
      </c>
      <c r="S138" s="1">
        <f t="shared" ref="S138:S201" si="61">C138</f>
        <v>306</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306</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305</v>
      </c>
      <c r="F139" s="59">
        <f>IF(C139&lt;C$6,0,VLOOKUP(C139,index!$A:$M,6,0))</f>
        <v>204</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204</v>
      </c>
      <c r="S139" s="1">
        <f t="shared" si="61"/>
        <v>305</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305</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20</v>
      </c>
      <c r="C140" s="57">
        <f t="shared" si="60"/>
        <v>304</v>
      </c>
      <c r="F140" s="59">
        <f>IF(C140&lt;C$6,0,VLOOKUP(C140,index!$A:$M,6,0))</f>
        <v>204</v>
      </c>
      <c r="G140" s="57" t="str">
        <f t="shared" si="49"/>
        <v>II</v>
      </c>
      <c r="H140" s="58">
        <f>IF(G140="I",$K140,IF(G140="II",$K140-SUM(H$8:H139),IF(G140="III",$K140-SUM(H$8:H139),IF(G140="IV",$K140-SUM(H$8:H139),IF(G140="V",1-SUM(H$8:H139)," ")))))</f>
        <v>0</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204</v>
      </c>
      <c r="S140" s="1">
        <f t="shared" si="61"/>
        <v>304</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304</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303</v>
      </c>
      <c r="F141" s="59">
        <f>IF(C141&lt;C$6,0,VLOOKUP(C141,index!$A:$M,6,0))</f>
        <v>203</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203</v>
      </c>
      <c r="S141" s="1">
        <f t="shared" si="61"/>
        <v>303</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303</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302</v>
      </c>
      <c r="F142" s="59">
        <f>IF(C142&lt;C$6,0,VLOOKUP(C142,index!$A:$M,6,0))</f>
        <v>203</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203</v>
      </c>
      <c r="S142" s="1">
        <f t="shared" si="61"/>
        <v>302</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302</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301</v>
      </c>
      <c r="F143" s="59">
        <f>IF(C143&lt;C$6,0,VLOOKUP(C143,index!$A:$M,6,0))</f>
        <v>202</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202</v>
      </c>
      <c r="S143" s="1">
        <f t="shared" si="61"/>
        <v>301</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301</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300</v>
      </c>
      <c r="F144" s="59">
        <f>IF(C144&lt;C$6,0,VLOOKUP(C144,index!$A:$M,6,0))</f>
        <v>202</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202</v>
      </c>
      <c r="S144" s="1">
        <f t="shared" si="61"/>
        <v>300</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300</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299</v>
      </c>
      <c r="F145" s="59">
        <f>IF(C145&lt;C$6,0,VLOOKUP(C145,index!$A:$M,6,0))</f>
        <v>202</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202</v>
      </c>
      <c r="S145" s="1">
        <f t="shared" si="61"/>
        <v>299</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299</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298</v>
      </c>
      <c r="F146" s="59">
        <f>IF(C146&lt;C$6,0,VLOOKUP(C146,index!$A:$M,6,0))</f>
        <v>201</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201</v>
      </c>
      <c r="S146" s="1">
        <f t="shared" si="61"/>
        <v>298</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298</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297</v>
      </c>
      <c r="F147" s="59">
        <f>IF(C147&lt;C$6,0,VLOOKUP(C147,index!$A:$M,6,0))</f>
        <v>201</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201</v>
      </c>
      <c r="S147" s="1">
        <f t="shared" si="61"/>
        <v>297</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297</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296</v>
      </c>
      <c r="F148" s="59">
        <f>IF(C148&lt;C$6,0,VLOOKUP(C148,index!$A:$M,6,0))</f>
        <v>201</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201</v>
      </c>
      <c r="S148" s="1">
        <f t="shared" si="61"/>
        <v>296</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296</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295</v>
      </c>
      <c r="F149" s="59">
        <f>IF(C149&lt;C$6,0,VLOOKUP(C149,index!$A:$M,6,0))</f>
        <v>200</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200</v>
      </c>
      <c r="S149" s="1">
        <f t="shared" si="61"/>
        <v>295</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295</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25</v>
      </c>
      <c r="B150" s="64">
        <f t="shared" si="48"/>
        <v>0</v>
      </c>
      <c r="C150" s="57">
        <f t="shared" si="60"/>
        <v>294</v>
      </c>
      <c r="F150" s="59">
        <f>IF(C150&lt;C$6,0,VLOOKUP(C150,index!$A:$M,6,0))</f>
        <v>200</v>
      </c>
      <c r="G150" s="57" t="str">
        <f t="shared" si="49"/>
        <v/>
      </c>
      <c r="H150" s="58" t="str">
        <f>IF(G150="I",$K150,IF(G150="II",$K150-SUM(H$8:H149),IF(G150="III",$K150-SUM(H$8:H149),IF(G150="IV",$K150-SUM(H$8:H149),IF(G150="V",1-SUM(H$8:H149)," ")))))</f>
        <v xml:space="preserve"> </v>
      </c>
      <c r="I150" s="66" t="str">
        <f t="shared" si="50"/>
        <v>B</v>
      </c>
      <c r="J150" s="61">
        <f>IF(I150="A",$K150,IF(I150="B",$K150-SUM(J$8:J149),IF(I150="C",$K150-SUM(J$8:J149),IF(I150="D",$K150-SUM(J$8:J149),IF(I150="E",1-SUM(J$8:J149)," ")))))</f>
        <v>0</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200</v>
      </c>
      <c r="S150" s="1">
        <f t="shared" si="61"/>
        <v>294</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294</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293</v>
      </c>
      <c r="F151" s="59">
        <f>IF(C151&lt;C$6,0,VLOOKUP(C151,index!$A:$M,6,0))</f>
        <v>199</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199</v>
      </c>
      <c r="S151" s="1">
        <f t="shared" si="61"/>
        <v>293</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293</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292</v>
      </c>
      <c r="F152" s="59">
        <f>IF(C152&lt;C$6,0,VLOOKUP(C152,index!$A:$M,6,0))</f>
        <v>199</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199</v>
      </c>
      <c r="S152" s="1">
        <f t="shared" si="61"/>
        <v>292</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292</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291</v>
      </c>
      <c r="F153" s="59">
        <f>IF(C153&lt;C$6,0,VLOOKUP(C153,index!$A:$M,6,0))</f>
        <v>199</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199</v>
      </c>
      <c r="S153" s="1">
        <f t="shared" si="61"/>
        <v>291</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291</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290</v>
      </c>
      <c r="F154" s="59">
        <f>IF(C154&lt;C$6,0,VLOOKUP(C154,index!$A:$M,6,0))</f>
        <v>198</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198</v>
      </c>
      <c r="S154" s="1">
        <f t="shared" si="61"/>
        <v>290</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290</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289</v>
      </c>
      <c r="F155" s="59">
        <f>IF(C155&lt;C$6,0,VLOOKUP(C155,index!$A:$M,6,0))</f>
        <v>198</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198</v>
      </c>
      <c r="S155" s="1">
        <f t="shared" si="61"/>
        <v>289</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289</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288</v>
      </c>
      <c r="F156" s="59">
        <f>IF(C156&lt;C$6,0,VLOOKUP(C156,index!$A:$M,6,0))</f>
        <v>197</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197</v>
      </c>
      <c r="S156" s="1">
        <f t="shared" si="61"/>
        <v>288</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288</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287</v>
      </c>
      <c r="F157" s="59">
        <f>IF(C157&lt;C$6,0,VLOOKUP(C157,index!$A:$M,6,0))</f>
        <v>197</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197</v>
      </c>
      <c r="S157" s="1">
        <f t="shared" si="61"/>
        <v>287</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287</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286</v>
      </c>
      <c r="F158" s="59">
        <f>IF(C158&lt;C$6,0,VLOOKUP(C158,index!$A:$M,6,0))</f>
        <v>197</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197</v>
      </c>
      <c r="S158" s="1">
        <f t="shared" si="61"/>
        <v>286</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286</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285</v>
      </c>
      <c r="F159" s="59">
        <f>IF(C159&lt;C$6,0,VLOOKUP(C159,index!$A:$M,6,0))</f>
        <v>196</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196</v>
      </c>
      <c r="S159" s="1">
        <f t="shared" si="61"/>
        <v>285</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285</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20</v>
      </c>
      <c r="C160" s="57">
        <f t="shared" si="60"/>
        <v>284</v>
      </c>
      <c r="F160" s="59">
        <f>IF(C160&lt;C$6,0,VLOOKUP(C160,index!$A:$M,6,0))</f>
        <v>196</v>
      </c>
      <c r="G160" s="57" t="str">
        <f t="shared" si="49"/>
        <v>III</v>
      </c>
      <c r="H160" s="58">
        <f>IF(G160="I",$K160,IF(G160="II",$K160-SUM(H$8:H159),IF(G160="III",$K160-SUM(H$8:H159),IF(G160="IV",$K160-SUM(H$8:H159),IF(G160="V",1-SUM(H$8:H159)," ")))))</f>
        <v>0</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196</v>
      </c>
      <c r="S160" s="1">
        <f t="shared" si="61"/>
        <v>284</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284</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283</v>
      </c>
      <c r="F161" s="59">
        <f>IF(C161&lt;C$6,0,VLOOKUP(C161,index!$A:$M,6,0))</f>
        <v>195</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195</v>
      </c>
      <c r="S161" s="1">
        <f t="shared" si="61"/>
        <v>283</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283</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282</v>
      </c>
      <c r="F162" s="59">
        <f>IF(C162&lt;C$6,0,VLOOKUP(C162,index!$A:$M,6,0))</f>
        <v>195</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195</v>
      </c>
      <c r="S162" s="1">
        <f t="shared" si="61"/>
        <v>282</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282</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281</v>
      </c>
      <c r="F163" s="59">
        <f>IF(C163&lt;C$6,0,VLOOKUP(C163,index!$A:$M,6,0))</f>
        <v>195</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195</v>
      </c>
      <c r="S163" s="1">
        <f t="shared" si="61"/>
        <v>281</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281</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280</v>
      </c>
      <c r="F164" s="59">
        <f>IF(C164&lt;C$6,0,VLOOKUP(C164,index!$A:$M,6,0))</f>
        <v>194</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194</v>
      </c>
      <c r="S164" s="1">
        <f t="shared" si="61"/>
        <v>280</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280</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279</v>
      </c>
      <c r="F165" s="59">
        <f>IF(C165&lt;C$6,0,VLOOKUP(C165,index!$A:$M,6,0))</f>
        <v>194</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194</v>
      </c>
      <c r="S165" s="1">
        <f t="shared" si="61"/>
        <v>279</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279</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278</v>
      </c>
      <c r="F166" s="59">
        <f>IF(C166&lt;C$6,0,VLOOKUP(C166,index!$A:$M,6,0))</f>
        <v>193</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193</v>
      </c>
      <c r="S166" s="1">
        <f t="shared" si="61"/>
        <v>278</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278</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277</v>
      </c>
      <c r="F167" s="59">
        <f>IF(C167&lt;C$6,0,VLOOKUP(C167,index!$A:$M,6,0))</f>
        <v>193</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193</v>
      </c>
      <c r="S167" s="1">
        <f t="shared" si="61"/>
        <v>277</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277</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276</v>
      </c>
      <c r="F168" s="59">
        <f>IF(C168&lt;C$6,0,VLOOKUP(C168,index!$A:$M,6,0))</f>
        <v>193</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193</v>
      </c>
      <c r="S168" s="1">
        <f t="shared" si="61"/>
        <v>276</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276</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275</v>
      </c>
      <c r="F169" s="59">
        <f>IF(C169&lt;C$6,0,VLOOKUP(C169,index!$A:$M,6,0))</f>
        <v>192</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192</v>
      </c>
      <c r="S169" s="1">
        <f t="shared" si="61"/>
        <v>275</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275</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274</v>
      </c>
      <c r="F170" s="59">
        <f>IF(C170&lt;C$6,0,VLOOKUP(C170,index!$A:$M,6,0))</f>
        <v>192</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192</v>
      </c>
      <c r="S170" s="1">
        <f t="shared" si="61"/>
        <v>274</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274</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273</v>
      </c>
      <c r="F171" s="59">
        <f>IF(C171&lt;C$6,0,VLOOKUP(C171,index!$A:$M,6,0))</f>
        <v>191</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191</v>
      </c>
      <c r="S171" s="1">
        <f t="shared" si="61"/>
        <v>273</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273</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272</v>
      </c>
      <c r="F172" s="59">
        <f>IF(C172&lt;C$6,0,VLOOKUP(C172,index!$A:$M,6,0))</f>
        <v>191</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191</v>
      </c>
      <c r="S172" s="1">
        <f t="shared" si="61"/>
        <v>272</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272</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271</v>
      </c>
      <c r="F173" s="59">
        <f>IF(C173&lt;C$6,0,VLOOKUP(C173,index!$A:$M,6,0))</f>
        <v>191</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191</v>
      </c>
      <c r="S173" s="1">
        <f t="shared" si="61"/>
        <v>271</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271</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270</v>
      </c>
      <c r="F174" s="59">
        <f>IF(C174&lt;C$6,0,VLOOKUP(C174,index!$A:$M,6,0))</f>
        <v>190</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190</v>
      </c>
      <c r="S174" s="1">
        <f t="shared" si="61"/>
        <v>270</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270</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25</v>
      </c>
      <c r="B175" s="64">
        <f t="shared" si="48"/>
        <v>0</v>
      </c>
      <c r="C175" s="57">
        <f t="shared" si="60"/>
        <v>269</v>
      </c>
      <c r="F175" s="59">
        <f>IF(C175&lt;C$6,0,VLOOKUP(C175,index!$A:$M,6,0))</f>
        <v>190</v>
      </c>
      <c r="G175" s="57" t="str">
        <f t="shared" si="49"/>
        <v/>
      </c>
      <c r="H175" s="58" t="str">
        <f>IF(G175="I",$K175,IF(G175="II",$K175-SUM(H$8:H174),IF(G175="III",$K175-SUM(H$8:H174),IF(G175="IV",$K175-SUM(H$8:H174),IF(G175="V",1-SUM(H$8:H174)," ")))))</f>
        <v xml:space="preserve"> </v>
      </c>
      <c r="I175" s="66" t="str">
        <f t="shared" si="50"/>
        <v>C</v>
      </c>
      <c r="J175" s="61">
        <f>IF(I175="A",$K175,IF(I175="B",$K175-SUM(J$8:J174),IF(I175="C",$K175-SUM(J$8:J174),IF(I175="D",$K175-SUM(J$8:J174),IF(I175="E",1-SUM(J$8:J174)," ")))))</f>
        <v>0</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190</v>
      </c>
      <c r="S175" s="1">
        <f t="shared" si="61"/>
        <v>269</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269</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268</v>
      </c>
      <c r="F176" s="59">
        <f>IF(C176&lt;C$6,0,VLOOKUP(C176,index!$A:$M,6,0))</f>
        <v>189</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189</v>
      </c>
      <c r="S176" s="1">
        <f t="shared" si="61"/>
        <v>268</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268</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267</v>
      </c>
      <c r="F177" s="59">
        <f>IF(C177&lt;C$6,0,VLOOKUP(C177,index!$A:$M,6,0))</f>
        <v>189</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189</v>
      </c>
      <c r="S177" s="1">
        <f t="shared" si="61"/>
        <v>267</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267</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266</v>
      </c>
      <c r="F178" s="59">
        <f>IF(C178&lt;C$6,0,VLOOKUP(C178,index!$A:$M,6,0))</f>
        <v>189</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189</v>
      </c>
      <c r="S178" s="1">
        <f t="shared" si="61"/>
        <v>266</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266</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265</v>
      </c>
      <c r="F179" s="59">
        <f>IF(C179&lt;C$6,0,VLOOKUP(C179,index!$A:$M,6,0))</f>
        <v>188</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188</v>
      </c>
      <c r="S179" s="1">
        <f t="shared" si="61"/>
        <v>265</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265</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264</v>
      </c>
      <c r="F180" s="59">
        <f>IF(C180&lt;C$6,0,VLOOKUP(C180,index!$A:$M,6,0))</f>
        <v>188</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188</v>
      </c>
      <c r="S180" s="1">
        <f t="shared" si="61"/>
        <v>264</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264</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263</v>
      </c>
      <c r="F181" s="59">
        <f>IF(C181&lt;C$6,0,VLOOKUP(C181,index!$A:$M,6,0))</f>
        <v>187</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187</v>
      </c>
      <c r="S181" s="1">
        <f t="shared" si="61"/>
        <v>263</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263</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262</v>
      </c>
      <c r="F182" s="59">
        <f>IF(C182&lt;C$6,0,VLOOKUP(C182,index!$A:$M,6,0))</f>
        <v>187</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187</v>
      </c>
      <c r="S182" s="1">
        <f t="shared" si="61"/>
        <v>262</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262</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20</v>
      </c>
      <c r="C183" s="57">
        <f t="shared" si="60"/>
        <v>261</v>
      </c>
      <c r="F183" s="59">
        <f>IF(C183&lt;C$6,0,VLOOKUP(C183,index!$A:$M,6,0))</f>
        <v>187</v>
      </c>
      <c r="G183" s="57" t="str">
        <f t="shared" si="49"/>
        <v>IV</v>
      </c>
      <c r="H183" s="58">
        <f>IF(G183="I",$K183,IF(G183="II",$K183-SUM(H$8:H182),IF(G183="III",$K183-SUM(H$8:H182),IF(G183="IV",$K183-SUM(H$8:H182),IF(G183="V",1-SUM(H$8:H182)," ")))))</f>
        <v>0</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187</v>
      </c>
      <c r="S183" s="1">
        <f t="shared" si="61"/>
        <v>261</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261</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260</v>
      </c>
      <c r="F184" s="59">
        <f>IF(C184&lt;C$6,0,VLOOKUP(C184,index!$A:$M,6,0))</f>
        <v>186</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186</v>
      </c>
      <c r="S184" s="1">
        <f t="shared" si="61"/>
        <v>260</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260</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259</v>
      </c>
      <c r="F185" s="59">
        <f>IF(C185&lt;C$6,0,VLOOKUP(C185,index!$A:$M,6,0))</f>
        <v>186</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186</v>
      </c>
      <c r="S185" s="1">
        <f t="shared" si="61"/>
        <v>259</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259</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258</v>
      </c>
      <c r="F186" s="59">
        <f>IF(C186&lt;C$6,0,VLOOKUP(C186,index!$A:$M,6,0))</f>
        <v>185</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185</v>
      </c>
      <c r="S186" s="1">
        <f t="shared" si="61"/>
        <v>258</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258</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257</v>
      </c>
      <c r="F187" s="59">
        <f>IF(C187&lt;C$6,0,VLOOKUP(C187,index!$A:$M,6,0))</f>
        <v>185</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185</v>
      </c>
      <c r="S187" s="1">
        <f t="shared" si="61"/>
        <v>257</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257</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256</v>
      </c>
      <c r="F188" s="59">
        <f>IF(C188&lt;C$6,0,VLOOKUP(C188,index!$A:$M,6,0))</f>
        <v>185</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185</v>
      </c>
      <c r="S188" s="1">
        <f t="shared" si="61"/>
        <v>256</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256</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255</v>
      </c>
      <c r="F189" s="59">
        <f>IF(C189&lt;C$6,0,VLOOKUP(C189,index!$A:$M,6,0))</f>
        <v>184</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184</v>
      </c>
      <c r="S189" s="1">
        <f t="shared" si="61"/>
        <v>255</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255</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254</v>
      </c>
      <c r="F190" s="59">
        <f>IF(C190&lt;C$6,0,VLOOKUP(C190,index!$A:$M,6,0))</f>
        <v>184</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184</v>
      </c>
      <c r="S190" s="1">
        <f t="shared" si="61"/>
        <v>254</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254</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253</v>
      </c>
      <c r="F191" s="59">
        <f>IF(C191&lt;C$6,0,VLOOKUP(C191,index!$A:$M,6,0))</f>
        <v>183</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183</v>
      </c>
      <c r="S191" s="1">
        <f t="shared" si="61"/>
        <v>253</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253</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252</v>
      </c>
      <c r="F192" s="59">
        <f>IF(C192&lt;C$6,0,VLOOKUP(C192,index!$A:$M,6,0))</f>
        <v>183</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183</v>
      </c>
      <c r="S192" s="1">
        <f t="shared" si="61"/>
        <v>252</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252</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251</v>
      </c>
      <c r="F193" s="59">
        <f>IF(C193&lt;C$6,0,VLOOKUP(C193,index!$A:$M,6,0))</f>
        <v>183</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183</v>
      </c>
      <c r="S193" s="1">
        <f t="shared" si="61"/>
        <v>251</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251</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250</v>
      </c>
      <c r="F194" s="59">
        <f>IF(C194&lt;C$6,0,VLOOKUP(C194,index!$A:$M,6,0))</f>
        <v>182</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182</v>
      </c>
      <c r="S194" s="1">
        <f t="shared" si="61"/>
        <v>250</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250</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249</v>
      </c>
      <c r="F195" s="59">
        <f>IF(C195&lt;C$6,0,VLOOKUP(C195,index!$A:$M,6,0))</f>
        <v>182</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182</v>
      </c>
      <c r="S195" s="1">
        <f t="shared" si="61"/>
        <v>249</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249</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248</v>
      </c>
      <c r="F196" s="59">
        <f>IF(C196&lt;C$6,0,VLOOKUP(C196,index!$A:$M,6,0))</f>
        <v>181</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181</v>
      </c>
      <c r="S196" s="1">
        <f t="shared" si="61"/>
        <v>248</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248</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247</v>
      </c>
      <c r="F197" s="59">
        <f>IF(C197&lt;C$6,0,VLOOKUP(C197,index!$A:$M,6,0))</f>
        <v>181</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181</v>
      </c>
      <c r="S197" s="1">
        <f t="shared" si="61"/>
        <v>247</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247</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15</v>
      </c>
      <c r="B198" s="64">
        <f t="shared" si="48"/>
        <v>0</v>
      </c>
      <c r="C198" s="57">
        <f t="shared" si="60"/>
        <v>246</v>
      </c>
      <c r="F198" s="59">
        <f>IF(C198&lt;C$6,0,VLOOKUP(C198,index!$A:$M,6,0))</f>
        <v>181</v>
      </c>
      <c r="G198" s="57" t="str">
        <f t="shared" si="49"/>
        <v/>
      </c>
      <c r="H198" s="58" t="str">
        <f>IF(G198="I",$K198,IF(G198="II",$K198-SUM(H$8:H197),IF(G198="III",$K198-SUM(H$8:H197),IF(G198="IV",$K198-SUM(H$8:H197),IF(G198="V",1-SUM(H$8:H197)," ")))))</f>
        <v xml:space="preserve"> </v>
      </c>
      <c r="I198" s="66" t="str">
        <f t="shared" si="50"/>
        <v>D</v>
      </c>
      <c r="J198" s="61">
        <f>IF(I198="A",$K198,IF(I198="B",$K198-SUM(J$8:J197),IF(I198="C",$K198-SUM(J$8:J197),IF(I198="D",$K198-SUM(J$8:J197),IF(I198="E",1-SUM(J$8:J197)," ")))))</f>
        <v>0</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181</v>
      </c>
      <c r="S198" s="1">
        <f t="shared" si="61"/>
        <v>246</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246</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245</v>
      </c>
      <c r="F199" s="59">
        <f>IF(C199&lt;C$6,0,VLOOKUP(C199,index!$A:$M,6,0))</f>
        <v>180</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180</v>
      </c>
      <c r="S199" s="1">
        <f t="shared" si="61"/>
        <v>245</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245</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244</v>
      </c>
      <c r="F200" s="59">
        <f>IF(C200&lt;C$6,0,VLOOKUP(C200,index!$A:$M,6,0))</f>
        <v>180</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180</v>
      </c>
      <c r="S200" s="1">
        <f t="shared" si="61"/>
        <v>244</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244</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243</v>
      </c>
      <c r="F201" s="59">
        <f>IF(C201&lt;C$6,0,VLOOKUP(C201,index!$A:$M,6,0))</f>
        <v>179</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179</v>
      </c>
      <c r="S201" s="1">
        <f t="shared" si="61"/>
        <v>243</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243</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242</v>
      </c>
      <c r="F202" s="59">
        <f>IF(C202&lt;C$6,0,VLOOKUP(C202,index!$A:$M,6,0))</f>
        <v>179</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179</v>
      </c>
      <c r="S202" s="1">
        <f t="shared" ref="S202:S265" si="82">C202</f>
        <v>242</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242</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241</v>
      </c>
      <c r="F203" s="59">
        <f>IF(C203&lt;C$6,0,VLOOKUP(C203,index!$A:$M,6,0))</f>
        <v>178</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178</v>
      </c>
      <c r="S203" s="1">
        <f t="shared" si="82"/>
        <v>241</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241</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240</v>
      </c>
      <c r="F204" s="59">
        <f>IF(C204&lt;C$6,0,VLOOKUP(C204,index!$A:$M,6,0))</f>
        <v>178</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178</v>
      </c>
      <c r="S204" s="1">
        <f t="shared" si="82"/>
        <v>240</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240</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239</v>
      </c>
      <c r="F205" s="59">
        <f>IF(C205&lt;C$6,0,VLOOKUP(C205,index!$A:$M,6,0))</f>
        <v>178</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178</v>
      </c>
      <c r="S205" s="1">
        <f t="shared" si="82"/>
        <v>239</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239</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238</v>
      </c>
      <c r="F206" s="59">
        <f>IF(C206&lt;C$6,0,VLOOKUP(C206,index!$A:$M,6,0))</f>
        <v>177</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177</v>
      </c>
      <c r="S206" s="1">
        <f t="shared" si="82"/>
        <v>238</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238</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237</v>
      </c>
      <c r="F207" s="59">
        <f>IF(C207&lt;C$6,0,VLOOKUP(C207,index!$A:$M,6,0))</f>
        <v>177</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177</v>
      </c>
      <c r="S207" s="1">
        <f t="shared" si="82"/>
        <v>237</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237</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236</v>
      </c>
      <c r="F208" s="59">
        <f>IF(C208&lt;C$6,0,VLOOKUP(C208,index!$A:$M,6,0))</f>
        <v>176</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176</v>
      </c>
      <c r="S208" s="1">
        <f t="shared" si="82"/>
        <v>236</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236</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235</v>
      </c>
      <c r="F209" s="59">
        <f>IF(C209&lt;C$6,0,VLOOKUP(C209,index!$A:$M,6,0))</f>
        <v>176</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176</v>
      </c>
      <c r="S209" s="1">
        <f t="shared" si="82"/>
        <v>235</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235</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234</v>
      </c>
      <c r="F210" s="59">
        <f>IF(C210&lt;C$6,0,VLOOKUP(C210,index!$A:$M,6,0))</f>
        <v>176</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176</v>
      </c>
      <c r="S210" s="1">
        <f t="shared" si="82"/>
        <v>234</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234</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233</v>
      </c>
      <c r="F211" s="59">
        <f>IF(C211&lt;C$6,0,VLOOKUP(C211,index!$A:$M,6,0))</f>
        <v>175</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175</v>
      </c>
      <c r="S211" s="1">
        <f t="shared" si="82"/>
        <v>233</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233</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232</v>
      </c>
      <c r="F212" s="59">
        <f>IF(C212&lt;C$6,0,VLOOKUP(C212,index!$A:$M,6,0))</f>
        <v>175</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175</v>
      </c>
      <c r="S212" s="1">
        <f t="shared" si="82"/>
        <v>232</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232</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231</v>
      </c>
      <c r="F213" s="59">
        <f>IF(C213&lt;C$6,0,VLOOKUP(C213,index!$A:$M,6,0))</f>
        <v>174</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174</v>
      </c>
      <c r="S213" s="1">
        <f t="shared" si="82"/>
        <v>231</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231</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230</v>
      </c>
      <c r="F214" s="59">
        <f>IF(C214&lt;C$6,0,VLOOKUP(C214,index!$A:$M,6,0))</f>
        <v>174</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174</v>
      </c>
      <c r="S214" s="1">
        <f t="shared" si="82"/>
        <v>230</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230</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229</v>
      </c>
      <c r="F215" s="59">
        <f>IF(C215&lt;C$6,0,VLOOKUP(C215,index!$A:$M,6,0))</f>
        <v>174</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174</v>
      </c>
      <c r="S215" s="1">
        <f t="shared" si="82"/>
        <v>229</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229</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228</v>
      </c>
      <c r="F216" s="59">
        <f>IF(C216&lt;C$6,0,VLOOKUP(C216,index!$A:$M,6,0))</f>
        <v>173</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173</v>
      </c>
      <c r="S216" s="1">
        <f t="shared" si="82"/>
        <v>228</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228</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227</v>
      </c>
      <c r="F217" s="59">
        <f>IF(C217&lt;C$6,0,VLOOKUP(C217,index!$A:$M,6,0))</f>
        <v>173</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173</v>
      </c>
      <c r="S217" s="1">
        <f t="shared" si="82"/>
        <v>227</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227</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226</v>
      </c>
      <c r="F218" s="59">
        <f>IF(C218&lt;C$6,0,VLOOKUP(C218,index!$A:$M,6,0))</f>
        <v>172</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172</v>
      </c>
      <c r="S218" s="1">
        <f t="shared" si="82"/>
        <v>226</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226</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225</v>
      </c>
      <c r="F219" s="59">
        <f>IF(C219&lt;C$6,0,VLOOKUP(C219,index!$A:$M,6,0))</f>
        <v>172</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172</v>
      </c>
      <c r="S219" s="1">
        <f t="shared" si="82"/>
        <v>225</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225</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224</v>
      </c>
      <c r="F220" s="59">
        <f>IF(C220&lt;C$6,0,VLOOKUP(C220,index!$A:$M,6,0))</f>
        <v>172</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172</v>
      </c>
      <c r="S220" s="1">
        <f t="shared" si="82"/>
        <v>224</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224</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223</v>
      </c>
      <c r="F221" s="59">
        <f>IF(C221&lt;C$6,0,VLOOKUP(C221,index!$A:$M,6,0))</f>
        <v>171</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171</v>
      </c>
      <c r="S221" s="1">
        <f t="shared" si="82"/>
        <v>223</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223</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222</v>
      </c>
      <c r="F222" s="59">
        <f>IF(C222&lt;C$6,0,VLOOKUP(C222,index!$A:$M,6,0))</f>
        <v>171</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171</v>
      </c>
      <c r="S222" s="1">
        <f t="shared" si="82"/>
        <v>222</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222</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221</v>
      </c>
      <c r="F223" s="59">
        <f>IF(C223&lt;C$6,0,VLOOKUP(C223,index!$A:$M,6,0))</f>
        <v>170</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170</v>
      </c>
      <c r="S223" s="1">
        <f t="shared" si="82"/>
        <v>221</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221</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220</v>
      </c>
      <c r="F224" s="59">
        <f>IF(C224&lt;C$6,0,VLOOKUP(C224,index!$A:$M,6,0))</f>
        <v>170</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170</v>
      </c>
      <c r="S224" s="1">
        <f t="shared" si="82"/>
        <v>220</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220</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219</v>
      </c>
      <c r="F225" s="59">
        <f>IF(C225&lt;C$6,0,VLOOKUP(C225,index!$A:$M,6,0))</f>
        <v>170</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170</v>
      </c>
      <c r="S225" s="1">
        <f t="shared" si="82"/>
        <v>219</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219</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218</v>
      </c>
      <c r="F226" s="59">
        <f>IF(C226&lt;C$6,0,VLOOKUP(C226,index!$A:$M,6,0))</f>
        <v>169</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169</v>
      </c>
      <c r="S226" s="1">
        <f t="shared" si="82"/>
        <v>218</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218</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217</v>
      </c>
      <c r="F227" s="59">
        <f>IF(C227&lt;C$6,0,VLOOKUP(C227,index!$A:$M,6,0))</f>
        <v>169</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169</v>
      </c>
      <c r="S227" s="1">
        <f t="shared" si="82"/>
        <v>217</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217</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216</v>
      </c>
      <c r="F228" s="59">
        <f>IF(C228&lt;C$6,0,VLOOKUP(C228,index!$A:$M,6,0))</f>
        <v>168</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168</v>
      </c>
      <c r="S228" s="1">
        <f t="shared" si="82"/>
        <v>216</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216</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215</v>
      </c>
      <c r="F229" s="59">
        <f>IF(C229&lt;C$6,0,VLOOKUP(C229,index!$A:$M,6,0))</f>
        <v>168</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168</v>
      </c>
      <c r="S229" s="1">
        <f t="shared" si="82"/>
        <v>215</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215</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214</v>
      </c>
      <c r="F230" s="59">
        <f>IF(C230&lt;C$6,0,VLOOKUP(C230,index!$A:$M,6,0))</f>
        <v>168</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168</v>
      </c>
      <c r="S230" s="1">
        <f t="shared" si="82"/>
        <v>214</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214</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213</v>
      </c>
      <c r="F231" s="59">
        <f>IF(C231&lt;C$6,0,VLOOKUP(C231,index!$A:$M,6,0))</f>
        <v>167</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167</v>
      </c>
      <c r="S231" s="1">
        <f t="shared" si="82"/>
        <v>213</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213</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212</v>
      </c>
      <c r="F232" s="59">
        <f>IF(C232&lt;C$6,0,VLOOKUP(C232,index!$A:$M,6,0))</f>
        <v>167</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167</v>
      </c>
      <c r="S232" s="1">
        <f t="shared" si="82"/>
        <v>212</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212</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211</v>
      </c>
      <c r="F233" s="59">
        <f>IF(C233&lt;C$6,0,VLOOKUP(C233,index!$A:$M,6,0))</f>
        <v>166</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166</v>
      </c>
      <c r="S233" s="1">
        <f t="shared" si="82"/>
        <v>211</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211</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210</v>
      </c>
      <c r="F234" s="59">
        <f>IF(C234&lt;C$6,0,VLOOKUP(C234,index!$A:$M,6,0))</f>
        <v>166</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166</v>
      </c>
      <c r="S234" s="1">
        <f t="shared" si="82"/>
        <v>210</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210</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209</v>
      </c>
      <c r="F235" s="59">
        <f>IF(C235&lt;C$6,0,VLOOKUP(C235,index!$A:$M,6,0))</f>
        <v>166</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166</v>
      </c>
      <c r="S235" s="1">
        <f t="shared" si="82"/>
        <v>209</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209</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208</v>
      </c>
      <c r="F236" s="59">
        <f>IF(C236&lt;C$6,0,VLOOKUP(C236,index!$A:$M,6,0))</f>
        <v>165</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165</v>
      </c>
      <c r="S236" s="1">
        <f t="shared" si="82"/>
        <v>208</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208</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207</v>
      </c>
      <c r="F237" s="59">
        <f>IF(C237&lt;C$6,0,VLOOKUP(C237,index!$A:$M,6,0))</f>
        <v>165</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165</v>
      </c>
      <c r="S237" s="1">
        <f t="shared" si="82"/>
        <v>207</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207</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206</v>
      </c>
      <c r="F238" s="59">
        <f>IF(C238&lt;C$6,0,VLOOKUP(C238,index!$A:$M,6,0))</f>
        <v>164</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164</v>
      </c>
      <c r="S238" s="1">
        <f t="shared" si="82"/>
        <v>206</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206</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205</v>
      </c>
      <c r="F239" s="59">
        <f>IF(C239&lt;C$6,0,VLOOKUP(C239,index!$A:$M,6,0))</f>
        <v>164</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164</v>
      </c>
      <c r="S239" s="1">
        <f t="shared" si="82"/>
        <v>205</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205</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204</v>
      </c>
      <c r="F240" s="59">
        <f>IF(C240&lt;C$6,0,VLOOKUP(C240,index!$A:$M,6,0))</f>
        <v>164</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164</v>
      </c>
      <c r="S240" s="1">
        <f t="shared" si="82"/>
        <v>204</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204</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203</v>
      </c>
      <c r="F241" s="59">
        <f>IF(C241&lt;C$6,0,VLOOKUP(C241,index!$A:$M,6,0))</f>
        <v>163</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163</v>
      </c>
      <c r="S241" s="1">
        <f t="shared" si="82"/>
        <v>203</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203</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202</v>
      </c>
      <c r="F242" s="59">
        <f>IF(C242&lt;C$6,0,VLOOKUP(C242,index!$A:$M,6,0))</f>
        <v>163</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163</v>
      </c>
      <c r="S242" s="1">
        <f t="shared" si="82"/>
        <v>202</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202</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201</v>
      </c>
      <c r="F243" s="59">
        <f>IF(C243&lt;C$6,0,VLOOKUP(C243,index!$A:$M,6,0))</f>
        <v>162</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162</v>
      </c>
      <c r="S243" s="1">
        <f t="shared" si="82"/>
        <v>201</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201</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200</v>
      </c>
      <c r="F244" s="59">
        <f>IF(C244&lt;C$6,0,VLOOKUP(C244,index!$A:$M,6,0))</f>
        <v>162</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162</v>
      </c>
      <c r="S244" s="1">
        <f t="shared" si="82"/>
        <v>200</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200</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199</v>
      </c>
      <c r="F245" s="59">
        <f>IF(C245&lt;C$6,0,VLOOKUP(C245,index!$A:$M,6,0))</f>
        <v>162</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162</v>
      </c>
      <c r="S245" s="1">
        <f t="shared" si="82"/>
        <v>199</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199</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198</v>
      </c>
      <c r="F246" s="59">
        <f>IF(C246&lt;C$6,0,VLOOKUP(C246,index!$A:$M,6,0))</f>
        <v>161</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161</v>
      </c>
      <c r="S246" s="1">
        <f t="shared" si="82"/>
        <v>198</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198</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197</v>
      </c>
      <c r="F247" s="59">
        <f>IF(C247&lt;C$6,0,VLOOKUP(C247,index!$A:$M,6,0))</f>
        <v>161</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161</v>
      </c>
      <c r="S247" s="1">
        <f t="shared" si="82"/>
        <v>197</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197</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196</v>
      </c>
      <c r="F248" s="59">
        <f>IF(C248&lt;C$6,0,VLOOKUP(C248,index!$A:$M,6,0))</f>
        <v>160</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160</v>
      </c>
      <c r="S248" s="1">
        <f t="shared" si="82"/>
        <v>196</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196</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195</v>
      </c>
      <c r="F249" s="59">
        <f>IF(C249&lt;C$6,0,VLOOKUP(C249,index!$A:$M,6,0))</f>
        <v>160</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160</v>
      </c>
      <c r="S249" s="1">
        <f t="shared" si="82"/>
        <v>195</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195</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194</v>
      </c>
      <c r="F250" s="59">
        <f>IF(C250&lt;C$6,0,VLOOKUP(C250,index!$A:$M,6,0))</f>
        <v>160</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160</v>
      </c>
      <c r="S250" s="1">
        <f t="shared" si="82"/>
        <v>194</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194</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193</v>
      </c>
      <c r="F251" s="59">
        <f>IF(C251&lt;C$6,0,VLOOKUP(C251,index!$A:$M,6,0))</f>
        <v>159</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159</v>
      </c>
      <c r="S251" s="1">
        <f t="shared" si="82"/>
        <v>193</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193</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192</v>
      </c>
      <c r="F252" s="59">
        <f>IF(C252&lt;C$6,0,VLOOKUP(C252,index!$A:$M,6,0))</f>
        <v>159</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159</v>
      </c>
      <c r="S252" s="1">
        <f t="shared" si="82"/>
        <v>192</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192</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191</v>
      </c>
      <c r="F253" s="59">
        <f>IF(C253&lt;C$6,0,VLOOKUP(C253,index!$A:$M,6,0))</f>
        <v>158</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158</v>
      </c>
      <c r="S253" s="1">
        <f t="shared" si="82"/>
        <v>191</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191</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190</v>
      </c>
      <c r="F254" s="59">
        <f>IF(C254&lt;C$6,0,VLOOKUP(C254,index!$A:$M,6,0))</f>
        <v>158</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158</v>
      </c>
      <c r="S254" s="1">
        <f t="shared" si="82"/>
        <v>190</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190</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189</v>
      </c>
      <c r="F255" s="59">
        <f>IF(C255&lt;C$6,0,VLOOKUP(C255,index!$A:$M,6,0))</f>
        <v>158</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158</v>
      </c>
      <c r="S255" s="1">
        <f t="shared" si="82"/>
        <v>189</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189</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188</v>
      </c>
      <c r="F256" s="59">
        <f>IF(C256&lt;C$6,0,VLOOKUP(C256,index!$A:$M,6,0))</f>
        <v>157</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157</v>
      </c>
      <c r="S256" s="1">
        <f t="shared" si="82"/>
        <v>188</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188</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187</v>
      </c>
      <c r="F257" s="59">
        <f>IF(C257&lt;C$6,0,VLOOKUP(C257,index!$A:$M,6,0))</f>
        <v>157</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157</v>
      </c>
      <c r="S257" s="1">
        <f t="shared" si="82"/>
        <v>187</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187</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186</v>
      </c>
      <c r="F258" s="59">
        <f>IF(C258&lt;C$6,0,VLOOKUP(C258,index!$A:$M,6,0))</f>
        <v>156</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156</v>
      </c>
      <c r="S258" s="1">
        <f t="shared" si="82"/>
        <v>186</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186</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185</v>
      </c>
      <c r="F259" s="59">
        <f>IF(C259&lt;C$6,0,VLOOKUP(C259,index!$A:$M,6,0))</f>
        <v>156</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156</v>
      </c>
      <c r="S259" s="1">
        <f t="shared" si="82"/>
        <v>185</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185</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184</v>
      </c>
      <c r="F260" s="59">
        <f>IF(C260&lt;C$6,0,VLOOKUP(C260,index!$A:$M,6,0))</f>
        <v>156</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156</v>
      </c>
      <c r="S260" s="1">
        <f t="shared" si="82"/>
        <v>184</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184</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183</v>
      </c>
      <c r="F261" s="59">
        <f>IF(C261&lt;C$6,0,VLOOKUP(C261,index!$A:$M,6,0))</f>
        <v>155</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155</v>
      </c>
      <c r="S261" s="1">
        <f t="shared" si="82"/>
        <v>183</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183</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182</v>
      </c>
      <c r="F262" s="59">
        <f>IF(C262&lt;C$6,0,VLOOKUP(C262,index!$A:$M,6,0))</f>
        <v>155</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155</v>
      </c>
      <c r="S262" s="1">
        <f t="shared" si="82"/>
        <v>182</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182</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181</v>
      </c>
      <c r="F263" s="59">
        <f>IF(C263&lt;C$6,0,VLOOKUP(C263,index!$A:$M,6,0))</f>
        <v>154</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154</v>
      </c>
      <c r="S263" s="1">
        <f t="shared" si="82"/>
        <v>181</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181</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180</v>
      </c>
      <c r="F264" s="59">
        <f>IF(C264&lt;C$6,0,VLOOKUP(C264,index!$A:$M,6,0))</f>
        <v>154</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154</v>
      </c>
      <c r="S264" s="1">
        <f t="shared" si="82"/>
        <v>180</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180</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179</v>
      </c>
      <c r="F265" s="59">
        <f>IF(C265&lt;C$6,0,VLOOKUP(C265,index!$A:$M,6,0))</f>
        <v>154</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154</v>
      </c>
      <c r="S265" s="1">
        <f t="shared" si="82"/>
        <v>179</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179</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178</v>
      </c>
      <c r="F266" s="59">
        <f>IF(C266&lt;C$6,0,VLOOKUP(C266,index!$A:$M,6,0))</f>
        <v>153</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153</v>
      </c>
      <c r="S266" s="1">
        <f t="shared" ref="S266:S329" si="103">C266</f>
        <v>178</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178</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177</v>
      </c>
      <c r="F267" s="59">
        <f>IF(C267&lt;C$6,0,VLOOKUP(C267,index!$A:$M,6,0))</f>
        <v>153</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153</v>
      </c>
      <c r="S267" s="1">
        <f t="shared" si="103"/>
        <v>177</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177</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176</v>
      </c>
      <c r="F268" s="59">
        <f>IF(C268&lt;C$6,0,VLOOKUP(C268,index!$A:$M,6,0))</f>
        <v>152</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152</v>
      </c>
      <c r="S268" s="1">
        <f t="shared" si="103"/>
        <v>176</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176</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175</v>
      </c>
      <c r="F269" s="59">
        <f>IF(C269&lt;C$6,0,VLOOKUP(C269,index!$A:$M,6,0))</f>
        <v>152</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152</v>
      </c>
      <c r="S269" s="1">
        <f t="shared" si="103"/>
        <v>175</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175</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174</v>
      </c>
      <c r="F270" s="59">
        <f>IF(C270&lt;C$6,0,VLOOKUP(C270,index!$A:$M,6,0))</f>
        <v>152</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152</v>
      </c>
      <c r="S270" s="1">
        <f t="shared" si="103"/>
        <v>174</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174</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173</v>
      </c>
      <c r="F271" s="59">
        <f>IF(C271&lt;C$6,0,VLOOKUP(C271,index!$A:$M,6,0))</f>
        <v>151</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151</v>
      </c>
      <c r="S271" s="1">
        <f t="shared" si="103"/>
        <v>173</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173</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172</v>
      </c>
      <c r="F272" s="59">
        <f>IF(C272&lt;C$6,0,VLOOKUP(C272,index!$A:$M,6,0))</f>
        <v>151</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151</v>
      </c>
      <c r="S272" s="1">
        <f t="shared" si="103"/>
        <v>172</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172</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171</v>
      </c>
      <c r="F273" s="59">
        <f>IF(C273&lt;C$6,0,VLOOKUP(C273,index!$A:$M,6,0))</f>
        <v>150</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150</v>
      </c>
      <c r="S273" s="1">
        <f t="shared" si="103"/>
        <v>171</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171</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170</v>
      </c>
      <c r="F274" s="59">
        <f>IF(C274&lt;C$6,0,VLOOKUP(C274,index!$A:$M,6,0))</f>
        <v>150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150</v>
      </c>
      <c r="S274" s="1">
        <f t="shared" si="103"/>
        <v>170</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170</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169</v>
      </c>
      <c r="F275" s="59">
        <f>IF(C275&lt;C$6,0,VLOOKUP(C275,index!$A:$M,6,0))</f>
        <v>150</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150</v>
      </c>
      <c r="S275" s="1">
        <f t="shared" si="103"/>
        <v>169</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169</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168</v>
      </c>
      <c r="F276" s="59">
        <f>IF(C276&lt;C$6,0,VLOOKUP(C276,index!$A:$M,6,0))</f>
        <v>149</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149</v>
      </c>
      <c r="S276" s="1">
        <f t="shared" si="103"/>
        <v>168</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168</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167</v>
      </c>
      <c r="F277" s="59">
        <f>IF(C277&lt;C$6,0,VLOOKUP(C277,index!$A:$M,6,0))</f>
        <v>149</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149</v>
      </c>
      <c r="S277" s="1">
        <f t="shared" si="103"/>
        <v>167</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167</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166</v>
      </c>
      <c r="F278" s="59">
        <f>IF(C278&lt;C$6,0,VLOOKUP(C278,index!$A:$M,6,0))</f>
        <v>148</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148</v>
      </c>
      <c r="S278" s="1">
        <f t="shared" si="103"/>
        <v>166</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166</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165</v>
      </c>
      <c r="F279" s="59">
        <f>IF(C279&lt;C$6,0,VLOOKUP(C279,index!$A:$M,6,0))</f>
        <v>148</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148</v>
      </c>
      <c r="S279" s="1">
        <f t="shared" si="103"/>
        <v>165</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165</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164</v>
      </c>
      <c r="F280" s="59">
        <f>IF(C280&lt;C$6,0,VLOOKUP(C280,index!$A:$M,6,0))</f>
        <v>148</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148</v>
      </c>
      <c r="S280" s="1">
        <f t="shared" si="103"/>
        <v>164</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164</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163</v>
      </c>
      <c r="F281" s="59">
        <f>IF(C281&lt;C$6,0,VLOOKUP(C281,index!$A:$M,6,0))</f>
        <v>147</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147</v>
      </c>
      <c r="S281" s="1">
        <f t="shared" si="103"/>
        <v>163</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163</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162</v>
      </c>
      <c r="F282" s="59">
        <f>IF(C282&lt;C$6,0,VLOOKUP(C282,index!$A:$M,6,0))</f>
        <v>147</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147</v>
      </c>
      <c r="S282" s="1">
        <f t="shared" si="103"/>
        <v>162</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162</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161</v>
      </c>
      <c r="F283" s="59">
        <f>IF(C283&lt;C$6,0,VLOOKUP(C283,index!$A:$M,6,0))</f>
        <v>146</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146</v>
      </c>
      <c r="S283" s="1">
        <f t="shared" si="103"/>
        <v>161</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161</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160</v>
      </c>
      <c r="F284" s="59">
        <f>IF(C284&lt;C$6,0,VLOOKUP(C284,index!$A:$M,6,0))</f>
        <v>146</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146</v>
      </c>
      <c r="S284" s="1">
        <f t="shared" si="103"/>
        <v>160</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160</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159</v>
      </c>
      <c r="F285" s="59">
        <f>IF(C285&lt;C$6,0,VLOOKUP(C285,index!$A:$M,6,0))</f>
        <v>146</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146</v>
      </c>
      <c r="S285" s="1">
        <f t="shared" si="103"/>
        <v>159</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159</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158</v>
      </c>
      <c r="F286" s="59">
        <f>IF(C286&lt;C$6,0,VLOOKUP(C286,index!$A:$M,6,0))</f>
        <v>145</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145</v>
      </c>
      <c r="S286" s="1">
        <f t="shared" si="103"/>
        <v>158</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158</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157</v>
      </c>
      <c r="F287" s="59">
        <f>IF(C287&lt;C$6,0,VLOOKUP(C287,index!$A:$M,6,0))</f>
        <v>145</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145</v>
      </c>
      <c r="S287" s="1">
        <f t="shared" si="103"/>
        <v>157</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157</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156</v>
      </c>
      <c r="F288" s="59">
        <f>IF(C288&lt;C$6,0,VLOOKUP(C288,index!$A:$M,6,0))</f>
        <v>144</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144</v>
      </c>
      <c r="S288" s="1">
        <f t="shared" si="103"/>
        <v>156</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156</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155</v>
      </c>
      <c r="F289" s="59">
        <f>IF(C289&lt;C$6,0,VLOOKUP(C289,index!$A:$M,6,0))</f>
        <v>144</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144</v>
      </c>
      <c r="S289" s="1">
        <f t="shared" si="103"/>
        <v>155</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155</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154</v>
      </c>
      <c r="F290" s="59">
        <f>IF(C290&lt;C$6,0,VLOOKUP(C290,index!$A:$M,6,0))</f>
        <v>144</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144</v>
      </c>
      <c r="S290" s="1">
        <f t="shared" si="103"/>
        <v>154</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154</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153</v>
      </c>
      <c r="F291" s="59">
        <f>IF(C291&lt;C$6,0,VLOOKUP(C291,index!$A:$M,6,0))</f>
        <v>143</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143</v>
      </c>
      <c r="S291" s="1">
        <f t="shared" si="103"/>
        <v>153</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153</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152</v>
      </c>
      <c r="F292" s="59">
        <f>IF(C292&lt;C$6,0,VLOOKUP(C292,index!$A:$M,6,0))</f>
        <v>143</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143</v>
      </c>
      <c r="S292" s="1">
        <f t="shared" si="103"/>
        <v>152</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152</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151</v>
      </c>
      <c r="F293" s="59">
        <f>IF(C293&lt;C$6,0,VLOOKUP(C293,index!$A:$M,6,0))</f>
        <v>142</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142</v>
      </c>
      <c r="S293" s="1">
        <f t="shared" si="103"/>
        <v>151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151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150</v>
      </c>
      <c r="F294" s="59">
        <f>IF(C294&lt;C$6,0,VLOOKUP(C294,index!$A:$M,6,0))</f>
        <v>142</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142</v>
      </c>
      <c r="S294" s="1">
        <f t="shared" si="103"/>
        <v>150</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150</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149</v>
      </c>
      <c r="F295" s="59">
        <f>IF(C295&lt;C$6,0,VLOOKUP(C295,index!$A:$M,6,0))</f>
        <v>142</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142</v>
      </c>
      <c r="S295" s="1">
        <f t="shared" si="103"/>
        <v>149</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149</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148</v>
      </c>
      <c r="F296" s="59">
        <f>IF(C296&lt;C$6,0,VLOOKUP(C296,index!$A:$M,6,0))</f>
        <v>141</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141</v>
      </c>
      <c r="S296" s="1">
        <f t="shared" si="103"/>
        <v>148</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148</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147</v>
      </c>
      <c r="F297" s="59">
        <f>IF(C297&lt;C$6,0,VLOOKUP(C297,index!$A:$M,6,0))</f>
        <v>141</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141</v>
      </c>
      <c r="S297" s="1">
        <f t="shared" si="103"/>
        <v>147</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147</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146</v>
      </c>
      <c r="F298" s="59">
        <f>IF(C298&lt;C$6,0,VLOOKUP(C298,index!$A:$M,6,0))</f>
        <v>140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140</v>
      </c>
      <c r="S298" s="1">
        <f t="shared" si="103"/>
        <v>146</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146</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145</v>
      </c>
      <c r="F299" s="59">
        <f>IF(C299&lt;C$6,0,VLOOKUP(C299,index!$A:$M,6,0))</f>
        <v>140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140</v>
      </c>
      <c r="S299" s="1">
        <f t="shared" si="103"/>
        <v>145</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145</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144</v>
      </c>
      <c r="F300" s="59">
        <f>IF(C300&lt;C$6,0,VLOOKUP(C300,index!$A:$M,6,0))</f>
        <v>139</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139</v>
      </c>
      <c r="S300" s="1">
        <f t="shared" si="103"/>
        <v>144</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144</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143</v>
      </c>
      <c r="F301" s="59">
        <f>IF(C301&lt;C$6,0,VLOOKUP(C301,index!$A:$M,6,0))</f>
        <v>139</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139</v>
      </c>
      <c r="S301" s="1">
        <f t="shared" si="103"/>
        <v>143</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143</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142</v>
      </c>
      <c r="F302" s="59">
        <f>IF(C302&lt;C$6,0,VLOOKUP(C302,index!$A:$M,6,0))</f>
        <v>139</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139</v>
      </c>
      <c r="S302" s="1">
        <f t="shared" si="103"/>
        <v>142</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142</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141</v>
      </c>
      <c r="F303" s="59">
        <f>IF(C303&lt;C$6,0,VLOOKUP(C303,index!$A:$M,6,0))</f>
        <v>138</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138</v>
      </c>
      <c r="S303" s="1">
        <f t="shared" si="103"/>
        <v>141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141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140</v>
      </c>
      <c r="F304" s="59">
        <f>IF(C304&lt;C$6,0,VLOOKUP(C304,index!$A:$M,6,0))</f>
        <v>138</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138</v>
      </c>
      <c r="S304" s="1">
        <f t="shared" si="103"/>
        <v>140</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140</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139</v>
      </c>
      <c r="F305" s="59">
        <f>IF(C305&lt;C$6,0,VLOOKUP(C305,index!$A:$M,6,0))</f>
        <v>137</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137</v>
      </c>
      <c r="S305" s="1">
        <f t="shared" si="103"/>
        <v>139</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139</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138</v>
      </c>
      <c r="F306" s="59">
        <f>IF(C306&lt;C$6,0,VLOOKUP(C306,index!$A:$M,6,0))</f>
        <v>137</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137</v>
      </c>
      <c r="S306" s="1">
        <f t="shared" si="103"/>
        <v>138</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138</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137</v>
      </c>
      <c r="F307" s="59">
        <f>IF(C307&lt;C$6,0,VLOOKUP(C307,index!$A:$M,6,0))</f>
        <v>137</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137</v>
      </c>
      <c r="S307" s="1">
        <f t="shared" si="103"/>
        <v>137</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137</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136</v>
      </c>
      <c r="F308" s="59">
        <f>IF(C308&lt;C$6,0,VLOOKUP(C308,index!$A:$M,6,0))</f>
        <v>136</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136</v>
      </c>
      <c r="S308" s="1">
        <f t="shared" si="103"/>
        <v>136</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136</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135</v>
      </c>
      <c r="F309" s="59">
        <f>IF(C309&lt;C$6,0,VLOOKUP(C309,index!$A:$M,6,0))</f>
        <v>136</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136</v>
      </c>
      <c r="S309" s="1">
        <f t="shared" si="103"/>
        <v>135</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135</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134</v>
      </c>
      <c r="F310" s="59">
        <f>IF(C310&lt;C$6,0,VLOOKUP(C310,index!$A:$M,6,0))</f>
        <v>135</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135</v>
      </c>
      <c r="S310" s="1">
        <f t="shared" si="103"/>
        <v>134</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134</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133</v>
      </c>
      <c r="F311" s="59">
        <f>IF(C311&lt;C$6,0,VLOOKUP(C311,index!$A:$M,6,0))</f>
        <v>135</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135</v>
      </c>
      <c r="S311" s="1">
        <f t="shared" si="103"/>
        <v>133</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133</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132</v>
      </c>
      <c r="F312" s="59">
        <f>IF(C312&lt;C$6,0,VLOOKUP(C312,index!$A:$M,6,0))</f>
        <v>135</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135</v>
      </c>
      <c r="S312" s="1">
        <f t="shared" si="103"/>
        <v>132</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132</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131</v>
      </c>
      <c r="F313" s="59">
        <f>IF(C313&lt;C$6,0,VLOOKUP(C313,index!$A:$M,6,0))</f>
        <v>134</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134</v>
      </c>
      <c r="S313" s="1">
        <f t="shared" si="103"/>
        <v>131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131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130</v>
      </c>
      <c r="F314" s="59">
        <f>IF(C314&lt;C$6,0,VLOOKUP(C314,index!$A:$M,6,0))</f>
        <v>134</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134</v>
      </c>
      <c r="S314" s="1">
        <f t="shared" si="103"/>
        <v>130</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130</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129</v>
      </c>
      <c r="F315" s="59">
        <f>IF(C315&lt;C$6,0,VLOOKUP(C315,index!$A:$M,6,0))</f>
        <v>133</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133</v>
      </c>
      <c r="S315" s="1">
        <f t="shared" si="103"/>
        <v>129</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129</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128</v>
      </c>
      <c r="F316" s="59">
        <f>IF(C316&lt;C$6,0,VLOOKUP(C316,index!$A:$M,6,0))</f>
        <v>133</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133</v>
      </c>
      <c r="S316" s="1">
        <f t="shared" si="103"/>
        <v>128</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128</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127</v>
      </c>
      <c r="F317" s="59">
        <f>IF(C317&lt;C$6,0,VLOOKUP(C317,index!$A:$M,6,0))</f>
        <v>133</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133</v>
      </c>
      <c r="S317" s="1">
        <f t="shared" si="103"/>
        <v>127</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127</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126</v>
      </c>
      <c r="F318" s="59">
        <f>IF(C318&lt;C$6,0,VLOOKUP(C318,index!$A:$M,6,0))</f>
        <v>132</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132</v>
      </c>
      <c r="S318" s="1">
        <f t="shared" si="103"/>
        <v>126</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126</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125</v>
      </c>
      <c r="F319" s="59">
        <f>IF(C319&lt;C$6,0,VLOOKUP(C319,index!$A:$M,6,0))</f>
        <v>132</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132</v>
      </c>
      <c r="S319" s="1">
        <f t="shared" si="103"/>
        <v>125</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125</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124</v>
      </c>
      <c r="F320" s="59">
        <f>IF(C320&lt;C$6,0,VLOOKUP(C320,index!$A:$M,6,0))</f>
        <v>131</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131</v>
      </c>
      <c r="S320" s="1">
        <f t="shared" si="103"/>
        <v>124</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124</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123</v>
      </c>
      <c r="F321" s="59">
        <f>IF(C321&lt;C$6,0,VLOOKUP(C321,index!$A:$M,6,0))</f>
        <v>131</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131</v>
      </c>
      <c r="S321" s="1">
        <f t="shared" si="103"/>
        <v>123</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123</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122</v>
      </c>
      <c r="F322" s="59">
        <f>IF(C322&lt;C$6,0,VLOOKUP(C322,index!$A:$M,6,0))</f>
        <v>131</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131</v>
      </c>
      <c r="S322" s="1">
        <f t="shared" si="103"/>
        <v>122</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122</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121</v>
      </c>
      <c r="F323" s="59">
        <f>IF(C323&lt;C$6,0,VLOOKUP(C323,index!$A:$M,6,0))</f>
        <v>130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130</v>
      </c>
      <c r="S323" s="1">
        <f t="shared" si="103"/>
        <v>121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121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120</v>
      </c>
      <c r="F324" s="59">
        <f>IF(C324&lt;C$6,0,VLOOKUP(C324,index!$A:$M,6,0))</f>
        <v>130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130</v>
      </c>
      <c r="S324" s="1">
        <f t="shared" si="103"/>
        <v>120</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120</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119</v>
      </c>
      <c r="F325" s="59">
        <f>IF(C325&lt;C$6,0,VLOOKUP(C325,index!$A:$M,6,0))</f>
        <v>129</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129</v>
      </c>
      <c r="S325" s="1">
        <f t="shared" si="103"/>
        <v>119</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119</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118</v>
      </c>
      <c r="F326" s="59">
        <f>IF(C326&lt;C$6,0,VLOOKUP(C326,index!$A:$M,6,0))</f>
        <v>129</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129</v>
      </c>
      <c r="S326" s="1">
        <f t="shared" si="103"/>
        <v>118</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118</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117</v>
      </c>
      <c r="F327" s="59">
        <f>IF(C327&lt;C$6,0,VLOOKUP(C327,index!$A:$M,6,0))</f>
        <v>129</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129</v>
      </c>
      <c r="S327" s="1">
        <f t="shared" si="103"/>
        <v>117</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117</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116</v>
      </c>
      <c r="F328" s="59">
        <f>IF(C328&lt;C$6,0,VLOOKUP(C328,index!$A:$M,6,0))</f>
        <v>128</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128</v>
      </c>
      <c r="S328" s="1">
        <f t="shared" si="103"/>
        <v>116</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116</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115</v>
      </c>
      <c r="F329" s="59">
        <f>IF(C329&lt;C$6,0,VLOOKUP(C329,index!$A:$M,6,0))</f>
        <v>128</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128</v>
      </c>
      <c r="S329" s="1">
        <f t="shared" si="103"/>
        <v>115</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115</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114</v>
      </c>
      <c r="F330" s="59">
        <f>IF(C330&lt;C$6,0,VLOOKUP(C330,index!$A:$M,6,0))</f>
        <v>127</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127</v>
      </c>
      <c r="S330" s="1">
        <f t="shared" ref="S330:S393" si="120">C330</f>
        <v>114</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114</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113</v>
      </c>
      <c r="F331" s="59">
        <f>IF(C331&lt;C$6,0,VLOOKUP(C331,index!$A:$M,6,0))</f>
        <v>127</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127</v>
      </c>
      <c r="S331" s="1">
        <f t="shared" si="120"/>
        <v>113</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113</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112</v>
      </c>
      <c r="F332" s="59">
        <f>IF(C332&lt;C$6,0,VLOOKUP(C332,index!$A:$M,6,0))</f>
        <v>127</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127</v>
      </c>
      <c r="S332" s="1">
        <f t="shared" si="120"/>
        <v>112</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112</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111</v>
      </c>
      <c r="F333" s="59">
        <f>IF(C333&lt;C$6,0,VLOOKUP(C333,index!$A:$M,6,0))</f>
        <v>126</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126</v>
      </c>
      <c r="S333" s="1">
        <f t="shared" si="120"/>
        <v>111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111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110</v>
      </c>
      <c r="F334" s="59">
        <f>IF(C334&lt;C$6,0,VLOOKUP(C334,index!$A:$M,6,0))</f>
        <v>126</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126</v>
      </c>
      <c r="S334" s="1">
        <f t="shared" si="120"/>
        <v>110</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110</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109</v>
      </c>
      <c r="F335" s="59">
        <f>IF(C335&lt;C$6,0,VLOOKUP(C335,index!$A:$M,6,0))</f>
        <v>125</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125</v>
      </c>
      <c r="S335" s="1">
        <f t="shared" si="120"/>
        <v>109</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109</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108</v>
      </c>
      <c r="F336" s="59">
        <f>IF(C336&lt;C$6,0,VLOOKUP(C336,index!$A:$M,6,0))</f>
        <v>125</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125</v>
      </c>
      <c r="S336" s="1">
        <f t="shared" si="120"/>
        <v>108</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108</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107</v>
      </c>
      <c r="F337" s="59">
        <f>IF(C337&lt;C$6,0,VLOOKUP(C337,index!$A:$M,6,0))</f>
        <v>125</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125</v>
      </c>
      <c r="S337" s="1">
        <f t="shared" si="120"/>
        <v>107</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107</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106</v>
      </c>
      <c r="F338" s="59">
        <f>IF(C338&lt;C$6,0,VLOOKUP(C338,index!$A:$M,6,0))</f>
        <v>124</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124</v>
      </c>
      <c r="S338" s="1">
        <f t="shared" si="120"/>
        <v>106</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106</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105</v>
      </c>
      <c r="F339" s="59">
        <f>IF(C339&lt;C$6,0,VLOOKUP(C339,index!$A:$M,6,0))</f>
        <v>124</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124</v>
      </c>
      <c r="S339" s="1">
        <f t="shared" si="120"/>
        <v>105</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105</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104</v>
      </c>
      <c r="F340" s="59">
        <f>IF(C340&lt;C$6,0,VLOOKUP(C340,index!$A:$M,6,0))</f>
        <v>123</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123</v>
      </c>
      <c r="S340" s="1">
        <f t="shared" si="120"/>
        <v>104</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104</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103</v>
      </c>
      <c r="F341" s="59">
        <f>IF(C341&lt;C$6,0,VLOOKUP(C341,index!$A:$M,6,0))</f>
        <v>123</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123</v>
      </c>
      <c r="S341" s="1">
        <f t="shared" si="120"/>
        <v>103</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103</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102</v>
      </c>
      <c r="F342" s="59">
        <f>IF(C342&lt;C$6,0,VLOOKUP(C342,index!$A:$M,6,0))</f>
        <v>123</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123</v>
      </c>
      <c r="S342" s="1">
        <f t="shared" si="120"/>
        <v>102</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102</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101</v>
      </c>
      <c r="F343" s="59">
        <f>IF(C343&lt;C$6,0,VLOOKUP(C343,index!$A:$M,6,0))</f>
        <v>122</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122</v>
      </c>
      <c r="S343" s="1">
        <f t="shared" si="120"/>
        <v>101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101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100</v>
      </c>
      <c r="F344" s="59">
        <f>IF(C344&lt;C$6,0,VLOOKUP(C344,index!$A:$M,6,0))</f>
        <v>122</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122</v>
      </c>
      <c r="S344" s="1">
        <f t="shared" si="120"/>
        <v>100</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100</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99</v>
      </c>
      <c r="F345" s="59">
        <f>IF(C345&lt;C$6,0,VLOOKUP(C345,index!$A:$M,6,0))</f>
        <v>121</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121</v>
      </c>
      <c r="S345" s="1">
        <f t="shared" si="120"/>
        <v>99</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99</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98</v>
      </c>
      <c r="F346" s="59">
        <f>IF(C346&lt;C$6,0,VLOOKUP(C346,index!$A:$M,6,0))</f>
        <v>121</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121</v>
      </c>
      <c r="S346" s="1">
        <f t="shared" si="120"/>
        <v>98</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98</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97</v>
      </c>
      <c r="F347" s="59">
        <f>IF(C347&lt;C$6,0,VLOOKUP(C347,index!$A:$M,6,0))</f>
        <v>121</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121</v>
      </c>
      <c r="S347" s="1">
        <f t="shared" si="120"/>
        <v>97</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97</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96</v>
      </c>
      <c r="F348" s="59">
        <f>IF(C348&lt;C$6,0,VLOOKUP(C348,index!$A:$M,6,0))</f>
        <v>120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120</v>
      </c>
      <c r="S348" s="1">
        <f t="shared" si="120"/>
        <v>96</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96</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95</v>
      </c>
      <c r="F349" s="59">
        <f>IF(C349&lt;C$6,0,VLOOKUP(C349,index!$A:$M,6,0))</f>
        <v>120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120</v>
      </c>
      <c r="S349" s="1">
        <f t="shared" si="120"/>
        <v>95</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95</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94</v>
      </c>
      <c r="F350" s="59">
        <f>IF(C350&lt;C$6,0,VLOOKUP(C350,index!$A:$M,6,0))</f>
        <v>119</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119</v>
      </c>
      <c r="S350" s="1">
        <f t="shared" si="120"/>
        <v>94</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94</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93</v>
      </c>
      <c r="F351" s="59">
        <f>IF(C351&lt;C$6,0,VLOOKUP(C351,index!$A:$M,6,0))</f>
        <v>119</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119</v>
      </c>
      <c r="S351" s="1">
        <f t="shared" si="120"/>
        <v>93</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93</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92</v>
      </c>
      <c r="F352" s="59">
        <f>IF(C352&lt;C$6,0,VLOOKUP(C352,index!$A:$M,6,0))</f>
        <v>119</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119</v>
      </c>
      <c r="S352" s="1">
        <f t="shared" si="120"/>
        <v>92</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92</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91</v>
      </c>
      <c r="F353" s="59">
        <f>IF(C353&lt;C$6,0,VLOOKUP(C353,index!$A:$M,6,0))</f>
        <v>118</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118</v>
      </c>
      <c r="S353" s="1">
        <f t="shared" si="120"/>
        <v>91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91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90</v>
      </c>
      <c r="F354" s="59">
        <f>IF(C354&lt;C$6,0,VLOOKUP(C354,index!$A:$M,6,0))</f>
        <v>118</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118</v>
      </c>
      <c r="S354" s="1">
        <f t="shared" si="120"/>
        <v>90</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90</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89</v>
      </c>
      <c r="F355" s="59">
        <f>IF(C355&lt;C$6,0,VLOOKUP(C355,index!$A:$M,6,0))</f>
        <v>117</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117</v>
      </c>
      <c r="S355" s="1">
        <f t="shared" si="120"/>
        <v>89</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89</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88</v>
      </c>
      <c r="F356" s="59">
        <f>IF(C356&lt;C$6,0,VLOOKUP(C356,index!$A:$M,6,0))</f>
        <v>117</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117</v>
      </c>
      <c r="S356" s="1">
        <f t="shared" si="120"/>
        <v>88</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88</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87</v>
      </c>
      <c r="F357" s="59">
        <f>IF(C357&lt;C$6,0,VLOOKUP(C357,index!$A:$M,6,0))</f>
        <v>117</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117</v>
      </c>
      <c r="S357" s="1">
        <f t="shared" si="120"/>
        <v>87</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87</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86</v>
      </c>
      <c r="F358" s="59">
        <f>IF(C358&lt;C$6,0,VLOOKUP(C358,index!$A:$M,6,0))</f>
        <v>116</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116</v>
      </c>
      <c r="S358" s="1">
        <f t="shared" si="120"/>
        <v>86</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86</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85</v>
      </c>
      <c r="F359" s="59">
        <f>IF(C359&lt;C$6,0,VLOOKUP(C359,index!$A:$M,6,0))</f>
        <v>116</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116</v>
      </c>
      <c r="S359" s="1">
        <f t="shared" si="120"/>
        <v>85</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85</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84</v>
      </c>
      <c r="F360" s="59">
        <f>IF(C360&lt;C$6,0,VLOOKUP(C360,index!$A:$M,6,0))</f>
        <v>115</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115</v>
      </c>
      <c r="S360" s="1">
        <f t="shared" si="120"/>
        <v>84</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84</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83</v>
      </c>
      <c r="F361" s="59">
        <f>IF(C361&lt;C$6,0,VLOOKUP(C361,index!$A:$M,6,0))</f>
        <v>115</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115</v>
      </c>
      <c r="S361" s="1">
        <f t="shared" si="120"/>
        <v>83</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83</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82</v>
      </c>
      <c r="F362" s="59">
        <f>IF(C362&lt;C$6,0,VLOOKUP(C362,index!$A:$M,6,0))</f>
        <v>115</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115</v>
      </c>
      <c r="S362" s="1">
        <f t="shared" si="120"/>
        <v>82</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82</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81</v>
      </c>
      <c r="F363" s="59">
        <f>IF(C363&lt;C$6,0,VLOOKUP(C363,index!$A:$M,6,0))</f>
        <v>114</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114</v>
      </c>
      <c r="S363" s="1">
        <f t="shared" si="120"/>
        <v>81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81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80</v>
      </c>
      <c r="F364" s="59">
        <f>IF(C364&lt;C$6,0,VLOOKUP(C364,index!$A:$M,6,0))</f>
        <v>114</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114</v>
      </c>
      <c r="S364" s="1">
        <f t="shared" si="120"/>
        <v>80</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80</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79</v>
      </c>
      <c r="F365" s="59">
        <f>IF(C365&lt;C$6,0,VLOOKUP(C365,index!$A:$M,6,0))</f>
        <v>113</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113</v>
      </c>
      <c r="S365" s="1">
        <f t="shared" si="120"/>
        <v>79</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79</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78</v>
      </c>
      <c r="F366" s="59">
        <f>IF(C366&lt;C$6,0,VLOOKUP(C366,index!$A:$M,6,0))</f>
        <v>113</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113</v>
      </c>
      <c r="S366" s="1">
        <f t="shared" si="120"/>
        <v>78</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78</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77</v>
      </c>
      <c r="F367" s="59">
        <f>IF(C367&lt;C$6,0,VLOOKUP(C367,index!$A:$M,6,0))</f>
        <v>113</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113</v>
      </c>
      <c r="S367" s="1">
        <f t="shared" si="120"/>
        <v>77</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77</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76</v>
      </c>
      <c r="F368" s="59">
        <f>IF(C368&lt;C$6,0,VLOOKUP(C368,index!$A:$M,6,0))</f>
        <v>112</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112</v>
      </c>
      <c r="S368" s="1">
        <f t="shared" si="120"/>
        <v>76</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76</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75</v>
      </c>
      <c r="F369" s="59">
        <f>IF(C369&lt;C$6,0,VLOOKUP(C369,index!$A:$M,6,0))</f>
        <v>112</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112</v>
      </c>
      <c r="S369" s="1">
        <f t="shared" si="120"/>
        <v>75</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75</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74</v>
      </c>
      <c r="F370" s="59">
        <f>IF(C370&lt;C$6,0,VLOOKUP(C370,index!$A:$M,6,0))</f>
        <v>111</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111</v>
      </c>
      <c r="S370" s="1">
        <f t="shared" si="120"/>
        <v>74</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74</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73</v>
      </c>
      <c r="F371" s="59">
        <f>IF(C371&lt;C$6,0,VLOOKUP(C371,index!$A:$M,6,0))</f>
        <v>111</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111</v>
      </c>
      <c r="S371" s="1">
        <f t="shared" si="120"/>
        <v>73</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73</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72</v>
      </c>
      <c r="F372" s="59">
        <f>IF(C372&lt;C$6,0,VLOOKUP(C372,index!$A:$M,6,0))</f>
        <v>111</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111</v>
      </c>
      <c r="S372" s="1">
        <f t="shared" si="120"/>
        <v>72</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72</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71</v>
      </c>
      <c r="F373" s="59">
        <f>IF(C373&lt;C$6,0,VLOOKUP(C373,index!$A:$M,6,0))</f>
        <v>110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110</v>
      </c>
      <c r="S373" s="1">
        <f t="shared" si="120"/>
        <v>71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71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70</v>
      </c>
      <c r="F374" s="59">
        <f>IF(C374&lt;C$6,0,VLOOKUP(C374,index!$A:$M,6,0))</f>
        <v>110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110</v>
      </c>
      <c r="S374" s="1">
        <f t="shared" si="120"/>
        <v>70</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70</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69</v>
      </c>
      <c r="F375" s="59">
        <f>IF(C375&lt;C$6,0,VLOOKUP(C375,index!$A:$M,6,0))</f>
        <v>110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110</v>
      </c>
      <c r="S375" s="1">
        <f t="shared" si="120"/>
        <v>69</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69</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68</v>
      </c>
      <c r="F376" s="59">
        <f>IF(C376&lt;C$6,0,VLOOKUP(C376,index!$A:$M,6,0))</f>
        <v>110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110</v>
      </c>
      <c r="S376" s="1">
        <f t="shared" si="120"/>
        <v>68</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68</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67</v>
      </c>
      <c r="F377" s="59">
        <f>IF(C377&lt;C$6,0,VLOOKUP(C377,index!$A:$M,6,0))</f>
        <v>110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110</v>
      </c>
      <c r="S377" s="1">
        <f t="shared" si="120"/>
        <v>67</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67</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66</v>
      </c>
      <c r="F378" s="59">
        <f>IF(C378&lt;C$6,0,VLOOKUP(C378,index!$A:$M,6,0))</f>
        <v>110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110</v>
      </c>
      <c r="S378" s="1">
        <f t="shared" si="120"/>
        <v>66</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66</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65</v>
      </c>
      <c r="F379" s="59">
        <f>IF(C379&lt;C$6,0,VLOOKUP(C379,index!$A:$M,6,0))</f>
        <v>110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110</v>
      </c>
      <c r="S379" s="1">
        <f t="shared" si="120"/>
        <v>65</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65</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64</v>
      </c>
      <c r="F380" s="59">
        <f>IF(C380&lt;C$6,0,VLOOKUP(C380,index!$A:$M,6,0))</f>
        <v>110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110</v>
      </c>
      <c r="S380" s="1">
        <f t="shared" si="120"/>
        <v>64</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64</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63</v>
      </c>
      <c r="F381" s="59">
        <f>IF(C381&lt;C$6,0,VLOOKUP(C381,index!$A:$M,6,0))</f>
        <v>110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110</v>
      </c>
      <c r="S381" s="1">
        <f t="shared" si="120"/>
        <v>63</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63</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62</v>
      </c>
      <c r="F382" s="59">
        <f>IF(C382&lt;C$6,0,VLOOKUP(C382,index!$A:$M,6,0))</f>
        <v>110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110</v>
      </c>
      <c r="S382" s="1">
        <f t="shared" si="120"/>
        <v>62</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62</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61</v>
      </c>
      <c r="F383" s="59">
        <f>IF(C383&lt;C$6,0,VLOOKUP(C383,index!$A:$M,6,0))</f>
        <v>110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110</v>
      </c>
      <c r="S383" s="1">
        <f t="shared" si="120"/>
        <v>61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61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60</v>
      </c>
      <c r="F384" s="59">
        <f>IF(C384&lt;C$6,0,VLOOKUP(C384,index!$A:$M,6,0))</f>
        <v>110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110</v>
      </c>
      <c r="S384" s="1">
        <f t="shared" si="120"/>
        <v>60</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60</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59</v>
      </c>
      <c r="F385" s="59">
        <f>IF(C385&lt;C$6,0,VLOOKUP(C385,index!$A:$M,6,0))</f>
        <v>110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110</v>
      </c>
      <c r="S385" s="1">
        <f t="shared" si="120"/>
        <v>59</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59</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10</v>
      </c>
      <c r="B386" s="64">
        <f t="shared" ref="B386:B449" si="123">IF(G386="I",20,IF(G386="II",20,IF(G386="III",20,IF(G386="IV",20,IF(G386="V",20,0)))))</f>
        <v>20</v>
      </c>
      <c r="C386" s="57">
        <f t="shared" si="119"/>
        <v>58</v>
      </c>
      <c r="F386" s="59">
        <f>IF(C386&lt;C$6,0,VLOOKUP(C386,index!$A:$M,6,0))</f>
        <v>110</v>
      </c>
      <c r="G386" s="57" t="str">
        <f t="shared" si="109"/>
        <v>V</v>
      </c>
      <c r="H386" s="58">
        <f>IF(G386="I",$K386,IF(G386="II",$K386-SUM(H$8:H385),IF(G386="III",$K386-SUM(H$8:H385),IF(G386="IV",$K386-SUM(H$8:H385),IF(G386="V",1-SUM(H$8:H385)," ")))))</f>
        <v>1</v>
      </c>
      <c r="I386" s="66" t="str">
        <f t="shared" si="110"/>
        <v>E</v>
      </c>
      <c r="L386" s="62" t="str">
        <f t="shared" si="106"/>
        <v xml:space="preserve"> </v>
      </c>
      <c r="P386" s="58" t="str">
        <f>IF(O386="Plus",$K386,IF(O386="Basis",$K386-SUM(P$8:P385),IF(O386="Breedte",$K386-SUM(P$8:P385),IF(O385="Breedte",1-SUM(P$8:P385)," "))))</f>
        <v xml:space="preserve"> </v>
      </c>
      <c r="Q386" s="56" t="str">
        <f t="shared" si="122"/>
        <v/>
      </c>
      <c r="R386" s="196">
        <f t="shared" si="111"/>
        <v>110</v>
      </c>
      <c r="S386" s="1">
        <f t="shared" si="120"/>
        <v>58</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58</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57</v>
      </c>
      <c r="F387" s="59">
        <f>IF(C387&lt;C$6,0,VLOOKUP(C387,index!$A:$M,6,0))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57</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57</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57</v>
      </c>
      <c r="F388" s="59">
        <f>IF(C388&lt;C$6,0,VLOOKUP(C388,index!$A:$M,6,0))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57</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57</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57</v>
      </c>
      <c r="F389" s="59">
        <f>IF(C389&lt;C$6,0,VLOOKUP(C389,index!$A:$M,6,0))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57</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57</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57</v>
      </c>
      <c r="F390" s="59">
        <f>IF(C390&lt;C$6,0,VLOOKUP(C390,index!$A:$M,6,0))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57</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57</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57</v>
      </c>
      <c r="F391" s="59">
        <f>IF(C391&lt;C$6,0,VLOOKUP(C391,index!$A:$M,6,0))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57</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57</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57</v>
      </c>
      <c r="F392" s="59">
        <f>IF(C392&lt;C$6,0,VLOOKUP(C392,index!$A:$M,6,0))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57</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57</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57</v>
      </c>
      <c r="F393" s="59">
        <f>IF(C393&lt;C$6,0,VLOOKUP(C393,index!$A:$M,6,0))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57</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57</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57</v>
      </c>
      <c r="F394" s="59">
        <f>IF(C394&lt;C$6,0,VLOOKUP(C394,index!$A:$M,6,0))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57</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57</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57</v>
      </c>
      <c r="F395" s="59">
        <f>IF(C395&lt;C$6,0,VLOOKUP(C395,index!$A:$M,6,0))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57</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57</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57</v>
      </c>
      <c r="F396" s="59">
        <f>IF(C396&lt;C$6,0,VLOOKUP(C396,index!$A:$M,6,0))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57</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57</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57</v>
      </c>
      <c r="F397" s="59">
        <f>IF(C397&lt;C$6,0,VLOOKUP(C397,index!$A:$M,6,0))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57</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57</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57</v>
      </c>
      <c r="F398" s="59">
        <f>IF(C398&lt;C$6,0,VLOOKUP(C398,index!$A:$M,6,0))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57</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57</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57</v>
      </c>
      <c r="F399" s="59">
        <f>IF(C399&lt;C$6,0,VLOOKUP(C399,index!$A:$M,6,0))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57</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57</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57</v>
      </c>
      <c r="F400" s="59">
        <f>IF(C400&lt;C$6,0,VLOOKUP(C400,index!$A:$M,6,0))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57</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57</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57</v>
      </c>
      <c r="F401" s="59">
        <f>IF(C401&lt;C$6,0,VLOOKUP(C401,index!$A:$M,6,0))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57</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57</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57</v>
      </c>
      <c r="F402" s="59">
        <f>IF(C402&lt;C$6,0,VLOOKUP(C402,index!$A:$M,6,0))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57</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57</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57</v>
      </c>
      <c r="F403" s="59">
        <f>IF(C403&lt;C$6,0,VLOOKUP(C403,index!$A:$M,6,0))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57</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57</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57</v>
      </c>
      <c r="F404" s="59">
        <f>IF(C404&lt;C$6,0,VLOOKUP(C404,index!$A:$M,6,0))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57</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57</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57</v>
      </c>
      <c r="F405" s="59">
        <f>IF(C405&lt;C$6,0,VLOOKUP(C405,index!$A:$M,6,0))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57</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57</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57</v>
      </c>
      <c r="F406" s="59">
        <f>IF(C406&lt;C$6,0,VLOOKUP(C406,index!$A:$M,6,0))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57</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57</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57</v>
      </c>
      <c r="F407" s="59">
        <f>IF(C407&lt;C$6,0,VLOOKUP(C407,index!$A:$M,6,0))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57</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57</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57</v>
      </c>
      <c r="F408" s="59">
        <f>IF(C408&lt;C$6,0,VLOOKUP(C408,index!$A:$M,6,0))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57</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57</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57</v>
      </c>
      <c r="F409" s="59">
        <f>IF(C409&lt;C$6,0,VLOOKUP(C409,index!$A:$M,6,0))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57</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57</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57</v>
      </c>
      <c r="F410" s="59">
        <f>IF(C410&lt;C$6,0,VLOOKUP(C410,index!$A:$M,6,0))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57</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57</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57</v>
      </c>
      <c r="F411" s="59">
        <f>IF(C411&lt;C$6,0,VLOOKUP(C411,index!$A:$M,6,0))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57</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57</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57</v>
      </c>
      <c r="F412" s="59">
        <f>IF(C412&lt;C$6,0,VLOOKUP(C412,index!$A:$M,6,0))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57</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57</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57</v>
      </c>
      <c r="F413" s="59">
        <f>IF(C413&lt;C$6,0,VLOOKUP(C413,index!$A:$M,6,0))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57</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57</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57</v>
      </c>
      <c r="F414" s="59">
        <f>IF(C414&lt;C$6,0,VLOOKUP(C414,index!$A:$M,6,0))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57</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57</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57</v>
      </c>
      <c r="F415" s="59">
        <f>IF(C415&lt;C$6,0,VLOOKUP(C415,index!$A:$M,6,0))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57</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57</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57</v>
      </c>
      <c r="F416" s="59">
        <f>IF(C416&lt;C$6,0,VLOOKUP(C416,index!$A:$M,6,0))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57</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57</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57</v>
      </c>
      <c r="F417" s="59">
        <f>IF(C417&lt;C$6,0,VLOOKUP(C417,index!$A:$M,6,0))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57</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57</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57</v>
      </c>
      <c r="F418" s="59">
        <f>IF(C418&lt;C$6,0,VLOOKUP(C418,index!$A:$M,6,0))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57</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57</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57</v>
      </c>
      <c r="F419" s="59">
        <f>IF(C419&lt;C$6,0,VLOOKUP(C419,index!$A:$M,6,0))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57</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57</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57</v>
      </c>
      <c r="F420" s="59">
        <f>IF(C420&lt;C$6,0,VLOOKUP(C420,index!$A:$M,6,0))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57</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57</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57</v>
      </c>
      <c r="F421" s="59">
        <f>IF(C421&lt;C$6,0,VLOOKUP(C421,index!$A:$M,6,0))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57</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57</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57</v>
      </c>
      <c r="F422" s="59">
        <f>IF(C422&lt;C$6,0,VLOOKUP(C422,index!$A:$M,6,0))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57</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57</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57</v>
      </c>
      <c r="F423" s="59">
        <f>IF(C423&lt;C$6,0,VLOOKUP(C423,index!$A:$M,6,0))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57</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57</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57</v>
      </c>
      <c r="F424" s="59">
        <f>IF(C424&lt;C$6,0,VLOOKUP(C424,index!$A:$M,6,0))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57</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57</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57</v>
      </c>
      <c r="F425" s="59">
        <f>IF(C425&lt;C$6,0,VLOOKUP(C425,index!$A:$M,6,0))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57</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57</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57</v>
      </c>
      <c r="F426" s="59">
        <f>IF(C426&lt;C$6,0,VLOOKUP(C426,index!$A:$M,6,0))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57</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57</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57</v>
      </c>
      <c r="F427" s="59">
        <f>IF(C427&lt;C$6,0,VLOOKUP(C427,index!$A:$M,6,0))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57</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57</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57</v>
      </c>
      <c r="F428" s="59">
        <f>IF(C428&lt;C$6,0,VLOOKUP(C428,index!$A:$M,6,0))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57</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57</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57</v>
      </c>
      <c r="F429" s="59">
        <f>IF(C429&lt;C$6,0,VLOOKUP(C429,index!$A:$M,6,0))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57</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57</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57</v>
      </c>
      <c r="F430" s="59">
        <f>IF(C430&lt;C$6,0,VLOOKUP(C430,index!$A:$M,6,0))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57</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57</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57</v>
      </c>
      <c r="F431" s="59">
        <f>IF(C431&lt;C$6,0,VLOOKUP(C431,index!$A:$M,6,0))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57</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57</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57</v>
      </c>
      <c r="F432" s="59">
        <f>IF(C432&lt;C$6,0,VLOOKUP(C432,index!$A:$M,6,0))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57</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57</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57</v>
      </c>
      <c r="F433" s="59">
        <f>IF(C433&lt;C$6,0,VLOOKUP(C433,index!$A:$M,6,0))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57</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57</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57</v>
      </c>
      <c r="F434" s="59">
        <f>IF(C434&lt;C$6,0,VLOOKUP(C434,index!$A:$M,6,0))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57</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57</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57</v>
      </c>
      <c r="F435" s="59">
        <f>IF(C435&lt;C$6,0,VLOOKUP(C435,index!$A:$M,6,0))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57</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57</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57</v>
      </c>
      <c r="F436" s="59">
        <f>IF(C436&lt;C$6,0,VLOOKUP(C436,index!$A:$M,6,0))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57</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57</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57</v>
      </c>
      <c r="F437" s="59">
        <f>IF(C437&lt;C$6,0,VLOOKUP(C437,index!$A:$M,6,0))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57</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57</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57</v>
      </c>
      <c r="F438" s="59">
        <f>IF(C438&lt;C$6,0,VLOOKUP(C438,index!$A:$M,6,0))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57</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57</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57</v>
      </c>
      <c r="F439" s="59">
        <f>IF(C439&lt;C$6,0,VLOOKUP(C439,index!$A:$M,6,0))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57</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57</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57</v>
      </c>
      <c r="F440" s="59">
        <f>IF(C440&lt;C$6,0,VLOOKUP(C440,index!$A:$M,6,0))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57</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57</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57</v>
      </c>
      <c r="F441" s="59">
        <f>IF(C441&lt;C$6,0,VLOOKUP(C441,index!$A:$M,6,0))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57</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57</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57</v>
      </c>
      <c r="F442" s="59">
        <f>IF(C442&lt;C$6,0,VLOOKUP(C442,index!$A:$M,6,0))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57</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57</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57</v>
      </c>
      <c r="F443" s="59">
        <f>IF(C443&lt;C$6,0,VLOOKUP(C443,index!$A:$M,6,0))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57</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57</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57</v>
      </c>
      <c r="F444" s="59">
        <f>IF(C444&lt;C$6,0,VLOOKUP(C444,index!$A:$M,6,0))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57</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57</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57</v>
      </c>
      <c r="F445" s="59">
        <f>IF(C445&lt;C$6,0,VLOOKUP(C445,index!$A:$M,6,0))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57</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57</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57</v>
      </c>
      <c r="F446" s="59">
        <f>IF(C446&lt;C$6,0,VLOOKUP(C446,index!$A:$M,6,0))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57</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57</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57</v>
      </c>
      <c r="F447" s="59">
        <f>IF(C447&lt;C$6,0,VLOOKUP(C447,index!$A:$M,6,0))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57</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57</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57</v>
      </c>
      <c r="F448" s="59">
        <f>IF(C448&lt;C$6,0,VLOOKUP(C448,index!$A:$M,6,0))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57</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57</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57</v>
      </c>
      <c r="F449" s="59">
        <f>IF(C449&lt;C$6,0,VLOOKUP(C449,index!$A:$M,6,0))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57</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57</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57</v>
      </c>
      <c r="F450" s="59">
        <f>IF(C450&lt;C$6,0,VLOOKUP(C450,index!$A:$M,6,0))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57</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57</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57</v>
      </c>
      <c r="F451" s="59">
        <f>IF(C451&lt;C$6,0,VLOOKUP(C451,index!$A:$M,6,0))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57</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57</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57</v>
      </c>
      <c r="F452" s="59">
        <f>IF(C452&lt;C$6,0,VLOOKUP(C452,index!$A:$M,6,0))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57</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57</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57</v>
      </c>
      <c r="F453" s="59">
        <f>IF(C453&lt;C$6,0,VLOOKUP(C453,index!$A:$M,6,0))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57</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57</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57</v>
      </c>
      <c r="F454" s="59">
        <f>IF(C454&lt;C$6,0,VLOOKUP(C454,index!$A:$M,6,0))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57</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57</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57</v>
      </c>
      <c r="F455" s="59">
        <f>IF(C455&lt;C$6,0,VLOOKUP(C455,index!$A:$M,6,0))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57</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57</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57</v>
      </c>
      <c r="F456" s="59">
        <f>IF(C456&lt;C$6,0,VLOOKUP(C456,index!$A:$M,6,0))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57</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57</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57</v>
      </c>
      <c r="F457" s="59">
        <f>IF(C457&lt;C$6,0,VLOOKUP(C457,index!$A:$M,6,0))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57</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57</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57</v>
      </c>
      <c r="F458" s="59">
        <f>IF(C458&lt;C$6,0,VLOOKUP(C458,index!$A:$M,6,0))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57</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57</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57</v>
      </c>
      <c r="F459" s="59">
        <f>IF(C459&lt;C$6,0,VLOOKUP(C459,index!$A:$M,6,0))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57</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57</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57</v>
      </c>
      <c r="F460" s="59">
        <f>IF(C460&lt;C$6,0,VLOOKUP(C460,index!$A:$M,6,0))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57</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57</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57</v>
      </c>
      <c r="F461" s="59">
        <f>IF(C461&lt;C$6,0,VLOOKUP(C461,index!$A:$M,6,0))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57</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57</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57</v>
      </c>
      <c r="F462" s="59">
        <f>IF(C462&lt;C$6,0,VLOOKUP(C462,index!$A:$M,6,0))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57</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57</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57</v>
      </c>
      <c r="F463" s="59">
        <f>IF(C463&lt;C$6,0,VLOOKUP(C463,index!$A:$M,6,0))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57</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57</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57</v>
      </c>
      <c r="F464" s="59">
        <f>IF(C464&lt;C$6,0,VLOOKUP(C464,index!$A:$M,6,0))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57</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57</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57</v>
      </c>
      <c r="F465" s="59">
        <f>IF(C465&lt;C$6,0,VLOOKUP(C465,index!$A:$M,6,0))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57</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57</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57</v>
      </c>
      <c r="F466" s="59">
        <f>IF(C466&lt;C$6,0,VLOOKUP(C466,index!$A:$M,6,0))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57</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57</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57</v>
      </c>
      <c r="F467" s="59">
        <f>IF(C467&lt;C$6,0,VLOOKUP(C467,index!$A:$M,6,0))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57</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57</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57</v>
      </c>
      <c r="F468" s="59">
        <f>IF(C468&lt;C$6,0,VLOOKUP(C468,index!$A:$M,6,0))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57</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57</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57</v>
      </c>
      <c r="F469" s="59">
        <f>IF(C469&lt;C$6,0,VLOOKUP(C469,index!$A:$M,6,0))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57</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57</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57</v>
      </c>
      <c r="F470" s="59">
        <f>IF(C470&lt;C$6,0,VLOOKUP(C470,index!$A:$M,6,0))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57</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57</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57</v>
      </c>
      <c r="F471" s="59">
        <f>IF(C471&lt;C$6,0,VLOOKUP(C471,index!$A:$M,6,0))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57</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57</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57</v>
      </c>
      <c r="F472" s="59">
        <f>IF(C472&lt;C$6,0,VLOOKUP(C472,index!$A:$M,6,0))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57</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57</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57</v>
      </c>
      <c r="F473" s="59">
        <f>IF(C473&lt;C$6,0,VLOOKUP(C473,index!$A:$M,6,0))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57</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57</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57</v>
      </c>
      <c r="F474" s="59">
        <f>IF(C474&lt;C$6,0,VLOOKUP(C474,index!$A:$M,6,0))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57</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57</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57</v>
      </c>
      <c r="F475" s="59">
        <f>IF(C475&lt;C$6,0,VLOOKUP(C475,index!$A:$M,6,0))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57</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57</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57</v>
      </c>
      <c r="F476" s="59">
        <f>IF(C476&lt;C$6,0,VLOOKUP(C476,index!$A:$M,6,0))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57</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57</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57</v>
      </c>
      <c r="F477" s="59">
        <f>IF(C477&lt;C$6,0,VLOOKUP(C477,index!$A:$M,6,0))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57</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57</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57</v>
      </c>
      <c r="F478" s="59">
        <f>IF(C478&lt;C$6,0,VLOOKUP(C478,index!$A:$M,6,0))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57</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57</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57</v>
      </c>
      <c r="F479" s="59">
        <f>IF(C479&lt;C$6,0,VLOOKUP(C479,index!$A:$M,6,0))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57</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57</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57</v>
      </c>
      <c r="F480" s="59">
        <f>IF(C480&lt;C$6,0,VLOOKUP(C480,index!$A:$M,6,0))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57</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57</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57</v>
      </c>
      <c r="F481" s="59">
        <f>IF(C481&lt;C$6,0,VLOOKUP(C481,index!$A:$M,6,0))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57</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57</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57</v>
      </c>
      <c r="F482" s="59">
        <f>IF(C482&lt;C$6,0,VLOOKUP(C482,index!$A:$M,6,0))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57</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57</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57</v>
      </c>
      <c r="F483" s="59">
        <f>IF(C483&lt;C$6,0,VLOOKUP(C483,index!$A:$M,6,0))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57</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57</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57</v>
      </c>
      <c r="F484" s="59">
        <f>IF(C484&lt;C$6,0,VLOOKUP(C484,index!$A:$M,6,0))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57</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57</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57</v>
      </c>
      <c r="F485" s="59">
        <f>IF(C485&lt;C$6,0,VLOOKUP(C485,index!$A:$M,6,0))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57</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57</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57</v>
      </c>
      <c r="F486" s="59">
        <f>IF(C486&lt;C$6,0,VLOOKUP(C486,index!$A:$M,6,0))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57</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57</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57</v>
      </c>
      <c r="F487" s="59">
        <f>IF(C487&lt;C$6,0,VLOOKUP(C487,index!$A:$M,6,0))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57</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57</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57</v>
      </c>
      <c r="F488" s="59">
        <f>IF(C488&lt;C$6,0,VLOOKUP(C488,index!$A:$M,6,0))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57</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57</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57</v>
      </c>
      <c r="F489" s="59">
        <f>IF(C489&lt;C$6,0,VLOOKUP(C489,index!$A:$M,6,0))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57</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57</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57</v>
      </c>
      <c r="F490" s="59">
        <f>IF(C490&lt;C$6,0,VLOOKUP(C490,index!$A:$M,6,0))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57</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57</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57</v>
      </c>
      <c r="F491" s="59">
        <f>IF(C491&lt;C$6,0,VLOOKUP(C491,index!$A:$M,6,0))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57</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57</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57</v>
      </c>
      <c r="F492" s="59">
        <f>IF(C492&lt;C$6,0,VLOOKUP(C492,index!$A:$M,6,0))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57</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57</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57</v>
      </c>
      <c r="F493" s="59">
        <f>IF(C493&lt;C$6,0,VLOOKUP(C493,index!$A:$M,6,0))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57</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57</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57</v>
      </c>
      <c r="F494" s="59">
        <f>IF(C494&lt;C$6,0,VLOOKUP(C494,index!$A:$M,6,0))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57</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57</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57</v>
      </c>
      <c r="F495" s="59">
        <f>IF(C495&lt;C$6,0,VLOOKUP(C495,index!$A:$M,6,0))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57</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57</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57</v>
      </c>
      <c r="F496" s="59">
        <f>IF(C496&lt;C$6,0,VLOOKUP(C496,index!$A:$M,6,0))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57</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57</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57</v>
      </c>
      <c r="F497" s="59">
        <f>IF(C497&lt;C$6,0,VLOOKUP(C497,index!$A:$M,6,0))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57</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57</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57</v>
      </c>
      <c r="F498" s="59">
        <f>IF(C498&lt;C$6,0,VLOOKUP(C498,index!$A:$M,6,0))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57</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57</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57</v>
      </c>
      <c r="F499" s="59">
        <f>IF(C499&lt;C$6,0,VLOOKUP(C499,index!$A:$M,6,0))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57</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57</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57</v>
      </c>
      <c r="F500" s="59">
        <f>IF(C500&lt;C$6,0,VLOOKUP(C500,index!$A:$M,6,0))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57</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57</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51" priority="12" stopIfTrue="1" operator="lessThanOrEqual">
      <formula>0</formula>
    </cfRule>
  </conditionalFormatting>
  <conditionalFormatting sqref="AT18:AV22 AT26:AV30">
    <cfRule type="cellIs" dxfId="350" priority="13" stopIfTrue="1" operator="lessThanOrEqual">
      <formula>0</formula>
    </cfRule>
  </conditionalFormatting>
  <conditionalFormatting sqref="AY18:BB22 AY26:BB30">
    <cfRule type="cellIs" dxfId="349" priority="14" stopIfTrue="1" operator="lessThanOrEqual">
      <formula>0</formula>
    </cfRule>
  </conditionalFormatting>
  <conditionalFormatting sqref="AR32">
    <cfRule type="cellIs" dxfId="348" priority="11" operator="equal">
      <formula>0</formula>
    </cfRule>
  </conditionalFormatting>
  <conditionalFormatting sqref="AQ33">
    <cfRule type="containsErrors" dxfId="347" priority="15">
      <formula>ISERROR(AQ33)</formula>
    </cfRule>
  </conditionalFormatting>
  <conditionalFormatting sqref="L8:M500">
    <cfRule type="expression" dxfId="346" priority="5">
      <formula>$C8&gt;$C$6-1</formula>
    </cfRule>
    <cfRule type="expression" dxfId="345" priority="18" stopIfTrue="1">
      <formula>SUM($U8:$X8)&gt;1</formula>
    </cfRule>
  </conditionalFormatting>
  <conditionalFormatting sqref="B8:B500">
    <cfRule type="expression" dxfId="344" priority="19">
      <formula>$B8&gt;0</formula>
    </cfRule>
  </conditionalFormatting>
  <conditionalFormatting sqref="N8:P500">
    <cfRule type="expression" dxfId="343" priority="20" stopIfTrue="1">
      <formula>OR($O8="Plus",$O8="Basis",$O8="Breedte")</formula>
    </cfRule>
  </conditionalFormatting>
  <conditionalFormatting sqref="A8:A500">
    <cfRule type="expression" dxfId="342" priority="10">
      <formula>$A8&gt;0</formula>
    </cfRule>
  </conditionalFormatting>
  <conditionalFormatting sqref="G8:H500">
    <cfRule type="expression" dxfId="341" priority="22">
      <formula>$B8&gt;0</formula>
    </cfRule>
  </conditionalFormatting>
  <conditionalFormatting sqref="I8:J500">
    <cfRule type="expression" dxfId="340" priority="23">
      <formula>$A8&gt;0</formula>
    </cfRule>
  </conditionalFormatting>
  <conditionalFormatting sqref="F8:F500">
    <cfRule type="expression" dxfId="339" priority="7">
      <formula>$D8&gt;0</formula>
    </cfRule>
    <cfRule type="expression" dxfId="338" priority="8">
      <formula>$C8&gt;$C$6-1</formula>
    </cfRule>
  </conditionalFormatting>
  <conditionalFormatting sqref="A8:B500">
    <cfRule type="expression" dxfId="337" priority="21">
      <formula>$C8&gt;$C$6-1</formula>
    </cfRule>
  </conditionalFormatting>
  <conditionalFormatting sqref="C8:C500">
    <cfRule type="expression" dxfId="336" priority="3">
      <formula>$B8&gt;0</formula>
    </cfRule>
    <cfRule type="expression" dxfId="335" priority="9">
      <formula>$C8&gt;$C$6-1</formula>
    </cfRule>
  </conditionalFormatting>
  <conditionalFormatting sqref="K8:K500">
    <cfRule type="expression" dxfId="334" priority="16" stopIfTrue="1">
      <formula>SUM($U8:$X8)&gt;0</formula>
    </cfRule>
    <cfRule type="expression" dxfId="333" priority="17" stopIfTrue="1">
      <formula>$D8=0</formula>
    </cfRule>
  </conditionalFormatting>
  <conditionalFormatting sqref="D8:E500">
    <cfRule type="expression" dxfId="332" priority="6">
      <formula>$C8&gt;$C$6-1</formula>
    </cfRule>
  </conditionalFormatting>
  <conditionalFormatting sqref="G8:J500">
    <cfRule type="expression" dxfId="331" priority="24">
      <formula>$C8&gt;$C$6-1</formula>
    </cfRule>
  </conditionalFormatting>
  <conditionalFormatting sqref="O8:P500">
    <cfRule type="expression" dxfId="330" priority="4">
      <formula>$C8&gt;$C$6-1</formula>
    </cfRule>
  </conditionalFormatting>
  <conditionalFormatting sqref="AQ36">
    <cfRule type="containsErrors" dxfId="329" priority="2">
      <formula>ISERROR(AQ36)</formula>
    </cfRule>
  </conditionalFormatting>
  <conditionalFormatting sqref="AQ40">
    <cfRule type="containsErrors" dxfId="328"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72</v>
      </c>
      <c r="D1" s="198"/>
      <c r="E1" s="198"/>
      <c r="F1" s="198"/>
      <c r="G1" s="198"/>
      <c r="H1" s="198"/>
      <c r="I1" s="198"/>
      <c r="J1" s="198"/>
      <c r="K1" s="198"/>
      <c r="L1" s="198"/>
      <c r="M1" s="199"/>
      <c r="N1" s="69"/>
      <c r="O1" s="69"/>
      <c r="P1" s="70"/>
      <c r="Q1" s="68" t="s">
        <v>21</v>
      </c>
    </row>
    <row r="2" spans="1:55" ht="18" customHeight="1" x14ac:dyDescent="0.2">
      <c r="A2" s="68"/>
      <c r="B2" s="68" t="s">
        <v>3</v>
      </c>
      <c r="C2" s="197" t="s">
        <v>45</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440</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87</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Spelling 3.0 - E5</v>
      </c>
    </row>
    <row r="8" spans="1:55" ht="12" customHeight="1" thickTop="1" x14ac:dyDescent="0.15">
      <c r="A8" s="64">
        <f>IF(I8="A",25,IF(I8="B",25,IF(I8="C",25,IF(I8="D",15,IF(I8="E",10,0)))))</f>
        <v>0</v>
      </c>
      <c r="B8" s="64">
        <f>IF(G8="I",20,IF(G8="II",20,IF(G8="III",20,IF(G8="IV",20,IF(G8="V",20,0)))))</f>
        <v>0</v>
      </c>
      <c r="C8" s="57">
        <f>C5</f>
        <v>440</v>
      </c>
      <c r="F8" s="59">
        <f>IF(C8&lt;C$6,0,VLOOKUP(C8,index!$A:$M,7,0))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440</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440</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439</v>
      </c>
      <c r="F9" s="59">
        <f>IF(C9&lt;C$6,0,VLOOKUP(C9,index!$A:$M,7,0))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439</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439</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438</v>
      </c>
      <c r="F10" s="59">
        <f>IF(C10&lt;C$6,0,VLOOKUP(C10,index!$A:$M,7,0))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438</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438</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343</v>
      </c>
      <c r="AT10" s="10">
        <f>AU10*AT$14</f>
        <v>0</v>
      </c>
      <c r="AU10" s="11">
        <f>AV10</f>
        <v>0</v>
      </c>
      <c r="AV10" s="11">
        <f>IF($U3=0,0,VLOOKUP("I",$G:$S,5,FALSE))</f>
        <v>0</v>
      </c>
      <c r="AW10" s="103"/>
    </row>
    <row r="11" spans="1:55" ht="12" customHeight="1" x14ac:dyDescent="0.15">
      <c r="A11" s="64">
        <f t="shared" si="2"/>
        <v>0</v>
      </c>
      <c r="B11" s="64">
        <f t="shared" si="3"/>
        <v>0</v>
      </c>
      <c r="C11" s="57">
        <f t="shared" si="15"/>
        <v>437</v>
      </c>
      <c r="F11" s="59">
        <f>IF(C11&lt;C$6,0,VLOOKUP(C11,index!$A:$M,7,0))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437</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437</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277</v>
      </c>
      <c r="AT11" s="10">
        <f>AU11*AT$14</f>
        <v>0</v>
      </c>
      <c r="AU11" s="11">
        <f>AV11-AV10</f>
        <v>0</v>
      </c>
      <c r="AV11" s="11">
        <f>IF($U4=0,0,VLOOKUP("IV",$G:$S,5,FALSE))</f>
        <v>0</v>
      </c>
      <c r="AW11" s="103"/>
    </row>
    <row r="12" spans="1:55" ht="12" customHeight="1" x14ac:dyDescent="0.15">
      <c r="A12" s="64">
        <f t="shared" si="2"/>
        <v>0</v>
      </c>
      <c r="B12" s="64">
        <f t="shared" si="3"/>
        <v>0</v>
      </c>
      <c r="C12" s="57">
        <f t="shared" si="15"/>
        <v>436</v>
      </c>
      <c r="F12" s="59">
        <f>IF(C12&lt;C$6,0,VLOOKUP(C12,index!$A:$M,7,0))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436</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436</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87</v>
      </c>
      <c r="AT12" s="10">
        <f>AU12*AT$14</f>
        <v>0</v>
      </c>
      <c r="AU12" s="11">
        <f>AV12-AV11</f>
        <v>0</v>
      </c>
      <c r="AV12" s="11">
        <f>IF($U5=0,0,VLOOKUP("V",$G:$S,5,FALSE))</f>
        <v>0</v>
      </c>
      <c r="AW12" s="103"/>
    </row>
    <row r="13" spans="1:55" ht="12" customHeight="1" x14ac:dyDescent="0.15">
      <c r="A13" s="64">
        <f t="shared" si="2"/>
        <v>0</v>
      </c>
      <c r="B13" s="64">
        <f t="shared" si="3"/>
        <v>0</v>
      </c>
      <c r="C13" s="57">
        <f t="shared" si="15"/>
        <v>435</v>
      </c>
      <c r="F13" s="59">
        <f>IF(C13&lt;C$6,0,VLOOKUP(C13,index!$A:$M,7,0))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435</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435</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434</v>
      </c>
      <c r="F14" s="59">
        <f>IF(C14&lt;C$6,0,VLOOKUP(C14,index!$A:$M,7,0))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434</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434</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433</v>
      </c>
      <c r="F15" s="59">
        <f>IF(C15&lt;C$6,0,VLOOKUP(C15,index!$A:$M,7,0))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433</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433</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432</v>
      </c>
      <c r="F16" s="59">
        <f>IF(C16&lt;C$6,0,VLOOKUP(C16,index!$A:$M,7,0))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432</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432</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431</v>
      </c>
      <c r="F17" s="59">
        <f>IF(C17&lt;C$6,0,VLOOKUP(C17,index!$A:$M,7,0))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431</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431</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430</v>
      </c>
      <c r="F18" s="59">
        <f>IF(C18&lt;C$6,0,VLOOKUP(C18,index!$A:$M,7,0))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430</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430</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429</v>
      </c>
      <c r="F19" s="59">
        <f>IF(C19&lt;C$6,0,VLOOKUP(C19,index!$A:$M,7,0))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429</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429</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428</v>
      </c>
      <c r="F20" s="59">
        <f>IF(C20&lt;C$6,0,VLOOKUP(C20,index!$A:$M,7,0))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428</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428</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427</v>
      </c>
      <c r="F21" s="59">
        <f>IF(C21&lt;C$6,0,VLOOKUP(C21,index!$A:$M,7,0))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427</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427</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426</v>
      </c>
      <c r="F22" s="59">
        <f>IF(C22&lt;C$6,0,VLOOKUP(C22,index!$A:$M,7,0))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426</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426</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425</v>
      </c>
      <c r="F23" s="59">
        <f>IF(C23&lt;C$6,0,VLOOKUP(C23,index!$A:$M,7,0))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425</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425</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424</v>
      </c>
      <c r="F24" s="59">
        <f>IF(C24&lt;C$6,0,VLOOKUP(C24,index!$A:$M,7,0))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424</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424</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423</v>
      </c>
      <c r="F25" s="59">
        <f>IF(C25&lt;C$6,0,VLOOKUP(C25,index!$A:$M,7,0))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423</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423</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422</v>
      </c>
      <c r="F26" s="59">
        <f>IF(C26&lt;C$6,0,VLOOKUP(C26,index!$A:$M,7,0))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422</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422</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421</v>
      </c>
      <c r="F27" s="59">
        <f>IF(C27&lt;C$6,0,VLOOKUP(C27,index!$A:$M,7,0))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421</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421</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420</v>
      </c>
      <c r="F28" s="59">
        <f>IF(C28&lt;C$6,0,VLOOKUP(C28,index!$A:$M,7,0))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420</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420</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419</v>
      </c>
      <c r="F29" s="59">
        <f>IF(C29&lt;C$6,0,VLOOKUP(C29,index!$A:$M,7,0))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419</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419</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418</v>
      </c>
      <c r="F30" s="59">
        <f>IF(C30&lt;C$6,0,VLOOKUP(C30,index!$A:$M,7,0))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418</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418</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417</v>
      </c>
      <c r="F31" s="59">
        <f>IF(C31&lt;C$6,0,VLOOKUP(C31,index!$A:$M,7,0))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417</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417</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416</v>
      </c>
      <c r="F32" s="59">
        <f>IF(C32&lt;C$6,0,VLOOKUP(C32,index!$A:$M,7,0))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416</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416</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415</v>
      </c>
      <c r="F33" s="59">
        <f>IF(C33&lt;C$6,0,VLOOKUP(C33,index!$A:$M,7,0))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415</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415</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414</v>
      </c>
      <c r="F34" s="59">
        <f>IF(C34&lt;C$6,0,VLOOKUP(C34,index!$A:$M,7,0))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414</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414</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413</v>
      </c>
      <c r="F35" s="59">
        <f>IF(C35&lt;C$6,0,VLOOKUP(C35,index!$A:$M,7,0))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413</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413</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412</v>
      </c>
      <c r="F36" s="59">
        <f>IF(C36&lt;C$6,0,VLOOKUP(C36,index!$A:$M,7,0))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412</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412</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411</v>
      </c>
      <c r="F37" s="59">
        <f>IF(C37&lt;C$6,0,VLOOKUP(C37,index!$A:$M,7,0))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411</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411</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410</v>
      </c>
      <c r="F38" s="59">
        <f>IF(C38&lt;C$6,0,VLOOKUP(C38,index!$A:$M,7,0))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410</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410</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409</v>
      </c>
      <c r="F39" s="59">
        <f>IF(C39&lt;C$6,0,VLOOKUP(C39,index!$A:$M,7,0))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409</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409</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408</v>
      </c>
      <c r="F40" s="59">
        <f>IF(C40&lt;C$6,0,VLOOKUP(C40,index!$A:$M,7,0))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408</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408</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407</v>
      </c>
      <c r="F41" s="59">
        <f>IF(C41&lt;C$6,0,VLOOKUP(C41,index!$A:$M,7,0))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407</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407</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406</v>
      </c>
      <c r="F42" s="59">
        <f>IF(C42&lt;C$6,0,VLOOKUP(C42,index!$A:$M,7,0))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406</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406</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405</v>
      </c>
      <c r="F43" s="59">
        <f>IF(C43&lt;C$6,0,VLOOKUP(C43,index!$A:$M,7,0))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405</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405</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404</v>
      </c>
      <c r="F44" s="59">
        <f>IF(C44&lt;C$6,0,VLOOKUP(C44,index!$A:$M,7,0))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404</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404</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403</v>
      </c>
      <c r="F45" s="59">
        <f>IF(C45&lt;C$6,0,VLOOKUP(C45,index!$A:$M,7,0))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403</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403</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402</v>
      </c>
      <c r="F46" s="59">
        <f>IF(C46&lt;C$6,0,VLOOKUP(C46,index!$A:$M,7,0))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402</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402</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401</v>
      </c>
      <c r="F47" s="59">
        <f>IF(C47&lt;C$6,0,VLOOKUP(C47,index!$A:$M,7,0))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401</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401</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400</v>
      </c>
      <c r="F48" s="59">
        <f>IF(C48&lt;C$6,0,VLOOKUP(C48,index!$A:$M,7,0))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400</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400</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399</v>
      </c>
      <c r="F49" s="59">
        <f>IF(C49&lt;C$6,0,VLOOKUP(C49,index!$A:$M,7,0))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399</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399</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398</v>
      </c>
      <c r="F50" s="59">
        <f>IF(C50&lt;C$6,0,VLOOKUP(C50,index!$A:$M,7,0))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398</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398</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397</v>
      </c>
      <c r="F51" s="59">
        <f>IF(C51&lt;C$6,0,VLOOKUP(C51,index!$A:$M,7,0))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397</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397</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396</v>
      </c>
      <c r="F52" s="59">
        <f>IF(C52&lt;C$6,0,VLOOKUP(C52,index!$A:$M,7,0))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396</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396</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395</v>
      </c>
      <c r="F53" s="59">
        <f>IF(C53&lt;C$6,0,VLOOKUP(C53,index!$A:$M,7,0))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395</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395</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394</v>
      </c>
      <c r="F54" s="59">
        <f>IF(C54&lt;C$6,0,VLOOKUP(C54,index!$A:$M,7,0))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394</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394</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393</v>
      </c>
      <c r="F55" s="59">
        <f>IF(C55&lt;C$6,0,VLOOKUP(C55,index!$A:$M,7,0))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393</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393</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392</v>
      </c>
      <c r="F56" s="59">
        <f>IF(C56&lt;C$6,0,VLOOKUP(C56,index!$A:$M,7,0))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392</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392</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391</v>
      </c>
      <c r="F57" s="59">
        <f>IF(C57&lt;C$6,0,VLOOKUP(C57,index!$A:$M,7,0))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391</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391</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390</v>
      </c>
      <c r="F58" s="59">
        <f>IF(C58&lt;C$6,0,VLOOKUP(C58,index!$A:$M,7,0))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230</v>
      </c>
      <c r="S58" s="1">
        <f t="shared" si="16"/>
        <v>390</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390</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389</v>
      </c>
      <c r="F59" s="59">
        <f>IF(C59&lt;C$6,0,VLOOKUP(C59,index!$A:$M,7,0))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230</v>
      </c>
      <c r="S59" s="1">
        <f t="shared" si="16"/>
        <v>389</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389</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388</v>
      </c>
      <c r="F60" s="59">
        <f>IF(C60&lt;C$6,0,VLOOKUP(C60,index!$A:$M,7,0))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230</v>
      </c>
      <c r="S60" s="1">
        <f t="shared" si="16"/>
        <v>388</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388</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387</v>
      </c>
      <c r="F61" s="59">
        <f>IF(C61&lt;C$6,0,VLOOKUP(C61,index!$A:$M,7,0))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230</v>
      </c>
      <c r="S61" s="1">
        <f t="shared" si="16"/>
        <v>387</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387</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386</v>
      </c>
      <c r="F62" s="59">
        <f>IF(C62&lt;C$6,0,VLOOKUP(C62,index!$A:$M,7,0))</f>
        <v>229</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229</v>
      </c>
      <c r="S62" s="1">
        <f t="shared" si="16"/>
        <v>386</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386</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385</v>
      </c>
      <c r="F63" s="59">
        <f>IF(C63&lt;C$6,0,VLOOKUP(C63,index!$A:$M,7,0))</f>
        <v>229</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229</v>
      </c>
      <c r="S63" s="1">
        <f t="shared" si="16"/>
        <v>385</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385</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384</v>
      </c>
      <c r="F64" s="59">
        <f>IF(C64&lt;C$6,0,VLOOKUP(C64,index!$A:$M,7,0))</f>
        <v>228</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228</v>
      </c>
      <c r="S64" s="1">
        <f t="shared" si="16"/>
        <v>384</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384</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383</v>
      </c>
      <c r="F65" s="59">
        <f>IF(C65&lt;C$6,0,VLOOKUP(C65,index!$A:$M,7,0))</f>
        <v>228</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228</v>
      </c>
      <c r="S65" s="1">
        <f t="shared" si="16"/>
        <v>383</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383</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382</v>
      </c>
      <c r="F66" s="59">
        <f>IF(C66&lt;C$6,0,VLOOKUP(C66,index!$A:$M,7,0))</f>
        <v>228</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228</v>
      </c>
      <c r="S66" s="1">
        <f t="shared" si="16"/>
        <v>382</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382</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381</v>
      </c>
      <c r="F67" s="59">
        <f>IF(C67&lt;C$6,0,VLOOKUP(C67,index!$A:$M,7,0))</f>
        <v>227</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227</v>
      </c>
      <c r="S67" s="1">
        <f t="shared" si="16"/>
        <v>381</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381</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380</v>
      </c>
      <c r="F68" s="59">
        <f>IF(C68&lt;C$6,0,VLOOKUP(C68,index!$A:$M,7,0))</f>
        <v>227</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227</v>
      </c>
      <c r="S68" s="1">
        <f t="shared" si="16"/>
        <v>380</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380</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379</v>
      </c>
      <c r="F69" s="59">
        <f>IF(C69&lt;C$6,0,VLOOKUP(C69,index!$A:$M,7,0))</f>
        <v>226</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226</v>
      </c>
      <c r="S69" s="1">
        <f t="shared" si="16"/>
        <v>379</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379</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378</v>
      </c>
      <c r="F70" s="59">
        <f>IF(C70&lt;C$6,0,VLOOKUP(C70,index!$A:$M,7,0))</f>
        <v>226</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226</v>
      </c>
      <c r="S70" s="1">
        <f t="shared" si="16"/>
        <v>378</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378</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377</v>
      </c>
      <c r="F71" s="59">
        <f>IF(C71&lt;C$6,0,VLOOKUP(C71,index!$A:$M,7,0))</f>
        <v>226</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226</v>
      </c>
      <c r="S71" s="1">
        <f t="shared" si="16"/>
        <v>377</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377</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376</v>
      </c>
      <c r="F72" s="59">
        <f>IF(C72&lt;C$6,0,VLOOKUP(C72,index!$A:$M,7,0))</f>
        <v>225</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225</v>
      </c>
      <c r="S72" s="1">
        <f t="shared" si="16"/>
        <v>376</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376</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375</v>
      </c>
      <c r="F73" s="59">
        <f>IF(C73&lt;C$6,0,VLOOKUP(C73,index!$A:$M,7,0))</f>
        <v>225</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225</v>
      </c>
      <c r="S73" s="1">
        <f t="shared" si="16"/>
        <v>375</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375</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374</v>
      </c>
      <c r="F74" s="59">
        <f>IF(C74&lt;C$6,0,VLOOKUP(C74,index!$A:$M,7,0))</f>
        <v>225</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225</v>
      </c>
      <c r="S74" s="1">
        <f t="shared" ref="S74:S137" si="40">C74</f>
        <v>374</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374</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373</v>
      </c>
      <c r="F75" s="59">
        <f>IF(C75&lt;C$6,0,VLOOKUP(C75,index!$A:$M,7,0))</f>
        <v>224</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224</v>
      </c>
      <c r="S75" s="1">
        <f t="shared" si="40"/>
        <v>373</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373</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372</v>
      </c>
      <c r="F76" s="59">
        <f>IF(C76&lt;C$6,0,VLOOKUP(C76,index!$A:$M,7,0))</f>
        <v>224</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224</v>
      </c>
      <c r="S76" s="1">
        <f t="shared" si="40"/>
        <v>372</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372</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371</v>
      </c>
      <c r="F77" s="59">
        <f>IF(C77&lt;C$6,0,VLOOKUP(C77,index!$A:$M,7,0))</f>
        <v>223</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223</v>
      </c>
      <c r="S77" s="1">
        <f t="shared" si="40"/>
        <v>371</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371</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370</v>
      </c>
      <c r="F78" s="59">
        <f>IF(C78&lt;C$6,0,VLOOKUP(C78,index!$A:$M,7,0))</f>
        <v>223</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223</v>
      </c>
      <c r="S78" s="1">
        <f t="shared" si="40"/>
        <v>370</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370</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369</v>
      </c>
      <c r="F79" s="59">
        <f>IF(C79&lt;C$6,0,VLOOKUP(C79,index!$A:$M,7,0))</f>
        <v>223</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223</v>
      </c>
      <c r="S79" s="1">
        <f t="shared" si="40"/>
        <v>369</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369</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368</v>
      </c>
      <c r="F80" s="59">
        <f>IF(C80&lt;C$6,0,VLOOKUP(C80,index!$A:$M,7,0))</f>
        <v>222</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222</v>
      </c>
      <c r="S80" s="1">
        <f t="shared" si="40"/>
        <v>368</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368</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367</v>
      </c>
      <c r="F81" s="59">
        <f>IF(C81&lt;C$6,0,VLOOKUP(C81,index!$A:$M,7,0))</f>
        <v>222</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222</v>
      </c>
      <c r="S81" s="1">
        <f t="shared" si="40"/>
        <v>367</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367</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366</v>
      </c>
      <c r="F82" s="59">
        <f>IF(C82&lt;C$6,0,VLOOKUP(C82,index!$A:$M,7,0))</f>
        <v>221</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221</v>
      </c>
      <c r="S82" s="1">
        <f t="shared" si="40"/>
        <v>366</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366</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365</v>
      </c>
      <c r="F83" s="59">
        <f>IF(C83&lt;C$6,0,VLOOKUP(C83,index!$A:$M,7,0))</f>
        <v>221</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221</v>
      </c>
      <c r="S83" s="1">
        <f t="shared" si="40"/>
        <v>365</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365</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364</v>
      </c>
      <c r="F84" s="59">
        <f>IF(C84&lt;C$6,0,VLOOKUP(C84,index!$A:$M,7,0))</f>
        <v>221</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221</v>
      </c>
      <c r="S84" s="1">
        <f t="shared" si="40"/>
        <v>364</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364</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363</v>
      </c>
      <c r="F85" s="59">
        <f>IF(C85&lt;C$6,0,VLOOKUP(C85,index!$A:$M,7,0))</f>
        <v>220</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220</v>
      </c>
      <c r="S85" s="1">
        <f t="shared" si="40"/>
        <v>363</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363</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362</v>
      </c>
      <c r="F86" s="59">
        <f>IF(C86&lt;C$6,0,VLOOKUP(C86,index!$A:$M,7,0))</f>
        <v>220</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220</v>
      </c>
      <c r="S86" s="1">
        <f t="shared" si="40"/>
        <v>362</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362</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361</v>
      </c>
      <c r="F87" s="59">
        <f>IF(C87&lt;C$6,0,VLOOKUP(C87,index!$A:$M,7,0))</f>
        <v>220</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220</v>
      </c>
      <c r="S87" s="1">
        <f t="shared" si="40"/>
        <v>361</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361</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360</v>
      </c>
      <c r="F88" s="59">
        <f>IF(C88&lt;C$6,0,VLOOKUP(C88,index!$A:$M,7,0))</f>
        <v>219</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219</v>
      </c>
      <c r="S88" s="1">
        <f t="shared" si="40"/>
        <v>360</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360</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359</v>
      </c>
      <c r="F89" s="59">
        <f>IF(C89&lt;C$6,0,VLOOKUP(C89,index!$A:$M,7,0))</f>
        <v>219</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219</v>
      </c>
      <c r="S89" s="1">
        <f t="shared" si="40"/>
        <v>359</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359</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358</v>
      </c>
      <c r="F90" s="59">
        <f>IF(C90&lt;C$6,0,VLOOKUP(C90,index!$A:$M,7,0))</f>
        <v>218</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218</v>
      </c>
      <c r="S90" s="1">
        <f t="shared" si="40"/>
        <v>358</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358</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357</v>
      </c>
      <c r="F91" s="59">
        <f>IF(C91&lt;C$6,0,VLOOKUP(C91,index!$A:$M,7,0))</f>
        <v>218</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218</v>
      </c>
      <c r="S91" s="1">
        <f t="shared" si="40"/>
        <v>357</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357</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356</v>
      </c>
      <c r="F92" s="59">
        <f>IF(C92&lt;C$6,0,VLOOKUP(C92,index!$A:$M,7,0))</f>
        <v>218</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218</v>
      </c>
      <c r="S92" s="1">
        <f t="shared" si="40"/>
        <v>356</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356</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355</v>
      </c>
      <c r="F93" s="59">
        <f>IF(C93&lt;C$6,0,VLOOKUP(C93,index!$A:$M,7,0))</f>
        <v>217</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217</v>
      </c>
      <c r="S93" s="1">
        <f t="shared" si="40"/>
        <v>355</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355</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354</v>
      </c>
      <c r="F94" s="59">
        <f>IF(C94&lt;C$6,0,VLOOKUP(C94,index!$A:$M,7,0))</f>
        <v>217</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217</v>
      </c>
      <c r="S94" s="1">
        <f t="shared" si="40"/>
        <v>354</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354</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353</v>
      </c>
      <c r="F95" s="59">
        <f>IF(C95&lt;C$6,0,VLOOKUP(C95,index!$A:$M,7,0))</f>
        <v>216</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216</v>
      </c>
      <c r="S95" s="1">
        <f t="shared" si="40"/>
        <v>353</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353</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352</v>
      </c>
      <c r="F96" s="59">
        <f>IF(C96&lt;C$6,0,VLOOKUP(C96,index!$A:$M,7,0))</f>
        <v>216</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216</v>
      </c>
      <c r="S96" s="1">
        <f t="shared" si="40"/>
        <v>352</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352</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351</v>
      </c>
      <c r="F97" s="59">
        <f>IF(C97&lt;C$6,0,VLOOKUP(C97,index!$A:$M,7,0))</f>
        <v>216</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216</v>
      </c>
      <c r="S97" s="1">
        <f t="shared" si="40"/>
        <v>351</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351</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350</v>
      </c>
      <c r="F98" s="59">
        <f>IF(C98&lt;C$6,0,VLOOKUP(C98,index!$A:$M,7,0))</f>
        <v>215</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215</v>
      </c>
      <c r="S98" s="1">
        <f t="shared" si="40"/>
        <v>350</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350</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349</v>
      </c>
      <c r="F99" s="59">
        <f>IF(C99&lt;C$6,0,VLOOKUP(C99,index!$A:$M,7,0))</f>
        <v>215</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215</v>
      </c>
      <c r="S99" s="1">
        <f t="shared" si="40"/>
        <v>349</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349</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348</v>
      </c>
      <c r="F100" s="59">
        <f>IF(C100&lt;C$6,0,VLOOKUP(C100,index!$A:$M,7,0))</f>
        <v>214</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214</v>
      </c>
      <c r="S100" s="1">
        <f t="shared" si="40"/>
        <v>348</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348</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347</v>
      </c>
      <c r="F101" s="59">
        <f>IF(C101&lt;C$6,0,VLOOKUP(C101,index!$A:$M,7,0))</f>
        <v>214</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214</v>
      </c>
      <c r="S101" s="1">
        <f t="shared" si="40"/>
        <v>347</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347</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346</v>
      </c>
      <c r="F102" s="59">
        <f>IF(C102&lt;C$6,0,VLOOKUP(C102,index!$A:$M,7,0))</f>
        <v>214</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214</v>
      </c>
      <c r="S102" s="1">
        <f t="shared" si="40"/>
        <v>346</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346</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345</v>
      </c>
      <c r="F103" s="59">
        <f>IF(C103&lt;C$6,0,VLOOKUP(C103,index!$A:$M,7,0))</f>
        <v>213</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213</v>
      </c>
      <c r="S103" s="1">
        <f t="shared" si="40"/>
        <v>345</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345</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344</v>
      </c>
      <c r="F104" s="59">
        <f>IF(C104&lt;C$6,0,VLOOKUP(C104,index!$A:$M,7,0))</f>
        <v>213</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213</v>
      </c>
      <c r="S104" s="1">
        <f t="shared" si="40"/>
        <v>344</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344</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20</v>
      </c>
      <c r="C105" s="57">
        <f t="shared" si="39"/>
        <v>343</v>
      </c>
      <c r="F105" s="59">
        <f>IF(C105&lt;C$6,0,VLOOKUP(C105,index!$A:$M,7,0))</f>
        <v>213</v>
      </c>
      <c r="G105" s="57" t="str">
        <f t="shared" si="28"/>
        <v>I</v>
      </c>
      <c r="H105" s="58">
        <f>IF(G105="I",$K105,IF(G105="II",$K105-SUM(H$8:H104),IF(G105="III",$K105-SUM(H$8:H104),IF(G105="IV",$K105-SUM(H$8:H104),IF(G105="V",1-SUM(H$8:H104)," ")))))</f>
        <v>0</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213</v>
      </c>
      <c r="S105" s="1">
        <f t="shared" si="40"/>
        <v>343</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343</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342</v>
      </c>
      <c r="F106" s="59">
        <f>IF(C106&lt;C$6,0,VLOOKUP(C106,index!$A:$M,7,0))</f>
        <v>212</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212</v>
      </c>
      <c r="S106" s="1">
        <f t="shared" si="40"/>
        <v>342</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342</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341</v>
      </c>
      <c r="F107" s="59">
        <f>IF(C107&lt;C$6,0,VLOOKUP(C107,index!$A:$M,7,0))</f>
        <v>212</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212</v>
      </c>
      <c r="S107" s="1">
        <f t="shared" si="40"/>
        <v>341</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341</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340</v>
      </c>
      <c r="F108" s="59">
        <f>IF(C108&lt;C$6,0,VLOOKUP(C108,index!$A:$M,7,0))</f>
        <v>211</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211</v>
      </c>
      <c r="S108" s="1">
        <f t="shared" si="40"/>
        <v>340</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340</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339</v>
      </c>
      <c r="F109" s="59">
        <f>IF(C109&lt;C$6,0,VLOOKUP(C109,index!$A:$M,7,0))</f>
        <v>211</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211</v>
      </c>
      <c r="S109" s="1">
        <f t="shared" si="40"/>
        <v>339</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339</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338</v>
      </c>
      <c r="F110" s="59">
        <f>IF(C110&lt;C$6,0,VLOOKUP(C110,index!$A:$M,7,0))</f>
        <v>211</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211</v>
      </c>
      <c r="S110" s="1">
        <f t="shared" si="40"/>
        <v>338</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338</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337</v>
      </c>
      <c r="F111" s="59">
        <f>IF(C111&lt;C$6,0,VLOOKUP(C111,index!$A:$M,7,0))</f>
        <v>210</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210</v>
      </c>
      <c r="S111" s="1">
        <f t="shared" si="40"/>
        <v>337</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337</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25</v>
      </c>
      <c r="B112" s="64">
        <f t="shared" si="27"/>
        <v>0</v>
      </c>
      <c r="C112" s="57">
        <f t="shared" si="39"/>
        <v>336</v>
      </c>
      <c r="F112" s="59">
        <f>IF(C112&lt;C$6,0,VLOOKUP(C112,index!$A:$M,7,0))</f>
        <v>210</v>
      </c>
      <c r="G112" s="57" t="str">
        <f t="shared" si="28"/>
        <v/>
      </c>
      <c r="H112" s="58" t="str">
        <f>IF(G112="I",$K112,IF(G112="II",$K112-SUM(H$8:H111),IF(G112="III",$K112-SUM(H$8:H111),IF(G112="IV",$K112-SUM(H$8:H111),IF(G112="V",1-SUM(H$8:H111)," ")))))</f>
        <v xml:space="preserve"> </v>
      </c>
      <c r="I112" s="66" t="str">
        <f t="shared" si="29"/>
        <v>A</v>
      </c>
      <c r="J112" s="61">
        <f>IF(I112="A",$K112,IF(I112="B",$K112-SUM(J$8:J111),IF(I112="C",$K112-SUM(J$8:J111),IF(I112="D",$K112-SUM(J$8:J111),IF(I112="E",1-SUM(J$8:J111)," ")))))</f>
        <v>0</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210</v>
      </c>
      <c r="S112" s="1">
        <f t="shared" si="40"/>
        <v>336</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336</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335</v>
      </c>
      <c r="F113" s="59">
        <f>IF(C113&lt;C$6,0,VLOOKUP(C113,index!$A:$M,7,0))</f>
        <v>209</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209</v>
      </c>
      <c r="S113" s="1">
        <f t="shared" si="40"/>
        <v>335</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335</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334</v>
      </c>
      <c r="F114" s="59">
        <f>IF(C114&lt;C$6,0,VLOOKUP(C114,index!$A:$M,7,0))</f>
        <v>209</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209</v>
      </c>
      <c r="S114" s="1">
        <f t="shared" si="40"/>
        <v>334</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334</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333</v>
      </c>
      <c r="F115" s="59">
        <f>IF(C115&lt;C$6,0,VLOOKUP(C115,index!$A:$M,7,0))</f>
        <v>209</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209</v>
      </c>
      <c r="S115" s="1">
        <f t="shared" si="40"/>
        <v>333</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333</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332</v>
      </c>
      <c r="F116" s="59">
        <f>IF(C116&lt;C$6,0,VLOOKUP(C116,index!$A:$M,7,0))</f>
        <v>208</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208</v>
      </c>
      <c r="S116" s="1">
        <f t="shared" si="40"/>
        <v>332</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332</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331</v>
      </c>
      <c r="F117" s="59">
        <f>IF(C117&lt;C$6,0,VLOOKUP(C117,index!$A:$M,7,0))</f>
        <v>208</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208</v>
      </c>
      <c r="S117" s="1">
        <f t="shared" si="40"/>
        <v>331</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331</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330</v>
      </c>
      <c r="F118" s="59">
        <f>IF(C118&lt;C$6,0,VLOOKUP(C118,index!$A:$M,7,0))</f>
        <v>208</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208</v>
      </c>
      <c r="S118" s="1">
        <f t="shared" si="40"/>
        <v>330</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330</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329</v>
      </c>
      <c r="F119" s="59">
        <f>IF(C119&lt;C$6,0,VLOOKUP(C119,index!$A:$M,7,0))</f>
        <v>207</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207</v>
      </c>
      <c r="S119" s="1">
        <f t="shared" si="40"/>
        <v>329</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329</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328</v>
      </c>
      <c r="F120" s="59">
        <f>IF(C120&lt;C$6,0,VLOOKUP(C120,index!$A:$M,7,0))</f>
        <v>207</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207</v>
      </c>
      <c r="S120" s="1">
        <f t="shared" si="40"/>
        <v>328</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328</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327</v>
      </c>
      <c r="F121" s="59">
        <f>IF(C121&lt;C$6,0,VLOOKUP(C121,index!$A:$M,7,0))</f>
        <v>206</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206</v>
      </c>
      <c r="S121" s="1">
        <f t="shared" si="40"/>
        <v>327</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327</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326</v>
      </c>
      <c r="F122" s="59">
        <f>IF(C122&lt;C$6,0,VLOOKUP(C122,index!$A:$M,7,0))</f>
        <v>206</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206</v>
      </c>
      <c r="S122" s="1">
        <f t="shared" si="40"/>
        <v>326</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326</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325</v>
      </c>
      <c r="F123" s="59">
        <f>IF(C123&lt;C$6,0,VLOOKUP(C123,index!$A:$M,7,0))</f>
        <v>206</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206</v>
      </c>
      <c r="S123" s="1">
        <f t="shared" si="40"/>
        <v>325</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325</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324</v>
      </c>
      <c r="F124" s="59">
        <f>IF(C124&lt;C$6,0,VLOOKUP(C124,index!$A:$M,7,0))</f>
        <v>205</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205</v>
      </c>
      <c r="S124" s="1">
        <f t="shared" si="40"/>
        <v>324</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324</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323</v>
      </c>
      <c r="F125" s="59">
        <f>IF(C125&lt;C$6,0,VLOOKUP(C125,index!$A:$M,7,0))</f>
        <v>205</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205</v>
      </c>
      <c r="S125" s="1">
        <f t="shared" si="40"/>
        <v>323</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323</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322</v>
      </c>
      <c r="F126" s="59">
        <f>IF(C126&lt;C$6,0,VLOOKUP(C126,index!$A:$M,7,0))</f>
        <v>204</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204</v>
      </c>
      <c r="S126" s="1">
        <f t="shared" si="40"/>
        <v>322</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322</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321</v>
      </c>
      <c r="F127" s="59">
        <f>IF(C127&lt;C$6,0,VLOOKUP(C127,index!$A:$M,7,0))</f>
        <v>204</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204</v>
      </c>
      <c r="S127" s="1">
        <f t="shared" si="40"/>
        <v>321</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321</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20</v>
      </c>
      <c r="C128" s="57">
        <f t="shared" si="39"/>
        <v>320</v>
      </c>
      <c r="F128" s="59">
        <f>IF(C128&lt;C$6,0,VLOOKUP(C128,index!$A:$M,7,0))</f>
        <v>204</v>
      </c>
      <c r="G128" s="57" t="str">
        <f t="shared" si="28"/>
        <v>II</v>
      </c>
      <c r="H128" s="58">
        <f>IF(G128="I",$K128,IF(G128="II",$K128-SUM(H$8:H127),IF(G128="III",$K128-SUM(H$8:H127),IF(G128="IV",$K128-SUM(H$8:H127),IF(G128="V",1-SUM(H$8:H127)," ")))))</f>
        <v>0</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204</v>
      </c>
      <c r="S128" s="1">
        <f t="shared" si="40"/>
        <v>320</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320</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319</v>
      </c>
      <c r="F129" s="59">
        <f>IF(C129&lt;C$6,0,VLOOKUP(C129,index!$A:$M,7,0))</f>
        <v>203</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203</v>
      </c>
      <c r="S129" s="1">
        <f t="shared" si="40"/>
        <v>319</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319</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318</v>
      </c>
      <c r="F130" s="59">
        <f>IF(C130&lt;C$6,0,VLOOKUP(C130,index!$A:$M,7,0))</f>
        <v>203</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203</v>
      </c>
      <c r="S130" s="1">
        <f t="shared" si="40"/>
        <v>318</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318</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317</v>
      </c>
      <c r="F131" s="59">
        <f>IF(C131&lt;C$6,0,VLOOKUP(C131,index!$A:$M,7,0))</f>
        <v>203</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203</v>
      </c>
      <c r="S131" s="1">
        <f t="shared" si="40"/>
        <v>317</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317</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316</v>
      </c>
      <c r="F132" s="59">
        <f>IF(C132&lt;C$6,0,VLOOKUP(C132,index!$A:$M,7,0))</f>
        <v>202</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202</v>
      </c>
      <c r="S132" s="1">
        <f t="shared" si="40"/>
        <v>316</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316</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315</v>
      </c>
      <c r="F133" s="59">
        <f>IF(C133&lt;C$6,0,VLOOKUP(C133,index!$A:$M,7,0))</f>
        <v>202</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202</v>
      </c>
      <c r="S133" s="1">
        <f t="shared" si="40"/>
        <v>315</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315</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314</v>
      </c>
      <c r="F134" s="59">
        <f>IF(C134&lt;C$6,0,VLOOKUP(C134,index!$A:$M,7,0))</f>
        <v>201</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201</v>
      </c>
      <c r="S134" s="1">
        <f t="shared" si="40"/>
        <v>314</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314</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313</v>
      </c>
      <c r="F135" s="59">
        <f>IF(C135&lt;C$6,0,VLOOKUP(C135,index!$A:$M,7,0))</f>
        <v>201</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201</v>
      </c>
      <c r="S135" s="1">
        <f t="shared" si="40"/>
        <v>313</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313</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312</v>
      </c>
      <c r="F136" s="59">
        <f>IF(C136&lt;C$6,0,VLOOKUP(C136,index!$A:$M,7,0))</f>
        <v>201</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201</v>
      </c>
      <c r="S136" s="1">
        <f t="shared" si="40"/>
        <v>312</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312</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311</v>
      </c>
      <c r="F137" s="59">
        <f>IF(C137&lt;C$6,0,VLOOKUP(C137,index!$A:$M,7,0))</f>
        <v>200</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200</v>
      </c>
      <c r="S137" s="1">
        <f t="shared" si="40"/>
        <v>311</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311</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25</v>
      </c>
      <c r="B138" s="64">
        <f t="shared" si="48"/>
        <v>0</v>
      </c>
      <c r="C138" s="57">
        <f t="shared" ref="C138:C201" si="60">IF(C137-1&lt;C$6,C$6-1,C137-1)</f>
        <v>310</v>
      </c>
      <c r="F138" s="59">
        <f>IF(C138&lt;C$6,0,VLOOKUP(C138,index!$A:$M,7,0))</f>
        <v>200</v>
      </c>
      <c r="G138" s="57" t="str">
        <f t="shared" si="49"/>
        <v/>
      </c>
      <c r="H138" s="58" t="str">
        <f>IF(G138="I",$K138,IF(G138="II",$K138-SUM(H$8:H137),IF(G138="III",$K138-SUM(H$8:H137),IF(G138="IV",$K138-SUM(H$8:H137),IF(G138="V",1-SUM(H$8:H137)," ")))))</f>
        <v xml:space="preserve"> </v>
      </c>
      <c r="I138" s="66" t="str">
        <f t="shared" si="50"/>
        <v>B</v>
      </c>
      <c r="J138" s="61">
        <f>IF(I138="A",$K138,IF(I138="B",$K138-SUM(J$8:J137),IF(I138="C",$K138-SUM(J$8:J137),IF(I138="D",$K138-SUM(J$8:J137),IF(I138="E",1-SUM(J$8:J137)," ")))))</f>
        <v>0</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200</v>
      </c>
      <c r="S138" s="1">
        <f t="shared" ref="S138:S201" si="61">C138</f>
        <v>310</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310</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309</v>
      </c>
      <c r="F139" s="59">
        <f>IF(C139&lt;C$6,0,VLOOKUP(C139,index!$A:$M,7,0))</f>
        <v>199</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199</v>
      </c>
      <c r="S139" s="1">
        <f t="shared" si="61"/>
        <v>309</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309</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308</v>
      </c>
      <c r="F140" s="59">
        <f>IF(C140&lt;C$6,0,VLOOKUP(C140,index!$A:$M,7,0))</f>
        <v>199</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199</v>
      </c>
      <c r="S140" s="1">
        <f t="shared" si="61"/>
        <v>308</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308</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307</v>
      </c>
      <c r="F141" s="59">
        <f>IF(C141&lt;C$6,0,VLOOKUP(C141,index!$A:$M,7,0))</f>
        <v>199</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199</v>
      </c>
      <c r="S141" s="1">
        <f t="shared" si="61"/>
        <v>307</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307</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306</v>
      </c>
      <c r="F142" s="59">
        <f>IF(C142&lt;C$6,0,VLOOKUP(C142,index!$A:$M,7,0))</f>
        <v>198</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198</v>
      </c>
      <c r="S142" s="1">
        <f t="shared" si="61"/>
        <v>306</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306</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305</v>
      </c>
      <c r="F143" s="59">
        <f>IF(C143&lt;C$6,0,VLOOKUP(C143,index!$A:$M,7,0))</f>
        <v>198</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198</v>
      </c>
      <c r="S143" s="1">
        <f t="shared" si="61"/>
        <v>305</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305</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304</v>
      </c>
      <c r="F144" s="59">
        <f>IF(C144&lt;C$6,0,VLOOKUP(C144,index!$A:$M,7,0))</f>
        <v>197</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197</v>
      </c>
      <c r="S144" s="1">
        <f t="shared" si="61"/>
        <v>304</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304</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303</v>
      </c>
      <c r="F145" s="59">
        <f>IF(C145&lt;C$6,0,VLOOKUP(C145,index!$A:$M,7,0))</f>
        <v>197</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197</v>
      </c>
      <c r="S145" s="1">
        <f t="shared" si="61"/>
        <v>303</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303</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302</v>
      </c>
      <c r="F146" s="59">
        <f>IF(C146&lt;C$6,0,VLOOKUP(C146,index!$A:$M,7,0))</f>
        <v>197</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197</v>
      </c>
      <c r="S146" s="1">
        <f t="shared" si="61"/>
        <v>302</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302</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301</v>
      </c>
      <c r="F147" s="59">
        <f>IF(C147&lt;C$6,0,VLOOKUP(C147,index!$A:$M,7,0))</f>
        <v>196</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196</v>
      </c>
      <c r="S147" s="1">
        <f t="shared" si="61"/>
        <v>301</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301</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20</v>
      </c>
      <c r="C148" s="57">
        <f t="shared" si="60"/>
        <v>300</v>
      </c>
      <c r="F148" s="59">
        <f>IF(C148&lt;C$6,0,VLOOKUP(C148,index!$A:$M,7,0))</f>
        <v>196</v>
      </c>
      <c r="G148" s="57" t="str">
        <f t="shared" si="49"/>
        <v>III</v>
      </c>
      <c r="H148" s="58">
        <f>IF(G148="I",$K148,IF(G148="II",$K148-SUM(H$8:H147),IF(G148="III",$K148-SUM(H$8:H147),IF(G148="IV",$K148-SUM(H$8:H147),IF(G148="V",1-SUM(H$8:H147)," ")))))</f>
        <v>0</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196</v>
      </c>
      <c r="S148" s="1">
        <f t="shared" si="61"/>
        <v>300</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300</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299</v>
      </c>
      <c r="F149" s="59">
        <f>IF(C149&lt;C$6,0,VLOOKUP(C149,index!$A:$M,7,0))</f>
        <v>195</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195</v>
      </c>
      <c r="S149" s="1">
        <f t="shared" si="61"/>
        <v>299</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299</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298</v>
      </c>
      <c r="F150" s="59">
        <f>IF(C150&lt;C$6,0,VLOOKUP(C150,index!$A:$M,7,0))</f>
        <v>195</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195</v>
      </c>
      <c r="S150" s="1">
        <f t="shared" si="61"/>
        <v>298</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298</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297</v>
      </c>
      <c r="F151" s="59">
        <f>IF(C151&lt;C$6,0,VLOOKUP(C151,index!$A:$M,7,0))</f>
        <v>195</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195</v>
      </c>
      <c r="S151" s="1">
        <f t="shared" si="61"/>
        <v>297</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297</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296</v>
      </c>
      <c r="F152" s="59">
        <f>IF(C152&lt;C$6,0,VLOOKUP(C152,index!$A:$M,7,0))</f>
        <v>194</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194</v>
      </c>
      <c r="S152" s="1">
        <f t="shared" si="61"/>
        <v>296</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296</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295</v>
      </c>
      <c r="F153" s="59">
        <f>IF(C153&lt;C$6,0,VLOOKUP(C153,index!$A:$M,7,0))</f>
        <v>194</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194</v>
      </c>
      <c r="S153" s="1">
        <f t="shared" si="61"/>
        <v>295</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295</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294</v>
      </c>
      <c r="F154" s="59">
        <f>IF(C154&lt;C$6,0,VLOOKUP(C154,index!$A:$M,7,0))</f>
        <v>193</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193</v>
      </c>
      <c r="S154" s="1">
        <f t="shared" si="61"/>
        <v>294</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294</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293</v>
      </c>
      <c r="F155" s="59">
        <f>IF(C155&lt;C$6,0,VLOOKUP(C155,index!$A:$M,7,0))</f>
        <v>193</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193</v>
      </c>
      <c r="S155" s="1">
        <f t="shared" si="61"/>
        <v>293</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293</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292</v>
      </c>
      <c r="F156" s="59">
        <f>IF(C156&lt;C$6,0,VLOOKUP(C156,index!$A:$M,7,0))</f>
        <v>193</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193</v>
      </c>
      <c r="S156" s="1">
        <f t="shared" si="61"/>
        <v>292</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292</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291</v>
      </c>
      <c r="F157" s="59">
        <f>IF(C157&lt;C$6,0,VLOOKUP(C157,index!$A:$M,7,0))</f>
        <v>192</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192</v>
      </c>
      <c r="S157" s="1">
        <f t="shared" si="61"/>
        <v>291</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291</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290</v>
      </c>
      <c r="F158" s="59">
        <f>IF(C158&lt;C$6,0,VLOOKUP(C158,index!$A:$M,7,0))</f>
        <v>192</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192</v>
      </c>
      <c r="S158" s="1">
        <f t="shared" si="61"/>
        <v>290</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290</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289</v>
      </c>
      <c r="F159" s="59">
        <f>IF(C159&lt;C$6,0,VLOOKUP(C159,index!$A:$M,7,0))</f>
        <v>191</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191</v>
      </c>
      <c r="S159" s="1">
        <f t="shared" si="61"/>
        <v>289</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289</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288</v>
      </c>
      <c r="F160" s="59">
        <f>IF(C160&lt;C$6,0,VLOOKUP(C160,index!$A:$M,7,0))</f>
        <v>191</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191</v>
      </c>
      <c r="S160" s="1">
        <f t="shared" si="61"/>
        <v>288</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288</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287</v>
      </c>
      <c r="F161" s="59">
        <f>IF(C161&lt;C$6,0,VLOOKUP(C161,index!$A:$M,7,0))</f>
        <v>191</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191</v>
      </c>
      <c r="S161" s="1">
        <f t="shared" si="61"/>
        <v>287</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287</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286</v>
      </c>
      <c r="F162" s="59">
        <f>IF(C162&lt;C$6,0,VLOOKUP(C162,index!$A:$M,7,0))</f>
        <v>190</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190</v>
      </c>
      <c r="S162" s="1">
        <f t="shared" si="61"/>
        <v>286</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286</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25</v>
      </c>
      <c r="B163" s="64">
        <f t="shared" si="48"/>
        <v>0</v>
      </c>
      <c r="C163" s="57">
        <f t="shared" si="60"/>
        <v>285</v>
      </c>
      <c r="F163" s="59">
        <f>IF(C163&lt;C$6,0,VLOOKUP(C163,index!$A:$M,7,0))</f>
        <v>190</v>
      </c>
      <c r="G163" s="57" t="str">
        <f t="shared" si="49"/>
        <v/>
      </c>
      <c r="H163" s="58" t="str">
        <f>IF(G163="I",$K163,IF(G163="II",$K163-SUM(H$8:H162),IF(G163="III",$K163-SUM(H$8:H162),IF(G163="IV",$K163-SUM(H$8:H162),IF(G163="V",1-SUM(H$8:H162)," ")))))</f>
        <v xml:space="preserve"> </v>
      </c>
      <c r="I163" s="66" t="str">
        <f t="shared" si="50"/>
        <v>C</v>
      </c>
      <c r="J163" s="61">
        <f>IF(I163="A",$K163,IF(I163="B",$K163-SUM(J$8:J162),IF(I163="C",$K163-SUM(J$8:J162),IF(I163="D",$K163-SUM(J$8:J162),IF(I163="E",1-SUM(J$8:J162)," ")))))</f>
        <v>0</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190</v>
      </c>
      <c r="S163" s="1">
        <f t="shared" si="61"/>
        <v>285</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285</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284</v>
      </c>
      <c r="F164" s="59">
        <f>IF(C164&lt;C$6,0,VLOOKUP(C164,index!$A:$M,7,0))</f>
        <v>189</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189</v>
      </c>
      <c r="S164" s="1">
        <f t="shared" si="61"/>
        <v>284</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284</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283</v>
      </c>
      <c r="F165" s="59">
        <f>IF(C165&lt;C$6,0,VLOOKUP(C165,index!$A:$M,7,0))</f>
        <v>189</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189</v>
      </c>
      <c r="S165" s="1">
        <f t="shared" si="61"/>
        <v>283</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283</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282</v>
      </c>
      <c r="F166" s="59">
        <f>IF(C166&lt;C$6,0,VLOOKUP(C166,index!$A:$M,7,0))</f>
        <v>189</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189</v>
      </c>
      <c r="S166" s="1">
        <f t="shared" si="61"/>
        <v>282</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282</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281</v>
      </c>
      <c r="F167" s="59">
        <f>IF(C167&lt;C$6,0,VLOOKUP(C167,index!$A:$M,7,0))</f>
        <v>188</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188</v>
      </c>
      <c r="S167" s="1">
        <f t="shared" si="61"/>
        <v>281</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281</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280</v>
      </c>
      <c r="F168" s="59">
        <f>IF(C168&lt;C$6,0,VLOOKUP(C168,index!$A:$M,7,0))</f>
        <v>188</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188</v>
      </c>
      <c r="S168" s="1">
        <f t="shared" si="61"/>
        <v>280</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280</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279</v>
      </c>
      <c r="F169" s="59">
        <f>IF(C169&lt;C$6,0,VLOOKUP(C169,index!$A:$M,7,0))</f>
        <v>187</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187</v>
      </c>
      <c r="S169" s="1">
        <f t="shared" si="61"/>
        <v>279</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279</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278</v>
      </c>
      <c r="F170" s="59">
        <f>IF(C170&lt;C$6,0,VLOOKUP(C170,index!$A:$M,7,0))</f>
        <v>187</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187</v>
      </c>
      <c r="S170" s="1">
        <f t="shared" si="61"/>
        <v>278</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278</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20</v>
      </c>
      <c r="C171" s="57">
        <f t="shared" si="60"/>
        <v>277</v>
      </c>
      <c r="F171" s="59">
        <f>IF(C171&lt;C$6,0,VLOOKUP(C171,index!$A:$M,7,0))</f>
        <v>187</v>
      </c>
      <c r="G171" s="57" t="str">
        <f t="shared" si="49"/>
        <v>IV</v>
      </c>
      <c r="H171" s="58">
        <f>IF(G171="I",$K171,IF(G171="II",$K171-SUM(H$8:H170),IF(G171="III",$K171-SUM(H$8:H170),IF(G171="IV",$K171-SUM(H$8:H170),IF(G171="V",1-SUM(H$8:H170)," ")))))</f>
        <v>0</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187</v>
      </c>
      <c r="S171" s="1">
        <f t="shared" si="61"/>
        <v>277</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277</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276</v>
      </c>
      <c r="F172" s="59">
        <f>IF(C172&lt;C$6,0,VLOOKUP(C172,index!$A:$M,7,0))</f>
        <v>186</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186</v>
      </c>
      <c r="S172" s="1">
        <f t="shared" si="61"/>
        <v>276</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276</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275</v>
      </c>
      <c r="F173" s="59">
        <f>IF(C173&lt;C$6,0,VLOOKUP(C173,index!$A:$M,7,0))</f>
        <v>186</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186</v>
      </c>
      <c r="S173" s="1">
        <f t="shared" si="61"/>
        <v>275</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275</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274</v>
      </c>
      <c r="F174" s="59">
        <f>IF(C174&lt;C$6,0,VLOOKUP(C174,index!$A:$M,7,0))</f>
        <v>185</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185</v>
      </c>
      <c r="S174" s="1">
        <f t="shared" si="61"/>
        <v>274</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274</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273</v>
      </c>
      <c r="F175" s="59">
        <f>IF(C175&lt;C$6,0,VLOOKUP(C175,index!$A:$M,7,0))</f>
        <v>185</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185</v>
      </c>
      <c r="S175" s="1">
        <f t="shared" si="61"/>
        <v>273</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273</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272</v>
      </c>
      <c r="F176" s="59">
        <f>IF(C176&lt;C$6,0,VLOOKUP(C176,index!$A:$M,7,0))</f>
        <v>185</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185</v>
      </c>
      <c r="S176" s="1">
        <f t="shared" si="61"/>
        <v>272</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272</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271</v>
      </c>
      <c r="F177" s="59">
        <f>IF(C177&lt;C$6,0,VLOOKUP(C177,index!$A:$M,7,0))</f>
        <v>184</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184</v>
      </c>
      <c r="S177" s="1">
        <f t="shared" si="61"/>
        <v>271</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271</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270</v>
      </c>
      <c r="F178" s="59">
        <f>IF(C178&lt;C$6,0,VLOOKUP(C178,index!$A:$M,7,0))</f>
        <v>184</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184</v>
      </c>
      <c r="S178" s="1">
        <f t="shared" si="61"/>
        <v>270</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270</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269</v>
      </c>
      <c r="F179" s="59">
        <f>IF(C179&lt;C$6,0,VLOOKUP(C179,index!$A:$M,7,0))</f>
        <v>183</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183</v>
      </c>
      <c r="S179" s="1">
        <f t="shared" si="61"/>
        <v>269</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269</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268</v>
      </c>
      <c r="F180" s="59">
        <f>IF(C180&lt;C$6,0,VLOOKUP(C180,index!$A:$M,7,0))</f>
        <v>183</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183</v>
      </c>
      <c r="S180" s="1">
        <f t="shared" si="61"/>
        <v>268</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268</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267</v>
      </c>
      <c r="F181" s="59">
        <f>IF(C181&lt;C$6,0,VLOOKUP(C181,index!$A:$M,7,0))</f>
        <v>183</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183</v>
      </c>
      <c r="S181" s="1">
        <f t="shared" si="61"/>
        <v>267</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267</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266</v>
      </c>
      <c r="F182" s="59">
        <f>IF(C182&lt;C$6,0,VLOOKUP(C182,index!$A:$M,7,0))</f>
        <v>182</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182</v>
      </c>
      <c r="S182" s="1">
        <f t="shared" si="61"/>
        <v>266</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266</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265</v>
      </c>
      <c r="F183" s="59">
        <f>IF(C183&lt;C$6,0,VLOOKUP(C183,index!$A:$M,7,0))</f>
        <v>182</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182</v>
      </c>
      <c r="S183" s="1">
        <f t="shared" si="61"/>
        <v>265</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265</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264</v>
      </c>
      <c r="F184" s="59">
        <f>IF(C184&lt;C$6,0,VLOOKUP(C184,index!$A:$M,7,0))</f>
        <v>181</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181</v>
      </c>
      <c r="S184" s="1">
        <f t="shared" si="61"/>
        <v>264</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264</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263</v>
      </c>
      <c r="F185" s="59">
        <f>IF(C185&lt;C$6,0,VLOOKUP(C185,index!$A:$M,7,0))</f>
        <v>181</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181</v>
      </c>
      <c r="S185" s="1">
        <f t="shared" si="61"/>
        <v>263</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263</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15</v>
      </c>
      <c r="B186" s="64">
        <f t="shared" si="48"/>
        <v>0</v>
      </c>
      <c r="C186" s="57">
        <f t="shared" si="60"/>
        <v>262</v>
      </c>
      <c r="F186" s="59">
        <f>IF(C186&lt;C$6,0,VLOOKUP(C186,index!$A:$M,7,0))</f>
        <v>181</v>
      </c>
      <c r="G186" s="57" t="str">
        <f t="shared" si="49"/>
        <v/>
      </c>
      <c r="H186" s="58" t="str">
        <f>IF(G186="I",$K186,IF(G186="II",$K186-SUM(H$8:H185),IF(G186="III",$K186-SUM(H$8:H185),IF(G186="IV",$K186-SUM(H$8:H185),IF(G186="V",1-SUM(H$8:H185)," ")))))</f>
        <v xml:space="preserve"> </v>
      </c>
      <c r="I186" s="66" t="str">
        <f t="shared" si="50"/>
        <v>D</v>
      </c>
      <c r="J186" s="61">
        <f>IF(I186="A",$K186,IF(I186="B",$K186-SUM(J$8:J185),IF(I186="C",$K186-SUM(J$8:J185),IF(I186="D",$K186-SUM(J$8:J185),IF(I186="E",1-SUM(J$8:J185)," ")))))</f>
        <v>0</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181</v>
      </c>
      <c r="S186" s="1">
        <f t="shared" si="61"/>
        <v>262</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262</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261</v>
      </c>
      <c r="F187" s="59">
        <f>IF(C187&lt;C$6,0,VLOOKUP(C187,index!$A:$M,7,0))</f>
        <v>180</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180</v>
      </c>
      <c r="S187" s="1">
        <f t="shared" si="61"/>
        <v>261</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261</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260</v>
      </c>
      <c r="F188" s="59">
        <f>IF(C188&lt;C$6,0,VLOOKUP(C188,index!$A:$M,7,0))</f>
        <v>180</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180</v>
      </c>
      <c r="S188" s="1">
        <f t="shared" si="61"/>
        <v>260</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260</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259</v>
      </c>
      <c r="F189" s="59">
        <f>IF(C189&lt;C$6,0,VLOOKUP(C189,index!$A:$M,7,0))</f>
        <v>179</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179</v>
      </c>
      <c r="S189" s="1">
        <f t="shared" si="61"/>
        <v>259</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259</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258</v>
      </c>
      <c r="F190" s="59">
        <f>IF(C190&lt;C$6,0,VLOOKUP(C190,index!$A:$M,7,0))</f>
        <v>179</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179</v>
      </c>
      <c r="S190" s="1">
        <f t="shared" si="61"/>
        <v>258</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258</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257</v>
      </c>
      <c r="F191" s="59">
        <f>IF(C191&lt;C$6,0,VLOOKUP(C191,index!$A:$M,7,0))</f>
        <v>178</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178</v>
      </c>
      <c r="S191" s="1">
        <f t="shared" si="61"/>
        <v>257</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257</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256</v>
      </c>
      <c r="F192" s="59">
        <f>IF(C192&lt;C$6,0,VLOOKUP(C192,index!$A:$M,7,0))</f>
        <v>178</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178</v>
      </c>
      <c r="S192" s="1">
        <f t="shared" si="61"/>
        <v>256</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256</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255</v>
      </c>
      <c r="F193" s="59">
        <f>IF(C193&lt;C$6,0,VLOOKUP(C193,index!$A:$M,7,0))</f>
        <v>178</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178</v>
      </c>
      <c r="S193" s="1">
        <f t="shared" si="61"/>
        <v>255</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255</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254</v>
      </c>
      <c r="F194" s="59">
        <f>IF(C194&lt;C$6,0,VLOOKUP(C194,index!$A:$M,7,0))</f>
        <v>177</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177</v>
      </c>
      <c r="S194" s="1">
        <f t="shared" si="61"/>
        <v>254</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254</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253</v>
      </c>
      <c r="F195" s="59">
        <f>IF(C195&lt;C$6,0,VLOOKUP(C195,index!$A:$M,7,0))</f>
        <v>177</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177</v>
      </c>
      <c r="S195" s="1">
        <f t="shared" si="61"/>
        <v>253</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253</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252</v>
      </c>
      <c r="F196" s="59">
        <f>IF(C196&lt;C$6,0,VLOOKUP(C196,index!$A:$M,7,0))</f>
        <v>176</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176</v>
      </c>
      <c r="S196" s="1">
        <f t="shared" si="61"/>
        <v>252</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252</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251</v>
      </c>
      <c r="F197" s="59">
        <f>IF(C197&lt;C$6,0,VLOOKUP(C197,index!$A:$M,7,0))</f>
        <v>176</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176</v>
      </c>
      <c r="S197" s="1">
        <f t="shared" si="61"/>
        <v>251</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251</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250</v>
      </c>
      <c r="F198" s="59">
        <f>IF(C198&lt;C$6,0,VLOOKUP(C198,index!$A:$M,7,0))</f>
        <v>176</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176</v>
      </c>
      <c r="S198" s="1">
        <f t="shared" si="61"/>
        <v>250</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250</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249</v>
      </c>
      <c r="F199" s="59">
        <f>IF(C199&lt;C$6,0,VLOOKUP(C199,index!$A:$M,7,0))</f>
        <v>175</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175</v>
      </c>
      <c r="S199" s="1">
        <f t="shared" si="61"/>
        <v>249</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249</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248</v>
      </c>
      <c r="F200" s="59">
        <f>IF(C200&lt;C$6,0,VLOOKUP(C200,index!$A:$M,7,0))</f>
        <v>175</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175</v>
      </c>
      <c r="S200" s="1">
        <f t="shared" si="61"/>
        <v>248</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248</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247</v>
      </c>
      <c r="F201" s="59">
        <f>IF(C201&lt;C$6,0,VLOOKUP(C201,index!$A:$M,7,0))</f>
        <v>174</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174</v>
      </c>
      <c r="S201" s="1">
        <f t="shared" si="61"/>
        <v>247</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247</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246</v>
      </c>
      <c r="F202" s="59">
        <f>IF(C202&lt;C$6,0,VLOOKUP(C202,index!$A:$M,7,0))</f>
        <v>174</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174</v>
      </c>
      <c r="S202" s="1">
        <f t="shared" ref="S202:S265" si="82">C202</f>
        <v>246</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246</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245</v>
      </c>
      <c r="F203" s="59">
        <f>IF(C203&lt;C$6,0,VLOOKUP(C203,index!$A:$M,7,0))</f>
        <v>174</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174</v>
      </c>
      <c r="S203" s="1">
        <f t="shared" si="82"/>
        <v>245</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245</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244</v>
      </c>
      <c r="F204" s="59">
        <f>IF(C204&lt;C$6,0,VLOOKUP(C204,index!$A:$M,7,0))</f>
        <v>173</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173</v>
      </c>
      <c r="S204" s="1">
        <f t="shared" si="82"/>
        <v>244</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244</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243</v>
      </c>
      <c r="F205" s="59">
        <f>IF(C205&lt;C$6,0,VLOOKUP(C205,index!$A:$M,7,0))</f>
        <v>173</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173</v>
      </c>
      <c r="S205" s="1">
        <f t="shared" si="82"/>
        <v>243</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243</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242</v>
      </c>
      <c r="F206" s="59">
        <f>IF(C206&lt;C$6,0,VLOOKUP(C206,index!$A:$M,7,0))</f>
        <v>172</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172</v>
      </c>
      <c r="S206" s="1">
        <f t="shared" si="82"/>
        <v>242</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242</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241</v>
      </c>
      <c r="F207" s="59">
        <f>IF(C207&lt;C$6,0,VLOOKUP(C207,index!$A:$M,7,0))</f>
        <v>172</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172</v>
      </c>
      <c r="S207" s="1">
        <f t="shared" si="82"/>
        <v>241</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241</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240</v>
      </c>
      <c r="F208" s="59">
        <f>IF(C208&lt;C$6,0,VLOOKUP(C208,index!$A:$M,7,0))</f>
        <v>172</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172</v>
      </c>
      <c r="S208" s="1">
        <f t="shared" si="82"/>
        <v>240</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240</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239</v>
      </c>
      <c r="F209" s="59">
        <f>IF(C209&lt;C$6,0,VLOOKUP(C209,index!$A:$M,7,0))</f>
        <v>171</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171</v>
      </c>
      <c r="S209" s="1">
        <f t="shared" si="82"/>
        <v>239</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239</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238</v>
      </c>
      <c r="F210" s="59">
        <f>IF(C210&lt;C$6,0,VLOOKUP(C210,index!$A:$M,7,0))</f>
        <v>171</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171</v>
      </c>
      <c r="S210" s="1">
        <f t="shared" si="82"/>
        <v>238</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238</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237</v>
      </c>
      <c r="F211" s="59">
        <f>IF(C211&lt;C$6,0,VLOOKUP(C211,index!$A:$M,7,0))</f>
        <v>170</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170</v>
      </c>
      <c r="S211" s="1">
        <f t="shared" si="82"/>
        <v>237</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237</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236</v>
      </c>
      <c r="F212" s="59">
        <f>IF(C212&lt;C$6,0,VLOOKUP(C212,index!$A:$M,7,0))</f>
        <v>170</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170</v>
      </c>
      <c r="S212" s="1">
        <f t="shared" si="82"/>
        <v>236</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236</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235</v>
      </c>
      <c r="F213" s="59">
        <f>IF(C213&lt;C$6,0,VLOOKUP(C213,index!$A:$M,7,0))</f>
        <v>170</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170</v>
      </c>
      <c r="S213" s="1">
        <f t="shared" si="82"/>
        <v>235</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235</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234</v>
      </c>
      <c r="F214" s="59">
        <f>IF(C214&lt;C$6,0,VLOOKUP(C214,index!$A:$M,7,0))</f>
        <v>169</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169</v>
      </c>
      <c r="S214" s="1">
        <f t="shared" si="82"/>
        <v>234</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234</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233</v>
      </c>
      <c r="F215" s="59">
        <f>IF(C215&lt;C$6,0,VLOOKUP(C215,index!$A:$M,7,0))</f>
        <v>169</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169</v>
      </c>
      <c r="S215" s="1">
        <f t="shared" si="82"/>
        <v>233</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233</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232</v>
      </c>
      <c r="F216" s="59">
        <f>IF(C216&lt;C$6,0,VLOOKUP(C216,index!$A:$M,7,0))</f>
        <v>168</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168</v>
      </c>
      <c r="S216" s="1">
        <f t="shared" si="82"/>
        <v>232</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232</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231</v>
      </c>
      <c r="F217" s="59">
        <f>IF(C217&lt;C$6,0,VLOOKUP(C217,index!$A:$M,7,0))</f>
        <v>168</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168</v>
      </c>
      <c r="S217" s="1">
        <f t="shared" si="82"/>
        <v>231</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231</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230</v>
      </c>
      <c r="F218" s="59">
        <f>IF(C218&lt;C$6,0,VLOOKUP(C218,index!$A:$M,7,0))</f>
        <v>168</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168</v>
      </c>
      <c r="S218" s="1">
        <f t="shared" si="82"/>
        <v>230</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230</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229</v>
      </c>
      <c r="F219" s="59">
        <f>IF(C219&lt;C$6,0,VLOOKUP(C219,index!$A:$M,7,0))</f>
        <v>167</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167</v>
      </c>
      <c r="S219" s="1">
        <f t="shared" si="82"/>
        <v>229</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229</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228</v>
      </c>
      <c r="F220" s="59">
        <f>IF(C220&lt;C$6,0,VLOOKUP(C220,index!$A:$M,7,0))</f>
        <v>167</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167</v>
      </c>
      <c r="S220" s="1">
        <f t="shared" si="82"/>
        <v>228</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228</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227</v>
      </c>
      <c r="F221" s="59">
        <f>IF(C221&lt;C$6,0,VLOOKUP(C221,index!$A:$M,7,0))</f>
        <v>166</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166</v>
      </c>
      <c r="S221" s="1">
        <f t="shared" si="82"/>
        <v>227</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227</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226</v>
      </c>
      <c r="F222" s="59">
        <f>IF(C222&lt;C$6,0,VLOOKUP(C222,index!$A:$M,7,0))</f>
        <v>166</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166</v>
      </c>
      <c r="S222" s="1">
        <f t="shared" si="82"/>
        <v>226</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226</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225</v>
      </c>
      <c r="F223" s="59">
        <f>IF(C223&lt;C$6,0,VLOOKUP(C223,index!$A:$M,7,0))</f>
        <v>166</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166</v>
      </c>
      <c r="S223" s="1">
        <f t="shared" si="82"/>
        <v>225</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225</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224</v>
      </c>
      <c r="F224" s="59">
        <f>IF(C224&lt;C$6,0,VLOOKUP(C224,index!$A:$M,7,0))</f>
        <v>165</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165</v>
      </c>
      <c r="S224" s="1">
        <f t="shared" si="82"/>
        <v>224</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224</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223</v>
      </c>
      <c r="F225" s="59">
        <f>IF(C225&lt;C$6,0,VLOOKUP(C225,index!$A:$M,7,0))</f>
        <v>165</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165</v>
      </c>
      <c r="S225" s="1">
        <f t="shared" si="82"/>
        <v>223</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223</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222</v>
      </c>
      <c r="F226" s="59">
        <f>IF(C226&lt;C$6,0,VLOOKUP(C226,index!$A:$M,7,0))</f>
        <v>164</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164</v>
      </c>
      <c r="S226" s="1">
        <f t="shared" si="82"/>
        <v>222</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222</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221</v>
      </c>
      <c r="F227" s="59">
        <f>IF(C227&lt;C$6,0,VLOOKUP(C227,index!$A:$M,7,0))</f>
        <v>164</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164</v>
      </c>
      <c r="S227" s="1">
        <f t="shared" si="82"/>
        <v>221</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221</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220</v>
      </c>
      <c r="F228" s="59">
        <f>IF(C228&lt;C$6,0,VLOOKUP(C228,index!$A:$M,7,0))</f>
        <v>164</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164</v>
      </c>
      <c r="S228" s="1">
        <f t="shared" si="82"/>
        <v>220</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220</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219</v>
      </c>
      <c r="F229" s="59">
        <f>IF(C229&lt;C$6,0,VLOOKUP(C229,index!$A:$M,7,0))</f>
        <v>163</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163</v>
      </c>
      <c r="S229" s="1">
        <f t="shared" si="82"/>
        <v>219</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219</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218</v>
      </c>
      <c r="F230" s="59">
        <f>IF(C230&lt;C$6,0,VLOOKUP(C230,index!$A:$M,7,0))</f>
        <v>163</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163</v>
      </c>
      <c r="S230" s="1">
        <f t="shared" si="82"/>
        <v>218</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218</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217</v>
      </c>
      <c r="F231" s="59">
        <f>IF(C231&lt;C$6,0,VLOOKUP(C231,index!$A:$M,7,0))</f>
        <v>162</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162</v>
      </c>
      <c r="S231" s="1">
        <f t="shared" si="82"/>
        <v>217</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217</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216</v>
      </c>
      <c r="F232" s="59">
        <f>IF(C232&lt;C$6,0,VLOOKUP(C232,index!$A:$M,7,0))</f>
        <v>162</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162</v>
      </c>
      <c r="S232" s="1">
        <f t="shared" si="82"/>
        <v>216</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216</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215</v>
      </c>
      <c r="F233" s="59">
        <f>IF(C233&lt;C$6,0,VLOOKUP(C233,index!$A:$M,7,0))</f>
        <v>162</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162</v>
      </c>
      <c r="S233" s="1">
        <f t="shared" si="82"/>
        <v>215</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215</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214</v>
      </c>
      <c r="F234" s="59">
        <f>IF(C234&lt;C$6,0,VLOOKUP(C234,index!$A:$M,7,0))</f>
        <v>161</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161</v>
      </c>
      <c r="S234" s="1">
        <f t="shared" si="82"/>
        <v>214</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214</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213</v>
      </c>
      <c r="F235" s="59">
        <f>IF(C235&lt;C$6,0,VLOOKUP(C235,index!$A:$M,7,0))</f>
        <v>161</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161</v>
      </c>
      <c r="S235" s="1">
        <f t="shared" si="82"/>
        <v>213</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213</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212</v>
      </c>
      <c r="F236" s="59">
        <f>IF(C236&lt;C$6,0,VLOOKUP(C236,index!$A:$M,7,0))</f>
        <v>160</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160</v>
      </c>
      <c r="S236" s="1">
        <f t="shared" si="82"/>
        <v>212</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212</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211</v>
      </c>
      <c r="F237" s="59">
        <f>IF(C237&lt;C$6,0,VLOOKUP(C237,index!$A:$M,7,0))</f>
        <v>160</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160</v>
      </c>
      <c r="S237" s="1">
        <f t="shared" si="82"/>
        <v>211</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211</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210</v>
      </c>
      <c r="F238" s="59">
        <f>IF(C238&lt;C$6,0,VLOOKUP(C238,index!$A:$M,7,0))</f>
        <v>160</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160</v>
      </c>
      <c r="S238" s="1">
        <f t="shared" si="82"/>
        <v>210</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210</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209</v>
      </c>
      <c r="F239" s="59">
        <f>IF(C239&lt;C$6,0,VLOOKUP(C239,index!$A:$M,7,0))</f>
        <v>159</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159</v>
      </c>
      <c r="S239" s="1">
        <f t="shared" si="82"/>
        <v>209</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209</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208</v>
      </c>
      <c r="F240" s="59">
        <f>IF(C240&lt;C$6,0,VLOOKUP(C240,index!$A:$M,7,0))</f>
        <v>159</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159</v>
      </c>
      <c r="S240" s="1">
        <f t="shared" si="82"/>
        <v>208</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208</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207</v>
      </c>
      <c r="F241" s="59">
        <f>IF(C241&lt;C$6,0,VLOOKUP(C241,index!$A:$M,7,0))</f>
        <v>158</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158</v>
      </c>
      <c r="S241" s="1">
        <f t="shared" si="82"/>
        <v>207</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207</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206</v>
      </c>
      <c r="F242" s="59">
        <f>IF(C242&lt;C$6,0,VLOOKUP(C242,index!$A:$M,7,0))</f>
        <v>158</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158</v>
      </c>
      <c r="S242" s="1">
        <f t="shared" si="82"/>
        <v>206</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206</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205</v>
      </c>
      <c r="F243" s="59">
        <f>IF(C243&lt;C$6,0,VLOOKUP(C243,index!$A:$M,7,0))</f>
        <v>158</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158</v>
      </c>
      <c r="S243" s="1">
        <f t="shared" si="82"/>
        <v>205</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205</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204</v>
      </c>
      <c r="F244" s="59">
        <f>IF(C244&lt;C$6,0,VLOOKUP(C244,index!$A:$M,7,0))</f>
        <v>157</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157</v>
      </c>
      <c r="S244" s="1">
        <f t="shared" si="82"/>
        <v>204</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204</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203</v>
      </c>
      <c r="F245" s="59">
        <f>IF(C245&lt;C$6,0,VLOOKUP(C245,index!$A:$M,7,0))</f>
        <v>157</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157</v>
      </c>
      <c r="S245" s="1">
        <f t="shared" si="82"/>
        <v>203</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203</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202</v>
      </c>
      <c r="F246" s="59">
        <f>IF(C246&lt;C$6,0,VLOOKUP(C246,index!$A:$M,7,0))</f>
        <v>156</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156</v>
      </c>
      <c r="S246" s="1">
        <f t="shared" si="82"/>
        <v>202</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202</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201</v>
      </c>
      <c r="F247" s="59">
        <f>IF(C247&lt;C$6,0,VLOOKUP(C247,index!$A:$M,7,0))</f>
        <v>156</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156</v>
      </c>
      <c r="S247" s="1">
        <f t="shared" si="82"/>
        <v>201</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201</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200</v>
      </c>
      <c r="F248" s="59">
        <f>IF(C248&lt;C$6,0,VLOOKUP(C248,index!$A:$M,7,0))</f>
        <v>156</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156</v>
      </c>
      <c r="S248" s="1">
        <f t="shared" si="82"/>
        <v>200</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200</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199</v>
      </c>
      <c r="F249" s="59">
        <f>IF(C249&lt;C$6,0,VLOOKUP(C249,index!$A:$M,7,0))</f>
        <v>155</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155</v>
      </c>
      <c r="S249" s="1">
        <f t="shared" si="82"/>
        <v>199</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199</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198</v>
      </c>
      <c r="F250" s="59">
        <f>IF(C250&lt;C$6,0,VLOOKUP(C250,index!$A:$M,7,0))</f>
        <v>155</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155</v>
      </c>
      <c r="S250" s="1">
        <f t="shared" si="82"/>
        <v>198</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198</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197</v>
      </c>
      <c r="F251" s="59">
        <f>IF(C251&lt;C$6,0,VLOOKUP(C251,index!$A:$M,7,0))</f>
        <v>154</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154</v>
      </c>
      <c r="S251" s="1">
        <f t="shared" si="82"/>
        <v>197</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197</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196</v>
      </c>
      <c r="F252" s="59">
        <f>IF(C252&lt;C$6,0,VLOOKUP(C252,index!$A:$M,7,0))</f>
        <v>154</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154</v>
      </c>
      <c r="S252" s="1">
        <f t="shared" si="82"/>
        <v>196</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196</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195</v>
      </c>
      <c r="F253" s="59">
        <f>IF(C253&lt;C$6,0,VLOOKUP(C253,index!$A:$M,7,0))</f>
        <v>154</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154</v>
      </c>
      <c r="S253" s="1">
        <f t="shared" si="82"/>
        <v>195</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195</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194</v>
      </c>
      <c r="F254" s="59">
        <f>IF(C254&lt;C$6,0,VLOOKUP(C254,index!$A:$M,7,0))</f>
        <v>153</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153</v>
      </c>
      <c r="S254" s="1">
        <f t="shared" si="82"/>
        <v>194</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194</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193</v>
      </c>
      <c r="F255" s="59">
        <f>IF(C255&lt;C$6,0,VLOOKUP(C255,index!$A:$M,7,0))</f>
        <v>153</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153</v>
      </c>
      <c r="S255" s="1">
        <f t="shared" si="82"/>
        <v>193</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193</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192</v>
      </c>
      <c r="F256" s="59">
        <f>IF(C256&lt;C$6,0,VLOOKUP(C256,index!$A:$M,7,0))</f>
        <v>152</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152</v>
      </c>
      <c r="S256" s="1">
        <f t="shared" si="82"/>
        <v>192</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192</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191</v>
      </c>
      <c r="F257" s="59">
        <f>IF(C257&lt;C$6,0,VLOOKUP(C257,index!$A:$M,7,0))</f>
        <v>152</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152</v>
      </c>
      <c r="S257" s="1">
        <f t="shared" si="82"/>
        <v>191</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191</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190</v>
      </c>
      <c r="F258" s="59">
        <f>IF(C258&lt;C$6,0,VLOOKUP(C258,index!$A:$M,7,0))</f>
        <v>152</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152</v>
      </c>
      <c r="S258" s="1">
        <f t="shared" si="82"/>
        <v>190</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190</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189</v>
      </c>
      <c r="F259" s="59">
        <f>IF(C259&lt;C$6,0,VLOOKUP(C259,index!$A:$M,7,0))</f>
        <v>151</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151</v>
      </c>
      <c r="S259" s="1">
        <f t="shared" si="82"/>
        <v>189</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189</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188</v>
      </c>
      <c r="F260" s="59">
        <f>IF(C260&lt;C$6,0,VLOOKUP(C260,index!$A:$M,7,0))</f>
        <v>151</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151</v>
      </c>
      <c r="S260" s="1">
        <f t="shared" si="82"/>
        <v>188</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188</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187</v>
      </c>
      <c r="F261" s="59">
        <f>IF(C261&lt;C$6,0,VLOOKUP(C261,index!$A:$M,7,0))</f>
        <v>150</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150</v>
      </c>
      <c r="S261" s="1">
        <f t="shared" si="82"/>
        <v>187</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187</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186</v>
      </c>
      <c r="F262" s="59">
        <f>IF(C262&lt;C$6,0,VLOOKUP(C262,index!$A:$M,7,0))</f>
        <v>150</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150</v>
      </c>
      <c r="S262" s="1">
        <f t="shared" si="82"/>
        <v>186</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186</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185</v>
      </c>
      <c r="F263" s="59">
        <f>IF(C263&lt;C$6,0,VLOOKUP(C263,index!$A:$M,7,0))</f>
        <v>150</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150</v>
      </c>
      <c r="S263" s="1">
        <f t="shared" si="82"/>
        <v>185</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185</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184</v>
      </c>
      <c r="F264" s="59">
        <f>IF(C264&lt;C$6,0,VLOOKUP(C264,index!$A:$M,7,0))</f>
        <v>149</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149</v>
      </c>
      <c r="S264" s="1">
        <f t="shared" si="82"/>
        <v>184</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184</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183</v>
      </c>
      <c r="F265" s="59">
        <f>IF(C265&lt;C$6,0,VLOOKUP(C265,index!$A:$M,7,0))</f>
        <v>149</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149</v>
      </c>
      <c r="S265" s="1">
        <f t="shared" si="82"/>
        <v>183</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183</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182</v>
      </c>
      <c r="F266" s="59">
        <f>IF(C266&lt;C$6,0,VLOOKUP(C266,index!$A:$M,7,0))</f>
        <v>148</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148</v>
      </c>
      <c r="S266" s="1">
        <f t="shared" ref="S266:S329" si="103">C266</f>
        <v>182</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182</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181</v>
      </c>
      <c r="F267" s="59">
        <f>IF(C267&lt;C$6,0,VLOOKUP(C267,index!$A:$M,7,0))</f>
        <v>148</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148</v>
      </c>
      <c r="S267" s="1">
        <f t="shared" si="103"/>
        <v>181</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181</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180</v>
      </c>
      <c r="F268" s="59">
        <f>IF(C268&lt;C$6,0,VLOOKUP(C268,index!$A:$M,7,0))</f>
        <v>148</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148</v>
      </c>
      <c r="S268" s="1">
        <f t="shared" si="103"/>
        <v>180</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180</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179</v>
      </c>
      <c r="F269" s="59">
        <f>IF(C269&lt;C$6,0,VLOOKUP(C269,index!$A:$M,7,0))</f>
        <v>147</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147</v>
      </c>
      <c r="S269" s="1">
        <f t="shared" si="103"/>
        <v>179</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179</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178</v>
      </c>
      <c r="F270" s="59">
        <f>IF(C270&lt;C$6,0,VLOOKUP(C270,index!$A:$M,7,0))</f>
        <v>147</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147</v>
      </c>
      <c r="S270" s="1">
        <f t="shared" si="103"/>
        <v>178</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178</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177</v>
      </c>
      <c r="F271" s="59">
        <f>IF(C271&lt;C$6,0,VLOOKUP(C271,index!$A:$M,7,0))</f>
        <v>146</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146</v>
      </c>
      <c r="S271" s="1">
        <f t="shared" si="103"/>
        <v>177</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177</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176</v>
      </c>
      <c r="F272" s="59">
        <f>IF(C272&lt;C$6,0,VLOOKUP(C272,index!$A:$M,7,0))</f>
        <v>146</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146</v>
      </c>
      <c r="S272" s="1">
        <f t="shared" si="103"/>
        <v>176</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176</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175</v>
      </c>
      <c r="F273" s="59">
        <f>IF(C273&lt;C$6,0,VLOOKUP(C273,index!$A:$M,7,0))</f>
        <v>146</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146</v>
      </c>
      <c r="S273" s="1">
        <f t="shared" si="103"/>
        <v>175</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175</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174</v>
      </c>
      <c r="F274" s="59">
        <f>IF(C274&lt;C$6,0,VLOOKUP(C274,index!$A:$M,7,0))</f>
        <v>145</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145</v>
      </c>
      <c r="S274" s="1">
        <f t="shared" si="103"/>
        <v>174</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174</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173</v>
      </c>
      <c r="F275" s="59">
        <f>IF(C275&lt;C$6,0,VLOOKUP(C275,index!$A:$M,7,0))</f>
        <v>145</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145</v>
      </c>
      <c r="S275" s="1">
        <f t="shared" si="103"/>
        <v>173</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173</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172</v>
      </c>
      <c r="F276" s="59">
        <f>IF(C276&lt;C$6,0,VLOOKUP(C276,index!$A:$M,7,0))</f>
        <v>144</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144</v>
      </c>
      <c r="S276" s="1">
        <f t="shared" si="103"/>
        <v>172</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172</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171</v>
      </c>
      <c r="F277" s="59">
        <f>IF(C277&lt;C$6,0,VLOOKUP(C277,index!$A:$M,7,0))</f>
        <v>144</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144</v>
      </c>
      <c r="S277" s="1">
        <f t="shared" si="103"/>
        <v>171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171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170</v>
      </c>
      <c r="F278" s="59">
        <f>IF(C278&lt;C$6,0,VLOOKUP(C278,index!$A:$M,7,0))</f>
        <v>144</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144</v>
      </c>
      <c r="S278" s="1">
        <f t="shared" si="103"/>
        <v>170</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170</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169</v>
      </c>
      <c r="F279" s="59">
        <f>IF(C279&lt;C$6,0,VLOOKUP(C279,index!$A:$M,7,0))</f>
        <v>143</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143</v>
      </c>
      <c r="S279" s="1">
        <f t="shared" si="103"/>
        <v>169</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169</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168</v>
      </c>
      <c r="F280" s="59">
        <f>IF(C280&lt;C$6,0,VLOOKUP(C280,index!$A:$M,7,0))</f>
        <v>143</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143</v>
      </c>
      <c r="S280" s="1">
        <f t="shared" si="103"/>
        <v>168</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168</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167</v>
      </c>
      <c r="F281" s="59">
        <f>IF(C281&lt;C$6,0,VLOOKUP(C281,index!$A:$M,7,0))</f>
        <v>142</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142</v>
      </c>
      <c r="S281" s="1">
        <f t="shared" si="103"/>
        <v>167</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167</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166</v>
      </c>
      <c r="F282" s="59">
        <f>IF(C282&lt;C$6,0,VLOOKUP(C282,index!$A:$M,7,0))</f>
        <v>142</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142</v>
      </c>
      <c r="S282" s="1">
        <f t="shared" si="103"/>
        <v>166</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166</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165</v>
      </c>
      <c r="F283" s="59">
        <f>IF(C283&lt;C$6,0,VLOOKUP(C283,index!$A:$M,7,0))</f>
        <v>142</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142</v>
      </c>
      <c r="S283" s="1">
        <f t="shared" si="103"/>
        <v>165</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165</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164</v>
      </c>
      <c r="F284" s="59">
        <f>IF(C284&lt;C$6,0,VLOOKUP(C284,index!$A:$M,7,0))</f>
        <v>141</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141</v>
      </c>
      <c r="S284" s="1">
        <f t="shared" si="103"/>
        <v>164</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164</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163</v>
      </c>
      <c r="F285" s="59">
        <f>IF(C285&lt;C$6,0,VLOOKUP(C285,index!$A:$M,7,0))</f>
        <v>141</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141</v>
      </c>
      <c r="S285" s="1">
        <f t="shared" si="103"/>
        <v>163</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163</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162</v>
      </c>
      <c r="F286" s="59">
        <f>IF(C286&lt;C$6,0,VLOOKUP(C286,index!$A:$M,7,0))</f>
        <v>140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140</v>
      </c>
      <c r="S286" s="1">
        <f t="shared" si="103"/>
        <v>162</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162</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161</v>
      </c>
      <c r="F287" s="59">
        <f>IF(C287&lt;C$6,0,VLOOKUP(C287,index!$A:$M,7,0))</f>
        <v>140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140</v>
      </c>
      <c r="S287" s="1">
        <f t="shared" si="103"/>
        <v>161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161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160</v>
      </c>
      <c r="F288" s="59">
        <f>IF(C288&lt;C$6,0,VLOOKUP(C288,index!$A:$M,7,0))</f>
        <v>139</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139</v>
      </c>
      <c r="S288" s="1">
        <f t="shared" si="103"/>
        <v>160</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160</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159</v>
      </c>
      <c r="F289" s="59">
        <f>IF(C289&lt;C$6,0,VLOOKUP(C289,index!$A:$M,7,0))</f>
        <v>139</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139</v>
      </c>
      <c r="S289" s="1">
        <f t="shared" si="103"/>
        <v>159</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159</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158</v>
      </c>
      <c r="F290" s="59">
        <f>IF(C290&lt;C$6,0,VLOOKUP(C290,index!$A:$M,7,0))</f>
        <v>139</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139</v>
      </c>
      <c r="S290" s="1">
        <f t="shared" si="103"/>
        <v>158</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158</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157</v>
      </c>
      <c r="F291" s="59">
        <f>IF(C291&lt;C$6,0,VLOOKUP(C291,index!$A:$M,7,0))</f>
        <v>138</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138</v>
      </c>
      <c r="S291" s="1">
        <f t="shared" si="103"/>
        <v>157</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157</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156</v>
      </c>
      <c r="F292" s="59">
        <f>IF(C292&lt;C$6,0,VLOOKUP(C292,index!$A:$M,7,0))</f>
        <v>138</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138</v>
      </c>
      <c r="S292" s="1">
        <f t="shared" si="103"/>
        <v>156</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156</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155</v>
      </c>
      <c r="F293" s="59">
        <f>IF(C293&lt;C$6,0,VLOOKUP(C293,index!$A:$M,7,0))</f>
        <v>137</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137</v>
      </c>
      <c r="S293" s="1">
        <f t="shared" si="103"/>
        <v>155</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155</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154</v>
      </c>
      <c r="F294" s="59">
        <f>IF(C294&lt;C$6,0,VLOOKUP(C294,index!$A:$M,7,0))</f>
        <v>137</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137</v>
      </c>
      <c r="S294" s="1">
        <f t="shared" si="103"/>
        <v>154</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154</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153</v>
      </c>
      <c r="F295" s="59">
        <f>IF(C295&lt;C$6,0,VLOOKUP(C295,index!$A:$M,7,0))</f>
        <v>137</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137</v>
      </c>
      <c r="S295" s="1">
        <f t="shared" si="103"/>
        <v>153</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153</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152</v>
      </c>
      <c r="F296" s="59">
        <f>IF(C296&lt;C$6,0,VLOOKUP(C296,index!$A:$M,7,0))</f>
        <v>136</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136</v>
      </c>
      <c r="S296" s="1">
        <f t="shared" si="103"/>
        <v>152</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152</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151</v>
      </c>
      <c r="F297" s="59">
        <f>IF(C297&lt;C$6,0,VLOOKUP(C297,index!$A:$M,7,0))</f>
        <v>136</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136</v>
      </c>
      <c r="S297" s="1">
        <f t="shared" si="103"/>
        <v>151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151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150</v>
      </c>
      <c r="F298" s="59">
        <f>IF(C298&lt;C$6,0,VLOOKUP(C298,index!$A:$M,7,0))</f>
        <v>135</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135</v>
      </c>
      <c r="S298" s="1">
        <f t="shared" si="103"/>
        <v>150</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150</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149</v>
      </c>
      <c r="F299" s="59">
        <f>IF(C299&lt;C$6,0,VLOOKUP(C299,index!$A:$M,7,0))</f>
        <v>135</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135</v>
      </c>
      <c r="S299" s="1">
        <f t="shared" si="103"/>
        <v>149</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149</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148</v>
      </c>
      <c r="F300" s="59">
        <f>IF(C300&lt;C$6,0,VLOOKUP(C300,index!$A:$M,7,0))</f>
        <v>135</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135</v>
      </c>
      <c r="S300" s="1">
        <f t="shared" si="103"/>
        <v>148</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148</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147</v>
      </c>
      <c r="F301" s="59">
        <f>IF(C301&lt;C$6,0,VLOOKUP(C301,index!$A:$M,7,0))</f>
        <v>134</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134</v>
      </c>
      <c r="S301" s="1">
        <f t="shared" si="103"/>
        <v>147</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147</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146</v>
      </c>
      <c r="F302" s="59">
        <f>IF(C302&lt;C$6,0,VLOOKUP(C302,index!$A:$M,7,0))</f>
        <v>134</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134</v>
      </c>
      <c r="S302" s="1">
        <f t="shared" si="103"/>
        <v>146</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146</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145</v>
      </c>
      <c r="F303" s="59">
        <f>IF(C303&lt;C$6,0,VLOOKUP(C303,index!$A:$M,7,0))</f>
        <v>133</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133</v>
      </c>
      <c r="S303" s="1">
        <f t="shared" si="103"/>
        <v>145</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145</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144</v>
      </c>
      <c r="F304" s="59">
        <f>IF(C304&lt;C$6,0,VLOOKUP(C304,index!$A:$M,7,0))</f>
        <v>133</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133</v>
      </c>
      <c r="S304" s="1">
        <f t="shared" si="103"/>
        <v>144</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144</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143</v>
      </c>
      <c r="F305" s="59">
        <f>IF(C305&lt;C$6,0,VLOOKUP(C305,index!$A:$M,7,0))</f>
        <v>133</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133</v>
      </c>
      <c r="S305" s="1">
        <f t="shared" si="103"/>
        <v>143</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143</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142</v>
      </c>
      <c r="F306" s="59">
        <f>IF(C306&lt;C$6,0,VLOOKUP(C306,index!$A:$M,7,0))</f>
        <v>132</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132</v>
      </c>
      <c r="S306" s="1">
        <f t="shared" si="103"/>
        <v>142</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142</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141</v>
      </c>
      <c r="F307" s="59">
        <f>IF(C307&lt;C$6,0,VLOOKUP(C307,index!$A:$M,7,0))</f>
        <v>132</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132</v>
      </c>
      <c r="S307" s="1">
        <f t="shared" si="103"/>
        <v>141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141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140</v>
      </c>
      <c r="F308" s="59">
        <f>IF(C308&lt;C$6,0,VLOOKUP(C308,index!$A:$M,7,0))</f>
        <v>131</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131</v>
      </c>
      <c r="S308" s="1">
        <f t="shared" si="103"/>
        <v>140</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140</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139</v>
      </c>
      <c r="F309" s="59">
        <f>IF(C309&lt;C$6,0,VLOOKUP(C309,index!$A:$M,7,0))</f>
        <v>131</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131</v>
      </c>
      <c r="S309" s="1">
        <f t="shared" si="103"/>
        <v>139</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139</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138</v>
      </c>
      <c r="F310" s="59">
        <f>IF(C310&lt;C$6,0,VLOOKUP(C310,index!$A:$M,7,0))</f>
        <v>131</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131</v>
      </c>
      <c r="S310" s="1">
        <f t="shared" si="103"/>
        <v>138</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138</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137</v>
      </c>
      <c r="F311" s="59">
        <f>IF(C311&lt;C$6,0,VLOOKUP(C311,index!$A:$M,7,0))</f>
        <v>130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130</v>
      </c>
      <c r="S311" s="1">
        <f t="shared" si="103"/>
        <v>137</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137</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136</v>
      </c>
      <c r="F312" s="59">
        <f>IF(C312&lt;C$6,0,VLOOKUP(C312,index!$A:$M,7,0))</f>
        <v>130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130</v>
      </c>
      <c r="S312" s="1">
        <f t="shared" si="103"/>
        <v>136</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136</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135</v>
      </c>
      <c r="F313" s="59">
        <f>IF(C313&lt;C$6,0,VLOOKUP(C313,index!$A:$M,7,0))</f>
        <v>129</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129</v>
      </c>
      <c r="S313" s="1">
        <f t="shared" si="103"/>
        <v>135</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135</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134</v>
      </c>
      <c r="F314" s="59">
        <f>IF(C314&lt;C$6,0,VLOOKUP(C314,index!$A:$M,7,0))</f>
        <v>129</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129</v>
      </c>
      <c r="S314" s="1">
        <f t="shared" si="103"/>
        <v>134</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134</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133</v>
      </c>
      <c r="F315" s="59">
        <f>IF(C315&lt;C$6,0,VLOOKUP(C315,index!$A:$M,7,0))</f>
        <v>129</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129</v>
      </c>
      <c r="S315" s="1">
        <f t="shared" si="103"/>
        <v>133</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133</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132</v>
      </c>
      <c r="F316" s="59">
        <f>IF(C316&lt;C$6,0,VLOOKUP(C316,index!$A:$M,7,0))</f>
        <v>128</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128</v>
      </c>
      <c r="S316" s="1">
        <f t="shared" si="103"/>
        <v>132</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132</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131</v>
      </c>
      <c r="F317" s="59">
        <f>IF(C317&lt;C$6,0,VLOOKUP(C317,index!$A:$M,7,0))</f>
        <v>128</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128</v>
      </c>
      <c r="S317" s="1">
        <f t="shared" si="103"/>
        <v>131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131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130</v>
      </c>
      <c r="F318" s="59">
        <f>IF(C318&lt;C$6,0,VLOOKUP(C318,index!$A:$M,7,0))</f>
        <v>127</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127</v>
      </c>
      <c r="S318" s="1">
        <f t="shared" si="103"/>
        <v>130</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130</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129</v>
      </c>
      <c r="F319" s="59">
        <f>IF(C319&lt;C$6,0,VLOOKUP(C319,index!$A:$M,7,0))</f>
        <v>127</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127</v>
      </c>
      <c r="S319" s="1">
        <f t="shared" si="103"/>
        <v>129</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129</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128</v>
      </c>
      <c r="F320" s="59">
        <f>IF(C320&lt;C$6,0,VLOOKUP(C320,index!$A:$M,7,0))</f>
        <v>127</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127</v>
      </c>
      <c r="S320" s="1">
        <f t="shared" si="103"/>
        <v>128</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128</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127</v>
      </c>
      <c r="F321" s="59">
        <f>IF(C321&lt;C$6,0,VLOOKUP(C321,index!$A:$M,7,0))</f>
        <v>126</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126</v>
      </c>
      <c r="S321" s="1">
        <f t="shared" si="103"/>
        <v>127</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127</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126</v>
      </c>
      <c r="F322" s="59">
        <f>IF(C322&lt;C$6,0,VLOOKUP(C322,index!$A:$M,7,0))</f>
        <v>126</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126</v>
      </c>
      <c r="S322" s="1">
        <f t="shared" si="103"/>
        <v>126</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126</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125</v>
      </c>
      <c r="F323" s="59">
        <f>IF(C323&lt;C$6,0,VLOOKUP(C323,index!$A:$M,7,0))</f>
        <v>125</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125</v>
      </c>
      <c r="S323" s="1">
        <f t="shared" si="103"/>
        <v>125</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125</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124</v>
      </c>
      <c r="F324" s="59">
        <f>IF(C324&lt;C$6,0,VLOOKUP(C324,index!$A:$M,7,0))</f>
        <v>125</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125</v>
      </c>
      <c r="S324" s="1">
        <f t="shared" si="103"/>
        <v>124</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124</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123</v>
      </c>
      <c r="F325" s="59">
        <f>IF(C325&lt;C$6,0,VLOOKUP(C325,index!$A:$M,7,0))</f>
        <v>125</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125</v>
      </c>
      <c r="S325" s="1">
        <f t="shared" si="103"/>
        <v>123</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123</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122</v>
      </c>
      <c r="F326" s="59">
        <f>IF(C326&lt;C$6,0,VLOOKUP(C326,index!$A:$M,7,0))</f>
        <v>124</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124</v>
      </c>
      <c r="S326" s="1">
        <f t="shared" si="103"/>
        <v>122</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122</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121</v>
      </c>
      <c r="F327" s="59">
        <f>IF(C327&lt;C$6,0,VLOOKUP(C327,index!$A:$M,7,0))</f>
        <v>124</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124</v>
      </c>
      <c r="S327" s="1">
        <f t="shared" si="103"/>
        <v>121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121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120</v>
      </c>
      <c r="F328" s="59">
        <f>IF(C328&lt;C$6,0,VLOOKUP(C328,index!$A:$M,7,0))</f>
        <v>123</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123</v>
      </c>
      <c r="S328" s="1">
        <f t="shared" si="103"/>
        <v>120</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120</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119</v>
      </c>
      <c r="F329" s="59">
        <f>IF(C329&lt;C$6,0,VLOOKUP(C329,index!$A:$M,7,0))</f>
        <v>123</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123</v>
      </c>
      <c r="S329" s="1">
        <f t="shared" si="103"/>
        <v>119</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119</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118</v>
      </c>
      <c r="F330" s="59">
        <f>IF(C330&lt;C$6,0,VLOOKUP(C330,index!$A:$M,7,0))</f>
        <v>123</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123</v>
      </c>
      <c r="S330" s="1">
        <f t="shared" ref="S330:S393" si="120">C330</f>
        <v>118</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118</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117</v>
      </c>
      <c r="F331" s="59">
        <f>IF(C331&lt;C$6,0,VLOOKUP(C331,index!$A:$M,7,0))</f>
        <v>122</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122</v>
      </c>
      <c r="S331" s="1">
        <f t="shared" si="120"/>
        <v>117</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117</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116</v>
      </c>
      <c r="F332" s="59">
        <f>IF(C332&lt;C$6,0,VLOOKUP(C332,index!$A:$M,7,0))</f>
        <v>122</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122</v>
      </c>
      <c r="S332" s="1">
        <f t="shared" si="120"/>
        <v>116</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116</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115</v>
      </c>
      <c r="F333" s="59">
        <f>IF(C333&lt;C$6,0,VLOOKUP(C333,index!$A:$M,7,0))</f>
        <v>121</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121</v>
      </c>
      <c r="S333" s="1">
        <f t="shared" si="120"/>
        <v>115</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115</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114</v>
      </c>
      <c r="F334" s="59">
        <f>IF(C334&lt;C$6,0,VLOOKUP(C334,index!$A:$M,7,0))</f>
        <v>121</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121</v>
      </c>
      <c r="S334" s="1">
        <f t="shared" si="120"/>
        <v>114</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114</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113</v>
      </c>
      <c r="F335" s="59">
        <f>IF(C335&lt;C$6,0,VLOOKUP(C335,index!$A:$M,7,0))</f>
        <v>121</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121</v>
      </c>
      <c r="S335" s="1">
        <f t="shared" si="120"/>
        <v>113</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113</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112</v>
      </c>
      <c r="F336" s="59">
        <f>IF(C336&lt;C$6,0,VLOOKUP(C336,index!$A:$M,7,0))</f>
        <v>120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120</v>
      </c>
      <c r="S336" s="1">
        <f t="shared" si="120"/>
        <v>112</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112</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111</v>
      </c>
      <c r="F337" s="59">
        <f>IF(C337&lt;C$6,0,VLOOKUP(C337,index!$A:$M,7,0))</f>
        <v>120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120</v>
      </c>
      <c r="S337" s="1">
        <f t="shared" si="120"/>
        <v>111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111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110</v>
      </c>
      <c r="F338" s="59">
        <f>IF(C338&lt;C$6,0,VLOOKUP(C338,index!$A:$M,7,0))</f>
        <v>119</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119</v>
      </c>
      <c r="S338" s="1">
        <f t="shared" si="120"/>
        <v>110</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110</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109</v>
      </c>
      <c r="F339" s="59">
        <f>IF(C339&lt;C$6,0,VLOOKUP(C339,index!$A:$M,7,0))</f>
        <v>119</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119</v>
      </c>
      <c r="S339" s="1">
        <f t="shared" si="120"/>
        <v>109</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109</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108</v>
      </c>
      <c r="F340" s="59">
        <f>IF(C340&lt;C$6,0,VLOOKUP(C340,index!$A:$M,7,0))</f>
        <v>119</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119</v>
      </c>
      <c r="S340" s="1">
        <f t="shared" si="120"/>
        <v>108</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108</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107</v>
      </c>
      <c r="F341" s="59">
        <f>IF(C341&lt;C$6,0,VLOOKUP(C341,index!$A:$M,7,0))</f>
        <v>118</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118</v>
      </c>
      <c r="S341" s="1">
        <f t="shared" si="120"/>
        <v>107</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107</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106</v>
      </c>
      <c r="F342" s="59">
        <f>IF(C342&lt;C$6,0,VLOOKUP(C342,index!$A:$M,7,0))</f>
        <v>118</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118</v>
      </c>
      <c r="S342" s="1">
        <f t="shared" si="120"/>
        <v>106</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106</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105</v>
      </c>
      <c r="F343" s="59">
        <f>IF(C343&lt;C$6,0,VLOOKUP(C343,index!$A:$M,7,0))</f>
        <v>117</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117</v>
      </c>
      <c r="S343" s="1">
        <f t="shared" si="120"/>
        <v>105</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105</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104</v>
      </c>
      <c r="F344" s="59">
        <f>IF(C344&lt;C$6,0,VLOOKUP(C344,index!$A:$M,7,0))</f>
        <v>117</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117</v>
      </c>
      <c r="S344" s="1">
        <f t="shared" si="120"/>
        <v>104</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104</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103</v>
      </c>
      <c r="F345" s="59">
        <f>IF(C345&lt;C$6,0,VLOOKUP(C345,index!$A:$M,7,0))</f>
        <v>117</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117</v>
      </c>
      <c r="S345" s="1">
        <f t="shared" si="120"/>
        <v>103</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103</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102</v>
      </c>
      <c r="F346" s="59">
        <f>IF(C346&lt;C$6,0,VLOOKUP(C346,index!$A:$M,7,0))</f>
        <v>116</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116</v>
      </c>
      <c r="S346" s="1">
        <f t="shared" si="120"/>
        <v>102</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102</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101</v>
      </c>
      <c r="F347" s="59">
        <f>IF(C347&lt;C$6,0,VLOOKUP(C347,index!$A:$M,7,0))</f>
        <v>116</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116</v>
      </c>
      <c r="S347" s="1">
        <f t="shared" si="120"/>
        <v>101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101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100</v>
      </c>
      <c r="F348" s="59">
        <f>IF(C348&lt;C$6,0,VLOOKUP(C348,index!$A:$M,7,0))</f>
        <v>115</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115</v>
      </c>
      <c r="S348" s="1">
        <f t="shared" si="120"/>
        <v>100</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100</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99</v>
      </c>
      <c r="F349" s="59">
        <f>IF(C349&lt;C$6,0,VLOOKUP(C349,index!$A:$M,7,0))</f>
        <v>115</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115</v>
      </c>
      <c r="S349" s="1">
        <f t="shared" si="120"/>
        <v>99</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99</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98</v>
      </c>
      <c r="F350" s="59">
        <f>IF(C350&lt;C$6,0,VLOOKUP(C350,index!$A:$M,7,0))</f>
        <v>115</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115</v>
      </c>
      <c r="S350" s="1">
        <f t="shared" si="120"/>
        <v>98</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98</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97</v>
      </c>
      <c r="F351" s="59">
        <f>IF(C351&lt;C$6,0,VLOOKUP(C351,index!$A:$M,7,0))</f>
        <v>114</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114</v>
      </c>
      <c r="S351" s="1">
        <f t="shared" si="120"/>
        <v>97</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97</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96</v>
      </c>
      <c r="F352" s="59">
        <f>IF(C352&lt;C$6,0,VLOOKUP(C352,index!$A:$M,7,0))</f>
        <v>114</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114</v>
      </c>
      <c r="S352" s="1">
        <f t="shared" si="120"/>
        <v>96</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96</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95</v>
      </c>
      <c r="F353" s="59">
        <f>IF(C353&lt;C$6,0,VLOOKUP(C353,index!$A:$M,7,0))</f>
        <v>113</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113</v>
      </c>
      <c r="S353" s="1">
        <f t="shared" si="120"/>
        <v>95</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95</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94</v>
      </c>
      <c r="F354" s="59">
        <f>IF(C354&lt;C$6,0,VLOOKUP(C354,index!$A:$M,7,0))</f>
        <v>113</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113</v>
      </c>
      <c r="S354" s="1">
        <f t="shared" si="120"/>
        <v>94</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94</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93</v>
      </c>
      <c r="F355" s="59">
        <f>IF(C355&lt;C$6,0,VLOOKUP(C355,index!$A:$M,7,0))</f>
        <v>113</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113</v>
      </c>
      <c r="S355" s="1">
        <f t="shared" si="120"/>
        <v>93</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93</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92</v>
      </c>
      <c r="F356" s="59">
        <f>IF(C356&lt;C$6,0,VLOOKUP(C356,index!$A:$M,7,0))</f>
        <v>112</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112</v>
      </c>
      <c r="S356" s="1">
        <f t="shared" si="120"/>
        <v>92</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92</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91</v>
      </c>
      <c r="F357" s="59">
        <f>IF(C357&lt;C$6,0,VLOOKUP(C357,index!$A:$M,7,0))</f>
        <v>112</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112</v>
      </c>
      <c r="S357" s="1">
        <f t="shared" si="120"/>
        <v>91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91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90</v>
      </c>
      <c r="F358" s="59">
        <f>IF(C358&lt;C$6,0,VLOOKUP(C358,index!$A:$M,7,0))</f>
        <v>111</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111</v>
      </c>
      <c r="S358" s="1">
        <f t="shared" si="120"/>
        <v>90</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90</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89</v>
      </c>
      <c r="F359" s="59">
        <f>IF(C359&lt;C$6,0,VLOOKUP(C359,index!$A:$M,7,0))</f>
        <v>111</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111</v>
      </c>
      <c r="S359" s="1">
        <f t="shared" si="120"/>
        <v>89</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89</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88</v>
      </c>
      <c r="F360" s="59">
        <f>IF(C360&lt;C$6,0,VLOOKUP(C360,index!$A:$M,7,0))</f>
        <v>111</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111</v>
      </c>
      <c r="S360" s="1">
        <f t="shared" si="120"/>
        <v>88</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88</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10</v>
      </c>
      <c r="B361" s="64">
        <f t="shared" si="108"/>
        <v>20</v>
      </c>
      <c r="C361" s="57">
        <f t="shared" si="119"/>
        <v>87</v>
      </c>
      <c r="F361" s="59">
        <f>IF(C361&lt;C$6,0,VLOOKUP(C361,index!$A:$M,7,0))</f>
        <v>110</v>
      </c>
      <c r="G361" s="57" t="str">
        <f t="shared" si="109"/>
        <v>V</v>
      </c>
      <c r="H361" s="58">
        <f>IF(G361="I",$K361,IF(G361="II",$K361-SUM(H$8:H360),IF(G361="III",$K361-SUM(H$8:H360),IF(G361="IV",$K361-SUM(H$8:H360),IF(G361="V",1-SUM(H$8:H360)," ")))))</f>
        <v>1</v>
      </c>
      <c r="I361" s="66" t="str">
        <f t="shared" si="110"/>
        <v>E</v>
      </c>
      <c r="L361" s="62" t="str">
        <f t="shared" si="106"/>
        <v xml:space="preserve"> </v>
      </c>
      <c r="P361" s="58" t="str">
        <f>IF(O361="Plus",$K361,IF(O361="Basis",$K361-SUM(P$8:P360),IF(O361="Breedte",$K361-SUM(P$8:P360),IF(O360="Breedte",1-SUM(P$8:P360)," "))))</f>
        <v xml:space="preserve"> </v>
      </c>
      <c r="Q361" s="56" t="str">
        <f t="shared" si="122"/>
        <v/>
      </c>
      <c r="R361" s="196">
        <f t="shared" si="111"/>
        <v>110</v>
      </c>
      <c r="S361" s="1">
        <f t="shared" si="120"/>
        <v>87</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87</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86</v>
      </c>
      <c r="F362" s="59">
        <f>IF(C362&lt;C$6,0,VLOOKUP(C362,index!$A:$M,7,0))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86</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86</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86</v>
      </c>
      <c r="F363" s="59">
        <f>IF(C363&lt;C$6,0,VLOOKUP(C363,index!$A:$M,7,0))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86</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86</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86</v>
      </c>
      <c r="F364" s="59">
        <f>IF(C364&lt;C$6,0,VLOOKUP(C364,index!$A:$M,7,0))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86</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86</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86</v>
      </c>
      <c r="F365" s="59">
        <f>IF(C365&lt;C$6,0,VLOOKUP(C365,index!$A:$M,7,0))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86</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86</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86</v>
      </c>
      <c r="F366" s="59">
        <f>IF(C366&lt;C$6,0,VLOOKUP(C366,index!$A:$M,7,0))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86</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86</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86</v>
      </c>
      <c r="F367" s="59">
        <f>IF(C367&lt;C$6,0,VLOOKUP(C367,index!$A:$M,7,0))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86</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86</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86</v>
      </c>
      <c r="F368" s="59">
        <f>IF(C368&lt;C$6,0,VLOOKUP(C368,index!$A:$M,7,0))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86</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86</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86</v>
      </c>
      <c r="F369" s="59">
        <f>IF(C369&lt;C$6,0,VLOOKUP(C369,index!$A:$M,7,0))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86</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86</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86</v>
      </c>
      <c r="F370" s="59">
        <f>IF(C370&lt;C$6,0,VLOOKUP(C370,index!$A:$M,7,0))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86</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86</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86</v>
      </c>
      <c r="F371" s="59">
        <f>IF(C371&lt;C$6,0,VLOOKUP(C371,index!$A:$M,7,0))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86</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86</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86</v>
      </c>
      <c r="F372" s="59">
        <f>IF(C372&lt;C$6,0,VLOOKUP(C372,index!$A:$M,7,0))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86</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86</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86</v>
      </c>
      <c r="F373" s="59">
        <f>IF(C373&lt;C$6,0,VLOOKUP(C373,index!$A:$M,7,0))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86</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86</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86</v>
      </c>
      <c r="F374" s="59">
        <f>IF(C374&lt;C$6,0,VLOOKUP(C374,index!$A:$M,7,0))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86</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86</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86</v>
      </c>
      <c r="F375" s="59">
        <f>IF(C375&lt;C$6,0,VLOOKUP(C375,index!$A:$M,7,0))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86</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86</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86</v>
      </c>
      <c r="F376" s="59">
        <f>IF(C376&lt;C$6,0,VLOOKUP(C376,index!$A:$M,7,0))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86</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86</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86</v>
      </c>
      <c r="F377" s="59">
        <f>IF(C377&lt;C$6,0,VLOOKUP(C377,index!$A:$M,7,0))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86</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86</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86</v>
      </c>
      <c r="F378" s="59">
        <f>IF(C378&lt;C$6,0,VLOOKUP(C378,index!$A:$M,7,0))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86</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86</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86</v>
      </c>
      <c r="F379" s="59">
        <f>IF(C379&lt;C$6,0,VLOOKUP(C379,index!$A:$M,7,0))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86</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86</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86</v>
      </c>
      <c r="F380" s="59">
        <f>IF(C380&lt;C$6,0,VLOOKUP(C380,index!$A:$M,7,0))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86</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86</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86</v>
      </c>
      <c r="F381" s="59">
        <f>IF(C381&lt;C$6,0,VLOOKUP(C381,index!$A:$M,7,0))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86</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86</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86</v>
      </c>
      <c r="F382" s="59">
        <f>IF(C382&lt;C$6,0,VLOOKUP(C382,index!$A:$M,7,0))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86</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86</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86</v>
      </c>
      <c r="F383" s="59">
        <f>IF(C383&lt;C$6,0,VLOOKUP(C383,index!$A:$M,7,0))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86</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86</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86</v>
      </c>
      <c r="F384" s="59">
        <f>IF(C384&lt;C$6,0,VLOOKUP(C384,index!$A:$M,7,0))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86</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86</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86</v>
      </c>
      <c r="F385" s="59">
        <f>IF(C385&lt;C$6,0,VLOOKUP(C385,index!$A:$M,7,0))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86</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86</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86</v>
      </c>
      <c r="F386" s="59">
        <f>IF(C386&lt;C$6,0,VLOOKUP(C386,index!$A:$M,7,0))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86</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86</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86</v>
      </c>
      <c r="F387" s="59">
        <f>IF(C387&lt;C$6,0,VLOOKUP(C387,index!$A:$M,7,0))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86</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86</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86</v>
      </c>
      <c r="F388" s="59">
        <f>IF(C388&lt;C$6,0,VLOOKUP(C388,index!$A:$M,7,0))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86</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86</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86</v>
      </c>
      <c r="F389" s="59">
        <f>IF(C389&lt;C$6,0,VLOOKUP(C389,index!$A:$M,7,0))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86</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86</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86</v>
      </c>
      <c r="F390" s="59">
        <f>IF(C390&lt;C$6,0,VLOOKUP(C390,index!$A:$M,7,0))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86</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86</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86</v>
      </c>
      <c r="F391" s="59">
        <f>IF(C391&lt;C$6,0,VLOOKUP(C391,index!$A:$M,7,0))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86</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86</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86</v>
      </c>
      <c r="F392" s="59">
        <f>IF(C392&lt;C$6,0,VLOOKUP(C392,index!$A:$M,7,0))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86</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86</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86</v>
      </c>
      <c r="F393" s="59">
        <f>IF(C393&lt;C$6,0,VLOOKUP(C393,index!$A:$M,7,0))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86</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86</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86</v>
      </c>
      <c r="F394" s="59">
        <f>IF(C394&lt;C$6,0,VLOOKUP(C394,index!$A:$M,7,0))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86</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86</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86</v>
      </c>
      <c r="F395" s="59">
        <f>IF(C395&lt;C$6,0,VLOOKUP(C395,index!$A:$M,7,0))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86</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86</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86</v>
      </c>
      <c r="F396" s="59">
        <f>IF(C396&lt;C$6,0,VLOOKUP(C396,index!$A:$M,7,0))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86</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86</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86</v>
      </c>
      <c r="F397" s="59">
        <f>IF(C397&lt;C$6,0,VLOOKUP(C397,index!$A:$M,7,0))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86</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86</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86</v>
      </c>
      <c r="F398" s="59">
        <f>IF(C398&lt;C$6,0,VLOOKUP(C398,index!$A:$M,7,0))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86</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86</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86</v>
      </c>
      <c r="F399" s="59">
        <f>IF(C399&lt;C$6,0,VLOOKUP(C399,index!$A:$M,7,0))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86</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86</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86</v>
      </c>
      <c r="F400" s="59">
        <f>IF(C400&lt;C$6,0,VLOOKUP(C400,index!$A:$M,7,0))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86</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86</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86</v>
      </c>
      <c r="F401" s="59">
        <f>IF(C401&lt;C$6,0,VLOOKUP(C401,index!$A:$M,7,0))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86</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86</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86</v>
      </c>
      <c r="F402" s="59">
        <f>IF(C402&lt;C$6,0,VLOOKUP(C402,index!$A:$M,7,0))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86</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86</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86</v>
      </c>
      <c r="F403" s="59">
        <f>IF(C403&lt;C$6,0,VLOOKUP(C403,index!$A:$M,7,0))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86</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86</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86</v>
      </c>
      <c r="F404" s="59">
        <f>IF(C404&lt;C$6,0,VLOOKUP(C404,index!$A:$M,7,0))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86</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86</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86</v>
      </c>
      <c r="F405" s="59">
        <f>IF(C405&lt;C$6,0,VLOOKUP(C405,index!$A:$M,7,0))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86</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86</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86</v>
      </c>
      <c r="F406" s="59">
        <f>IF(C406&lt;C$6,0,VLOOKUP(C406,index!$A:$M,7,0))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86</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86</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86</v>
      </c>
      <c r="F407" s="59">
        <f>IF(C407&lt;C$6,0,VLOOKUP(C407,index!$A:$M,7,0))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86</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86</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86</v>
      </c>
      <c r="F408" s="59">
        <f>IF(C408&lt;C$6,0,VLOOKUP(C408,index!$A:$M,7,0))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86</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86</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86</v>
      </c>
      <c r="F409" s="59">
        <f>IF(C409&lt;C$6,0,VLOOKUP(C409,index!$A:$M,7,0))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86</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86</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86</v>
      </c>
      <c r="F410" s="59">
        <f>IF(C410&lt;C$6,0,VLOOKUP(C410,index!$A:$M,7,0))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86</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86</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86</v>
      </c>
      <c r="F411" s="59">
        <f>IF(C411&lt;C$6,0,VLOOKUP(C411,index!$A:$M,7,0))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86</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86</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86</v>
      </c>
      <c r="F412" s="59">
        <f>IF(C412&lt;C$6,0,VLOOKUP(C412,index!$A:$M,7,0))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86</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86</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86</v>
      </c>
      <c r="F413" s="59">
        <f>IF(C413&lt;C$6,0,VLOOKUP(C413,index!$A:$M,7,0))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86</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86</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86</v>
      </c>
      <c r="F414" s="59">
        <f>IF(C414&lt;C$6,0,VLOOKUP(C414,index!$A:$M,7,0))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86</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86</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86</v>
      </c>
      <c r="F415" s="59">
        <f>IF(C415&lt;C$6,0,VLOOKUP(C415,index!$A:$M,7,0))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86</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86</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86</v>
      </c>
      <c r="F416" s="59">
        <f>IF(C416&lt;C$6,0,VLOOKUP(C416,index!$A:$M,7,0))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86</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86</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86</v>
      </c>
      <c r="F417" s="59">
        <f>IF(C417&lt;C$6,0,VLOOKUP(C417,index!$A:$M,7,0))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86</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86</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86</v>
      </c>
      <c r="F418" s="59">
        <f>IF(C418&lt;C$6,0,VLOOKUP(C418,index!$A:$M,7,0))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86</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86</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86</v>
      </c>
      <c r="F419" s="59">
        <f>IF(C419&lt;C$6,0,VLOOKUP(C419,index!$A:$M,7,0))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86</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86</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86</v>
      </c>
      <c r="F420" s="59">
        <f>IF(C420&lt;C$6,0,VLOOKUP(C420,index!$A:$M,7,0))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86</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86</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86</v>
      </c>
      <c r="F421" s="59">
        <f>IF(C421&lt;C$6,0,VLOOKUP(C421,index!$A:$M,7,0))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86</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86</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86</v>
      </c>
      <c r="F422" s="59">
        <f>IF(C422&lt;C$6,0,VLOOKUP(C422,index!$A:$M,7,0))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86</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86</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86</v>
      </c>
      <c r="F423" s="59">
        <f>IF(C423&lt;C$6,0,VLOOKUP(C423,index!$A:$M,7,0))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86</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86</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86</v>
      </c>
      <c r="F424" s="59">
        <f>IF(C424&lt;C$6,0,VLOOKUP(C424,index!$A:$M,7,0))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86</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86</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86</v>
      </c>
      <c r="F425" s="59">
        <f>IF(C425&lt;C$6,0,VLOOKUP(C425,index!$A:$M,7,0))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86</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86</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86</v>
      </c>
      <c r="F426" s="59">
        <f>IF(C426&lt;C$6,0,VLOOKUP(C426,index!$A:$M,7,0))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86</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86</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86</v>
      </c>
      <c r="F427" s="59">
        <f>IF(C427&lt;C$6,0,VLOOKUP(C427,index!$A:$M,7,0))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86</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86</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86</v>
      </c>
      <c r="F428" s="59">
        <f>IF(C428&lt;C$6,0,VLOOKUP(C428,index!$A:$M,7,0))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86</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86</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86</v>
      </c>
      <c r="F429" s="59">
        <f>IF(C429&lt;C$6,0,VLOOKUP(C429,index!$A:$M,7,0))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86</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86</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86</v>
      </c>
      <c r="F430" s="59">
        <f>IF(C430&lt;C$6,0,VLOOKUP(C430,index!$A:$M,7,0))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86</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86</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86</v>
      </c>
      <c r="F431" s="59">
        <f>IF(C431&lt;C$6,0,VLOOKUP(C431,index!$A:$M,7,0))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86</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86</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86</v>
      </c>
      <c r="F432" s="59">
        <f>IF(C432&lt;C$6,0,VLOOKUP(C432,index!$A:$M,7,0))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86</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86</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86</v>
      </c>
      <c r="F433" s="59">
        <f>IF(C433&lt;C$6,0,VLOOKUP(C433,index!$A:$M,7,0))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86</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86</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86</v>
      </c>
      <c r="F434" s="59">
        <f>IF(C434&lt;C$6,0,VLOOKUP(C434,index!$A:$M,7,0))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86</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86</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86</v>
      </c>
      <c r="F435" s="59">
        <f>IF(C435&lt;C$6,0,VLOOKUP(C435,index!$A:$M,7,0))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86</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86</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86</v>
      </c>
      <c r="F436" s="59">
        <f>IF(C436&lt;C$6,0,VLOOKUP(C436,index!$A:$M,7,0))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86</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86</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86</v>
      </c>
      <c r="F437" s="59">
        <f>IF(C437&lt;C$6,0,VLOOKUP(C437,index!$A:$M,7,0))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86</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86</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86</v>
      </c>
      <c r="F438" s="59">
        <f>IF(C438&lt;C$6,0,VLOOKUP(C438,index!$A:$M,7,0))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86</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86</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86</v>
      </c>
      <c r="F439" s="59">
        <f>IF(C439&lt;C$6,0,VLOOKUP(C439,index!$A:$M,7,0))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86</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86</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86</v>
      </c>
      <c r="F440" s="59">
        <f>IF(C440&lt;C$6,0,VLOOKUP(C440,index!$A:$M,7,0))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86</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86</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86</v>
      </c>
      <c r="F441" s="59">
        <f>IF(C441&lt;C$6,0,VLOOKUP(C441,index!$A:$M,7,0))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86</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86</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86</v>
      </c>
      <c r="F442" s="59">
        <f>IF(C442&lt;C$6,0,VLOOKUP(C442,index!$A:$M,7,0))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86</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86</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86</v>
      </c>
      <c r="F443" s="59">
        <f>IF(C443&lt;C$6,0,VLOOKUP(C443,index!$A:$M,7,0))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86</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86</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86</v>
      </c>
      <c r="F444" s="59">
        <f>IF(C444&lt;C$6,0,VLOOKUP(C444,index!$A:$M,7,0))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86</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86</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86</v>
      </c>
      <c r="F445" s="59">
        <f>IF(C445&lt;C$6,0,VLOOKUP(C445,index!$A:$M,7,0))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86</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86</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86</v>
      </c>
      <c r="F446" s="59">
        <f>IF(C446&lt;C$6,0,VLOOKUP(C446,index!$A:$M,7,0))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86</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86</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86</v>
      </c>
      <c r="F447" s="59">
        <f>IF(C447&lt;C$6,0,VLOOKUP(C447,index!$A:$M,7,0))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86</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86</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86</v>
      </c>
      <c r="F448" s="59">
        <f>IF(C448&lt;C$6,0,VLOOKUP(C448,index!$A:$M,7,0))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86</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86</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86</v>
      </c>
      <c r="F449" s="59">
        <f>IF(C449&lt;C$6,0,VLOOKUP(C449,index!$A:$M,7,0))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86</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86</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86</v>
      </c>
      <c r="F450" s="59">
        <f>IF(C450&lt;C$6,0,VLOOKUP(C450,index!$A:$M,7,0))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86</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86</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86</v>
      </c>
      <c r="F451" s="59">
        <f>IF(C451&lt;C$6,0,VLOOKUP(C451,index!$A:$M,7,0))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86</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86</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86</v>
      </c>
      <c r="F452" s="59">
        <f>IF(C452&lt;C$6,0,VLOOKUP(C452,index!$A:$M,7,0))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86</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86</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86</v>
      </c>
      <c r="F453" s="59">
        <f>IF(C453&lt;C$6,0,VLOOKUP(C453,index!$A:$M,7,0))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86</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86</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86</v>
      </c>
      <c r="F454" s="59">
        <f>IF(C454&lt;C$6,0,VLOOKUP(C454,index!$A:$M,7,0))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86</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86</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86</v>
      </c>
      <c r="F455" s="59">
        <f>IF(C455&lt;C$6,0,VLOOKUP(C455,index!$A:$M,7,0))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86</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86</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86</v>
      </c>
      <c r="F456" s="59">
        <f>IF(C456&lt;C$6,0,VLOOKUP(C456,index!$A:$M,7,0))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86</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86</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86</v>
      </c>
      <c r="F457" s="59">
        <f>IF(C457&lt;C$6,0,VLOOKUP(C457,index!$A:$M,7,0))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86</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86</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86</v>
      </c>
      <c r="F458" s="59">
        <f>IF(C458&lt;C$6,0,VLOOKUP(C458,index!$A:$M,7,0))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86</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86</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86</v>
      </c>
      <c r="F459" s="59">
        <f>IF(C459&lt;C$6,0,VLOOKUP(C459,index!$A:$M,7,0))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86</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86</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86</v>
      </c>
      <c r="F460" s="59">
        <f>IF(C460&lt;C$6,0,VLOOKUP(C460,index!$A:$M,7,0))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86</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86</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86</v>
      </c>
      <c r="F461" s="59">
        <f>IF(C461&lt;C$6,0,VLOOKUP(C461,index!$A:$M,7,0))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86</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86</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86</v>
      </c>
      <c r="F462" s="59">
        <f>IF(C462&lt;C$6,0,VLOOKUP(C462,index!$A:$M,7,0))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86</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86</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86</v>
      </c>
      <c r="F463" s="59">
        <f>IF(C463&lt;C$6,0,VLOOKUP(C463,index!$A:$M,7,0))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86</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86</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86</v>
      </c>
      <c r="F464" s="59">
        <f>IF(C464&lt;C$6,0,VLOOKUP(C464,index!$A:$M,7,0))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86</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86</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86</v>
      </c>
      <c r="F465" s="59">
        <f>IF(C465&lt;C$6,0,VLOOKUP(C465,index!$A:$M,7,0))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86</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86</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86</v>
      </c>
      <c r="F466" s="59">
        <f>IF(C466&lt;C$6,0,VLOOKUP(C466,index!$A:$M,7,0))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86</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86</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86</v>
      </c>
      <c r="F467" s="59">
        <f>IF(C467&lt;C$6,0,VLOOKUP(C467,index!$A:$M,7,0))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86</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86</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86</v>
      </c>
      <c r="F468" s="59">
        <f>IF(C468&lt;C$6,0,VLOOKUP(C468,index!$A:$M,7,0))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86</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86</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86</v>
      </c>
      <c r="F469" s="59">
        <f>IF(C469&lt;C$6,0,VLOOKUP(C469,index!$A:$M,7,0))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86</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86</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86</v>
      </c>
      <c r="F470" s="59">
        <f>IF(C470&lt;C$6,0,VLOOKUP(C470,index!$A:$M,7,0))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86</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86</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86</v>
      </c>
      <c r="F471" s="59">
        <f>IF(C471&lt;C$6,0,VLOOKUP(C471,index!$A:$M,7,0))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86</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86</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86</v>
      </c>
      <c r="F472" s="59">
        <f>IF(C472&lt;C$6,0,VLOOKUP(C472,index!$A:$M,7,0))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86</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86</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86</v>
      </c>
      <c r="F473" s="59">
        <f>IF(C473&lt;C$6,0,VLOOKUP(C473,index!$A:$M,7,0))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86</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86</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86</v>
      </c>
      <c r="F474" s="59">
        <f>IF(C474&lt;C$6,0,VLOOKUP(C474,index!$A:$M,7,0))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86</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86</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86</v>
      </c>
      <c r="F475" s="59">
        <f>IF(C475&lt;C$6,0,VLOOKUP(C475,index!$A:$M,7,0))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86</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86</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86</v>
      </c>
      <c r="F476" s="59">
        <f>IF(C476&lt;C$6,0,VLOOKUP(C476,index!$A:$M,7,0))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86</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86</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86</v>
      </c>
      <c r="F477" s="59">
        <f>IF(C477&lt;C$6,0,VLOOKUP(C477,index!$A:$M,7,0))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86</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86</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86</v>
      </c>
      <c r="F478" s="59">
        <f>IF(C478&lt;C$6,0,VLOOKUP(C478,index!$A:$M,7,0))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86</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86</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86</v>
      </c>
      <c r="F479" s="59">
        <f>IF(C479&lt;C$6,0,VLOOKUP(C479,index!$A:$M,7,0))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86</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86</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86</v>
      </c>
      <c r="F480" s="59">
        <f>IF(C480&lt;C$6,0,VLOOKUP(C480,index!$A:$M,7,0))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86</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86</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86</v>
      </c>
      <c r="F481" s="59">
        <f>IF(C481&lt;C$6,0,VLOOKUP(C481,index!$A:$M,7,0))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86</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86</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86</v>
      </c>
      <c r="F482" s="59">
        <f>IF(C482&lt;C$6,0,VLOOKUP(C482,index!$A:$M,7,0))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86</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86</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86</v>
      </c>
      <c r="F483" s="59">
        <f>IF(C483&lt;C$6,0,VLOOKUP(C483,index!$A:$M,7,0))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86</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86</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86</v>
      </c>
      <c r="F484" s="59">
        <f>IF(C484&lt;C$6,0,VLOOKUP(C484,index!$A:$M,7,0))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86</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86</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86</v>
      </c>
      <c r="F485" s="59">
        <f>IF(C485&lt;C$6,0,VLOOKUP(C485,index!$A:$M,7,0))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86</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86</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86</v>
      </c>
      <c r="F486" s="59">
        <f>IF(C486&lt;C$6,0,VLOOKUP(C486,index!$A:$M,7,0))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86</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86</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86</v>
      </c>
      <c r="F487" s="59">
        <f>IF(C487&lt;C$6,0,VLOOKUP(C487,index!$A:$M,7,0))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86</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86</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86</v>
      </c>
      <c r="F488" s="59">
        <f>IF(C488&lt;C$6,0,VLOOKUP(C488,index!$A:$M,7,0))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86</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86</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86</v>
      </c>
      <c r="F489" s="59">
        <f>IF(C489&lt;C$6,0,VLOOKUP(C489,index!$A:$M,7,0))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86</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86</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86</v>
      </c>
      <c r="F490" s="59">
        <f>IF(C490&lt;C$6,0,VLOOKUP(C490,index!$A:$M,7,0))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86</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86</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86</v>
      </c>
      <c r="F491" s="59">
        <f>IF(C491&lt;C$6,0,VLOOKUP(C491,index!$A:$M,7,0))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86</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86</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86</v>
      </c>
      <c r="F492" s="59">
        <f>IF(C492&lt;C$6,0,VLOOKUP(C492,index!$A:$M,7,0))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86</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86</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86</v>
      </c>
      <c r="F493" s="59">
        <f>IF(C493&lt;C$6,0,VLOOKUP(C493,index!$A:$M,7,0))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86</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86</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86</v>
      </c>
      <c r="F494" s="59">
        <f>IF(C494&lt;C$6,0,VLOOKUP(C494,index!$A:$M,7,0))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86</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86</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86</v>
      </c>
      <c r="F495" s="59">
        <f>IF(C495&lt;C$6,0,VLOOKUP(C495,index!$A:$M,7,0))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86</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86</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86</v>
      </c>
      <c r="F496" s="59">
        <f>IF(C496&lt;C$6,0,VLOOKUP(C496,index!$A:$M,7,0))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86</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86</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86</v>
      </c>
      <c r="F497" s="59">
        <f>IF(C497&lt;C$6,0,VLOOKUP(C497,index!$A:$M,7,0))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86</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86</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86</v>
      </c>
      <c r="F498" s="59">
        <f>IF(C498&lt;C$6,0,VLOOKUP(C498,index!$A:$M,7,0))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86</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86</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86</v>
      </c>
      <c r="F499" s="59">
        <f>IF(C499&lt;C$6,0,VLOOKUP(C499,index!$A:$M,7,0))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86</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86</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86</v>
      </c>
      <c r="F500" s="59">
        <f>IF(C500&lt;C$6,0,VLOOKUP(C500,index!$A:$M,7,0))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86</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86</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27" priority="12" stopIfTrue="1" operator="lessThanOrEqual">
      <formula>0</formula>
    </cfRule>
  </conditionalFormatting>
  <conditionalFormatting sqref="AT18:AV22 AT26:AV30">
    <cfRule type="cellIs" dxfId="326" priority="13" stopIfTrue="1" operator="lessThanOrEqual">
      <formula>0</formula>
    </cfRule>
  </conditionalFormatting>
  <conditionalFormatting sqref="AY18:BB22 AY26:BB30">
    <cfRule type="cellIs" dxfId="325" priority="14" stopIfTrue="1" operator="lessThanOrEqual">
      <formula>0</formula>
    </cfRule>
  </conditionalFormatting>
  <conditionalFormatting sqref="AR32">
    <cfRule type="cellIs" dxfId="324" priority="11" operator="equal">
      <formula>0</formula>
    </cfRule>
  </conditionalFormatting>
  <conditionalFormatting sqref="AQ33">
    <cfRule type="containsErrors" dxfId="323" priority="15">
      <formula>ISERROR(AQ33)</formula>
    </cfRule>
  </conditionalFormatting>
  <conditionalFormatting sqref="L8:M500">
    <cfRule type="expression" dxfId="322" priority="5">
      <formula>$C8&gt;$C$6-1</formula>
    </cfRule>
    <cfRule type="expression" dxfId="321" priority="18" stopIfTrue="1">
      <formula>SUM($U8:$X8)&gt;1</formula>
    </cfRule>
  </conditionalFormatting>
  <conditionalFormatting sqref="B8:B500">
    <cfRule type="expression" dxfId="320" priority="19">
      <formula>$B8&gt;0</formula>
    </cfRule>
  </conditionalFormatting>
  <conditionalFormatting sqref="N8:P500">
    <cfRule type="expression" dxfId="319" priority="20" stopIfTrue="1">
      <formula>OR($O8="Plus",$O8="Basis",$O8="Breedte")</formula>
    </cfRule>
  </conditionalFormatting>
  <conditionalFormatting sqref="A8:A500">
    <cfRule type="expression" dxfId="318" priority="10">
      <formula>$A8&gt;0</formula>
    </cfRule>
  </conditionalFormatting>
  <conditionalFormatting sqref="G8:H500">
    <cfRule type="expression" dxfId="317" priority="22">
      <formula>$B8&gt;0</formula>
    </cfRule>
  </conditionalFormatting>
  <conditionalFormatting sqref="I8:J500">
    <cfRule type="expression" dxfId="316" priority="23">
      <formula>$A8&gt;0</formula>
    </cfRule>
  </conditionalFormatting>
  <conditionalFormatting sqref="F8:F500">
    <cfRule type="expression" dxfId="315" priority="7">
      <formula>$D8&gt;0</formula>
    </cfRule>
    <cfRule type="expression" dxfId="314" priority="8">
      <formula>$C8&gt;$C$6-1</formula>
    </cfRule>
  </conditionalFormatting>
  <conditionalFormatting sqref="A8:B500">
    <cfRule type="expression" dxfId="313" priority="21">
      <formula>$C8&gt;$C$6-1</formula>
    </cfRule>
  </conditionalFormatting>
  <conditionalFormatting sqref="C8:C500">
    <cfRule type="expression" dxfId="312" priority="3">
      <formula>$B8&gt;0</formula>
    </cfRule>
    <cfRule type="expression" dxfId="311" priority="9">
      <formula>$C8&gt;$C$6-1</formula>
    </cfRule>
  </conditionalFormatting>
  <conditionalFormatting sqref="K8:K500">
    <cfRule type="expression" dxfId="310" priority="16" stopIfTrue="1">
      <formula>SUM($U8:$X8)&gt;0</formula>
    </cfRule>
    <cfRule type="expression" dxfId="309" priority="17" stopIfTrue="1">
      <formula>$D8=0</formula>
    </cfRule>
  </conditionalFormatting>
  <conditionalFormatting sqref="D8:E500">
    <cfRule type="expression" dxfId="308" priority="6">
      <formula>$C8&gt;$C$6-1</formula>
    </cfRule>
  </conditionalFormatting>
  <conditionalFormatting sqref="G8:J500">
    <cfRule type="expression" dxfId="307" priority="24">
      <formula>$C8&gt;$C$6-1</formula>
    </cfRule>
  </conditionalFormatting>
  <conditionalFormatting sqref="O8:P500">
    <cfRule type="expression" dxfId="306" priority="4">
      <formula>$C8&gt;$C$6-1</formula>
    </cfRule>
  </conditionalFormatting>
  <conditionalFormatting sqref="AQ36">
    <cfRule type="containsErrors" dxfId="305" priority="2">
      <formula>ISERROR(AQ36)</formula>
    </cfRule>
  </conditionalFormatting>
  <conditionalFormatting sqref="AQ40">
    <cfRule type="containsErrors" dxfId="304"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72</v>
      </c>
      <c r="D1" s="198"/>
      <c r="E1" s="198"/>
      <c r="F1" s="198"/>
      <c r="G1" s="198"/>
      <c r="H1" s="198"/>
      <c r="I1" s="198"/>
      <c r="J1" s="198"/>
      <c r="K1" s="198"/>
      <c r="L1" s="198"/>
      <c r="M1" s="199"/>
      <c r="N1" s="69"/>
      <c r="O1" s="69"/>
      <c r="P1" s="70"/>
      <c r="Q1" s="68" t="s">
        <v>21</v>
      </c>
    </row>
    <row r="2" spans="1:55" ht="18" customHeight="1" x14ac:dyDescent="0.2">
      <c r="A2" s="68"/>
      <c r="B2" s="68" t="s">
        <v>3</v>
      </c>
      <c r="C2" s="197" t="s">
        <v>36</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448</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55</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Spelling 3.0 - M6</v>
      </c>
    </row>
    <row r="8" spans="1:55" ht="12" customHeight="1" thickTop="1" x14ac:dyDescent="0.15">
      <c r="A8" s="64">
        <f>IF(I8="A",25,IF(I8="B",25,IF(I8="C",25,IF(I8="D",15,IF(I8="E",10,0)))))</f>
        <v>0</v>
      </c>
      <c r="B8" s="64">
        <f>IF(G8="I",20,IF(G8="II",20,IF(G8="III",20,IF(G8="IV",20,IF(G8="V",20,0)))))</f>
        <v>0</v>
      </c>
      <c r="C8" s="57">
        <f>C5</f>
        <v>448</v>
      </c>
      <c r="F8" s="59">
        <f>IF(C8&lt;C$6,0,VLOOKUP(C8,index!$A:$M,8,0))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448</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448</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447</v>
      </c>
      <c r="F9" s="59">
        <f>IF(C9&lt;C$6,0,VLOOKUP(C9,index!$A:$M,8,0))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447</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447</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446</v>
      </c>
      <c r="F10" s="59">
        <f>IF(C10&lt;C$6,0,VLOOKUP(C10,index!$A:$M,8,0))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446</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446</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347</v>
      </c>
      <c r="AT10" s="10">
        <f>AU10*AT$14</f>
        <v>0</v>
      </c>
      <c r="AU10" s="11">
        <f>AV10</f>
        <v>0</v>
      </c>
      <c r="AV10" s="11">
        <f>IF($U3=0,0,VLOOKUP("I",$G:$S,5,FALSE))</f>
        <v>0</v>
      </c>
      <c r="AW10" s="103"/>
    </row>
    <row r="11" spans="1:55" ht="12" customHeight="1" x14ac:dyDescent="0.15">
      <c r="A11" s="64">
        <f t="shared" si="2"/>
        <v>0</v>
      </c>
      <c r="B11" s="64">
        <f t="shared" si="3"/>
        <v>0</v>
      </c>
      <c r="C11" s="57">
        <f t="shared" si="15"/>
        <v>445</v>
      </c>
      <c r="F11" s="59">
        <f>IF(C11&lt;C$6,0,VLOOKUP(C11,index!$A:$M,8,0))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445</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445</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291</v>
      </c>
      <c r="AT11" s="10">
        <f>AU11*AT$14</f>
        <v>0</v>
      </c>
      <c r="AU11" s="11">
        <f>AV11-AV10</f>
        <v>0</v>
      </c>
      <c r="AV11" s="11">
        <f>IF($U4=0,0,VLOOKUP("IV",$G:$S,5,FALSE))</f>
        <v>0</v>
      </c>
      <c r="AW11" s="103"/>
    </row>
    <row r="12" spans="1:55" ht="12" customHeight="1" x14ac:dyDescent="0.15">
      <c r="A12" s="64">
        <f t="shared" si="2"/>
        <v>0</v>
      </c>
      <c r="B12" s="64">
        <f t="shared" si="3"/>
        <v>0</v>
      </c>
      <c r="C12" s="57">
        <f t="shared" si="15"/>
        <v>444</v>
      </c>
      <c r="F12" s="59">
        <f>IF(C12&lt;C$6,0,VLOOKUP(C12,index!$A:$M,8,0))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444</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444</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55</v>
      </c>
      <c r="AT12" s="10">
        <f>AU12*AT$14</f>
        <v>0</v>
      </c>
      <c r="AU12" s="11">
        <f>AV12-AV11</f>
        <v>0</v>
      </c>
      <c r="AV12" s="11">
        <f>IF($U5=0,0,VLOOKUP("V",$G:$S,5,FALSE))</f>
        <v>0</v>
      </c>
      <c r="AW12" s="103"/>
    </row>
    <row r="13" spans="1:55" ht="12" customHeight="1" x14ac:dyDescent="0.15">
      <c r="A13" s="64">
        <f t="shared" si="2"/>
        <v>0</v>
      </c>
      <c r="B13" s="64">
        <f t="shared" si="3"/>
        <v>0</v>
      </c>
      <c r="C13" s="57">
        <f t="shared" si="15"/>
        <v>443</v>
      </c>
      <c r="F13" s="59">
        <f>IF(C13&lt;C$6,0,VLOOKUP(C13,index!$A:$M,8,0))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443</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443</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442</v>
      </c>
      <c r="F14" s="59">
        <f>IF(C14&lt;C$6,0,VLOOKUP(C14,index!$A:$M,8,0))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442</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442</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441</v>
      </c>
      <c r="F15" s="59">
        <f>IF(C15&lt;C$6,0,VLOOKUP(C15,index!$A:$M,8,0))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441</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441</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440</v>
      </c>
      <c r="F16" s="59">
        <f>IF(C16&lt;C$6,0,VLOOKUP(C16,index!$A:$M,8,0))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440</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440</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439</v>
      </c>
      <c r="F17" s="59">
        <f>IF(C17&lt;C$6,0,VLOOKUP(C17,index!$A:$M,8,0))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439</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439</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438</v>
      </c>
      <c r="F18" s="59">
        <f>IF(C18&lt;C$6,0,VLOOKUP(C18,index!$A:$M,8,0))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438</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438</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437</v>
      </c>
      <c r="F19" s="59">
        <f>IF(C19&lt;C$6,0,VLOOKUP(C19,index!$A:$M,8,0))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437</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437</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436</v>
      </c>
      <c r="F20" s="59">
        <f>IF(C20&lt;C$6,0,VLOOKUP(C20,index!$A:$M,8,0))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436</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436</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435</v>
      </c>
      <c r="F21" s="59">
        <f>IF(C21&lt;C$6,0,VLOOKUP(C21,index!$A:$M,8,0))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435</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435</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434</v>
      </c>
      <c r="F22" s="59">
        <f>IF(C22&lt;C$6,0,VLOOKUP(C22,index!$A:$M,8,0))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434</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434</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433</v>
      </c>
      <c r="F23" s="59">
        <f>IF(C23&lt;C$6,0,VLOOKUP(C23,index!$A:$M,8,0))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433</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433</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432</v>
      </c>
      <c r="F24" s="59">
        <f>IF(C24&lt;C$6,0,VLOOKUP(C24,index!$A:$M,8,0))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432</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432</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431</v>
      </c>
      <c r="F25" s="59">
        <f>IF(C25&lt;C$6,0,VLOOKUP(C25,index!$A:$M,8,0))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431</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431</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430</v>
      </c>
      <c r="F26" s="59">
        <f>IF(C26&lt;C$6,0,VLOOKUP(C26,index!$A:$M,8,0))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430</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430</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429</v>
      </c>
      <c r="F27" s="59">
        <f>IF(C27&lt;C$6,0,VLOOKUP(C27,index!$A:$M,8,0))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429</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429</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428</v>
      </c>
      <c r="F28" s="59">
        <f>IF(C28&lt;C$6,0,VLOOKUP(C28,index!$A:$M,8,0))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428</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428</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427</v>
      </c>
      <c r="F29" s="59">
        <f>IF(C29&lt;C$6,0,VLOOKUP(C29,index!$A:$M,8,0))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427</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427</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426</v>
      </c>
      <c r="F30" s="59">
        <f>IF(C30&lt;C$6,0,VLOOKUP(C30,index!$A:$M,8,0))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426</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426</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425</v>
      </c>
      <c r="F31" s="59">
        <f>IF(C31&lt;C$6,0,VLOOKUP(C31,index!$A:$M,8,0))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425</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425</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424</v>
      </c>
      <c r="F32" s="59">
        <f>IF(C32&lt;C$6,0,VLOOKUP(C32,index!$A:$M,8,0))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424</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424</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423</v>
      </c>
      <c r="F33" s="59">
        <f>IF(C33&lt;C$6,0,VLOOKUP(C33,index!$A:$M,8,0))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423</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423</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422</v>
      </c>
      <c r="F34" s="59">
        <f>IF(C34&lt;C$6,0,VLOOKUP(C34,index!$A:$M,8,0))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422</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422</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421</v>
      </c>
      <c r="F35" s="59">
        <f>IF(C35&lt;C$6,0,VLOOKUP(C35,index!$A:$M,8,0))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421</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421</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420</v>
      </c>
      <c r="F36" s="59">
        <f>IF(C36&lt;C$6,0,VLOOKUP(C36,index!$A:$M,8,0))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420</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420</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419</v>
      </c>
      <c r="F37" s="59">
        <f>IF(C37&lt;C$6,0,VLOOKUP(C37,index!$A:$M,8,0))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419</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419</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418</v>
      </c>
      <c r="F38" s="59">
        <f>IF(C38&lt;C$6,0,VLOOKUP(C38,index!$A:$M,8,0))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418</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418</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417</v>
      </c>
      <c r="F39" s="59">
        <f>IF(C39&lt;C$6,0,VLOOKUP(C39,index!$A:$M,8,0))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417</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417</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416</v>
      </c>
      <c r="F40" s="59">
        <f>IF(C40&lt;C$6,0,VLOOKUP(C40,index!$A:$M,8,0))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416</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416</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415</v>
      </c>
      <c r="F41" s="59">
        <f>IF(C41&lt;C$6,0,VLOOKUP(C41,index!$A:$M,8,0))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415</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415</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414</v>
      </c>
      <c r="F42" s="59">
        <f>IF(C42&lt;C$6,0,VLOOKUP(C42,index!$A:$M,8,0))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414</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414</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413</v>
      </c>
      <c r="F43" s="59">
        <f>IF(C43&lt;C$6,0,VLOOKUP(C43,index!$A:$M,8,0))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413</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413</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412</v>
      </c>
      <c r="F44" s="59">
        <f>IF(C44&lt;C$6,0,VLOOKUP(C44,index!$A:$M,8,0))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412</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412</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411</v>
      </c>
      <c r="F45" s="59">
        <f>IF(C45&lt;C$6,0,VLOOKUP(C45,index!$A:$M,8,0))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411</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411</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410</v>
      </c>
      <c r="F46" s="59">
        <f>IF(C46&lt;C$6,0,VLOOKUP(C46,index!$A:$M,8,0))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410</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410</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409</v>
      </c>
      <c r="F47" s="59">
        <f>IF(C47&lt;C$6,0,VLOOKUP(C47,index!$A:$M,8,0))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409</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409</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408</v>
      </c>
      <c r="F48" s="59">
        <f>IF(C48&lt;C$6,0,VLOOKUP(C48,index!$A:$M,8,0))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408</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408</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407</v>
      </c>
      <c r="F49" s="59">
        <f>IF(C49&lt;C$6,0,VLOOKUP(C49,index!$A:$M,8,0))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407</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407</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406</v>
      </c>
      <c r="F50" s="59">
        <f>IF(C50&lt;C$6,0,VLOOKUP(C50,index!$A:$M,8,0))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406</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406</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405</v>
      </c>
      <c r="F51" s="59">
        <f>IF(C51&lt;C$6,0,VLOOKUP(C51,index!$A:$M,8,0))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405</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405</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404</v>
      </c>
      <c r="F52" s="59">
        <f>IF(C52&lt;C$6,0,VLOOKUP(C52,index!$A:$M,8,0))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404</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404</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403</v>
      </c>
      <c r="F53" s="59">
        <f>IF(C53&lt;C$6,0,VLOOKUP(C53,index!$A:$M,8,0))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403</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403</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402</v>
      </c>
      <c r="F54" s="59">
        <f>IF(C54&lt;C$6,0,VLOOKUP(C54,index!$A:$M,8,0))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402</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402</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401</v>
      </c>
      <c r="F55" s="59">
        <f>IF(C55&lt;C$6,0,VLOOKUP(C55,index!$A:$M,8,0))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401</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401</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400</v>
      </c>
      <c r="F56" s="59">
        <f>IF(C56&lt;C$6,0,VLOOKUP(C56,index!$A:$M,8,0))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400</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400</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399</v>
      </c>
      <c r="F57" s="59">
        <f>IF(C57&lt;C$6,0,VLOOKUP(C57,index!$A:$M,8,0))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399</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399</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398</v>
      </c>
      <c r="F58" s="59">
        <f>IF(C58&lt;C$6,0,VLOOKUP(C58,index!$A:$M,8,0))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230</v>
      </c>
      <c r="S58" s="1">
        <f t="shared" si="16"/>
        <v>398</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398</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397</v>
      </c>
      <c r="F59" s="59">
        <f>IF(C59&lt;C$6,0,VLOOKUP(C59,index!$A:$M,8,0))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230</v>
      </c>
      <c r="S59" s="1">
        <f t="shared" si="16"/>
        <v>397</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397</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396</v>
      </c>
      <c r="F60" s="59">
        <f>IF(C60&lt;C$6,0,VLOOKUP(C60,index!$A:$M,8,0))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230</v>
      </c>
      <c r="S60" s="1">
        <f t="shared" si="16"/>
        <v>396</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396</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395</v>
      </c>
      <c r="F61" s="59">
        <f>IF(C61&lt;C$6,0,VLOOKUP(C61,index!$A:$M,8,0))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230</v>
      </c>
      <c r="S61" s="1">
        <f t="shared" si="16"/>
        <v>395</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395</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394</v>
      </c>
      <c r="F62" s="59">
        <f>IF(C62&lt;C$6,0,VLOOKUP(C62,index!$A:$M,8,0))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230</v>
      </c>
      <c r="S62" s="1">
        <f t="shared" si="16"/>
        <v>394</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394</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393</v>
      </c>
      <c r="F63" s="59">
        <f>IF(C63&lt;C$6,0,VLOOKUP(C63,index!$A:$M,8,0))</f>
        <v>230</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230</v>
      </c>
      <c r="S63" s="1">
        <f t="shared" si="16"/>
        <v>393</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393</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392</v>
      </c>
      <c r="F64" s="59">
        <f>IF(C64&lt;C$6,0,VLOOKUP(C64,index!$A:$M,8,0))</f>
        <v>230</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230</v>
      </c>
      <c r="S64" s="1">
        <f t="shared" si="16"/>
        <v>392</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392</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391</v>
      </c>
      <c r="F65" s="59">
        <f>IF(C65&lt;C$6,0,VLOOKUP(C65,index!$A:$M,8,0))</f>
        <v>230</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230</v>
      </c>
      <c r="S65" s="1">
        <f t="shared" si="16"/>
        <v>391</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391</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390</v>
      </c>
      <c r="F66" s="59">
        <f>IF(C66&lt;C$6,0,VLOOKUP(C66,index!$A:$M,8,0))</f>
        <v>230</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230</v>
      </c>
      <c r="S66" s="1">
        <f t="shared" si="16"/>
        <v>390</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390</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389</v>
      </c>
      <c r="F67" s="59">
        <f>IF(C67&lt;C$6,0,VLOOKUP(C67,index!$A:$M,8,0))</f>
        <v>230</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230</v>
      </c>
      <c r="S67" s="1">
        <f t="shared" si="16"/>
        <v>389</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389</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388</v>
      </c>
      <c r="F68" s="59">
        <f>IF(C68&lt;C$6,0,VLOOKUP(C68,index!$A:$M,8,0))</f>
        <v>230</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230</v>
      </c>
      <c r="S68" s="1">
        <f t="shared" si="16"/>
        <v>388</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388</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387</v>
      </c>
      <c r="F69" s="59">
        <f>IF(C69&lt;C$6,0,VLOOKUP(C69,index!$A:$M,8,0))</f>
        <v>230</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230</v>
      </c>
      <c r="S69" s="1">
        <f t="shared" si="16"/>
        <v>387</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387</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386</v>
      </c>
      <c r="F70" s="59">
        <f>IF(C70&lt;C$6,0,VLOOKUP(C70,index!$A:$M,8,0))</f>
        <v>230</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230</v>
      </c>
      <c r="S70" s="1">
        <f t="shared" si="16"/>
        <v>386</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386</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385</v>
      </c>
      <c r="F71" s="59">
        <f>IF(C71&lt;C$6,0,VLOOKUP(C71,index!$A:$M,8,0))</f>
        <v>229</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229</v>
      </c>
      <c r="S71" s="1">
        <f t="shared" si="16"/>
        <v>385</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385</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384</v>
      </c>
      <c r="F72" s="59">
        <f>IF(C72&lt;C$6,0,VLOOKUP(C72,index!$A:$M,8,0))</f>
        <v>229</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229</v>
      </c>
      <c r="S72" s="1">
        <f t="shared" si="16"/>
        <v>384</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384</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383</v>
      </c>
      <c r="F73" s="59">
        <f>IF(C73&lt;C$6,0,VLOOKUP(C73,index!$A:$M,8,0))</f>
        <v>229</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229</v>
      </c>
      <c r="S73" s="1">
        <f t="shared" si="16"/>
        <v>383</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383</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382</v>
      </c>
      <c r="F74" s="59">
        <f>IF(C74&lt;C$6,0,VLOOKUP(C74,index!$A:$M,8,0))</f>
        <v>228</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228</v>
      </c>
      <c r="S74" s="1">
        <f t="shared" ref="S74:S137" si="40">C74</f>
        <v>382</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382</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381</v>
      </c>
      <c r="F75" s="59">
        <f>IF(C75&lt;C$6,0,VLOOKUP(C75,index!$A:$M,8,0))</f>
        <v>228</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228</v>
      </c>
      <c r="S75" s="1">
        <f t="shared" si="40"/>
        <v>381</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381</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380</v>
      </c>
      <c r="F76" s="59">
        <f>IF(C76&lt;C$6,0,VLOOKUP(C76,index!$A:$M,8,0))</f>
        <v>227</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227</v>
      </c>
      <c r="S76" s="1">
        <f t="shared" si="40"/>
        <v>380</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380</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379</v>
      </c>
      <c r="F77" s="59">
        <f>IF(C77&lt;C$6,0,VLOOKUP(C77,index!$A:$M,8,0))</f>
        <v>227</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227</v>
      </c>
      <c r="S77" s="1">
        <f t="shared" si="40"/>
        <v>379</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379</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378</v>
      </c>
      <c r="F78" s="59">
        <f>IF(C78&lt;C$6,0,VLOOKUP(C78,index!$A:$M,8,0))</f>
        <v>226</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226</v>
      </c>
      <c r="S78" s="1">
        <f t="shared" si="40"/>
        <v>378</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378</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377</v>
      </c>
      <c r="F79" s="59">
        <f>IF(C79&lt;C$6,0,VLOOKUP(C79,index!$A:$M,8,0))</f>
        <v>226</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226</v>
      </c>
      <c r="S79" s="1">
        <f t="shared" si="40"/>
        <v>377</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377</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376</v>
      </c>
      <c r="F80" s="59">
        <f>IF(C80&lt;C$6,0,VLOOKUP(C80,index!$A:$M,8,0))</f>
        <v>226</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226</v>
      </c>
      <c r="S80" s="1">
        <f t="shared" si="40"/>
        <v>376</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376</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375</v>
      </c>
      <c r="F81" s="59">
        <f>IF(C81&lt;C$6,0,VLOOKUP(C81,index!$A:$M,8,0))</f>
        <v>225</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225</v>
      </c>
      <c r="S81" s="1">
        <f t="shared" si="40"/>
        <v>375</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375</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374</v>
      </c>
      <c r="F82" s="59">
        <f>IF(C82&lt;C$6,0,VLOOKUP(C82,index!$A:$M,8,0))</f>
        <v>225</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225</v>
      </c>
      <c r="S82" s="1">
        <f t="shared" si="40"/>
        <v>374</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374</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373</v>
      </c>
      <c r="F83" s="59">
        <f>IF(C83&lt;C$6,0,VLOOKUP(C83,index!$A:$M,8,0))</f>
        <v>224</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224</v>
      </c>
      <c r="S83" s="1">
        <f t="shared" si="40"/>
        <v>373</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373</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372</v>
      </c>
      <c r="F84" s="59">
        <f>IF(C84&lt;C$6,0,VLOOKUP(C84,index!$A:$M,8,0))</f>
        <v>224</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224</v>
      </c>
      <c r="S84" s="1">
        <f t="shared" si="40"/>
        <v>372</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372</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371</v>
      </c>
      <c r="F85" s="59">
        <f>IF(C85&lt;C$6,0,VLOOKUP(C85,index!$A:$M,8,0))</f>
        <v>223</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223</v>
      </c>
      <c r="S85" s="1">
        <f t="shared" si="40"/>
        <v>371</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371</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370</v>
      </c>
      <c r="F86" s="59">
        <f>IF(C86&lt;C$6,0,VLOOKUP(C86,index!$A:$M,8,0))</f>
        <v>223</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223</v>
      </c>
      <c r="S86" s="1">
        <f t="shared" si="40"/>
        <v>370</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370</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369</v>
      </c>
      <c r="F87" s="59">
        <f>IF(C87&lt;C$6,0,VLOOKUP(C87,index!$A:$M,8,0))</f>
        <v>223</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223</v>
      </c>
      <c r="S87" s="1">
        <f t="shared" si="40"/>
        <v>369</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369</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368</v>
      </c>
      <c r="F88" s="59">
        <f>IF(C88&lt;C$6,0,VLOOKUP(C88,index!$A:$M,8,0))</f>
        <v>222</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222</v>
      </c>
      <c r="S88" s="1">
        <f t="shared" si="40"/>
        <v>368</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368</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367</v>
      </c>
      <c r="F89" s="59">
        <f>IF(C89&lt;C$6,0,VLOOKUP(C89,index!$A:$M,8,0))</f>
        <v>222</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222</v>
      </c>
      <c r="S89" s="1">
        <f t="shared" si="40"/>
        <v>367</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367</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366</v>
      </c>
      <c r="F90" s="59">
        <f>IF(C90&lt;C$6,0,VLOOKUP(C90,index!$A:$M,8,0))</f>
        <v>221</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221</v>
      </c>
      <c r="S90" s="1">
        <f t="shared" si="40"/>
        <v>366</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366</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365</v>
      </c>
      <c r="F91" s="59">
        <f>IF(C91&lt;C$6,0,VLOOKUP(C91,index!$A:$M,8,0))</f>
        <v>221</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221</v>
      </c>
      <c r="S91" s="1">
        <f t="shared" si="40"/>
        <v>365</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365</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364</v>
      </c>
      <c r="F92" s="59">
        <f>IF(C92&lt;C$6,0,VLOOKUP(C92,index!$A:$M,8,0))</f>
        <v>220</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220</v>
      </c>
      <c r="S92" s="1">
        <f t="shared" si="40"/>
        <v>364</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364</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363</v>
      </c>
      <c r="F93" s="59">
        <f>IF(C93&lt;C$6,0,VLOOKUP(C93,index!$A:$M,8,0))</f>
        <v>220</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220</v>
      </c>
      <c r="S93" s="1">
        <f t="shared" si="40"/>
        <v>363</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363</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362</v>
      </c>
      <c r="F94" s="59">
        <f>IF(C94&lt;C$6,0,VLOOKUP(C94,index!$A:$M,8,0))</f>
        <v>219</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219</v>
      </c>
      <c r="S94" s="1">
        <f t="shared" si="40"/>
        <v>362</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362</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361</v>
      </c>
      <c r="F95" s="59">
        <f>IF(C95&lt;C$6,0,VLOOKUP(C95,index!$A:$M,8,0))</f>
        <v>219</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219</v>
      </c>
      <c r="S95" s="1">
        <f t="shared" si="40"/>
        <v>361</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361</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360</v>
      </c>
      <c r="F96" s="59">
        <f>IF(C96&lt;C$6,0,VLOOKUP(C96,index!$A:$M,8,0))</f>
        <v>219</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219</v>
      </c>
      <c r="S96" s="1">
        <f t="shared" si="40"/>
        <v>360</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360</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359</v>
      </c>
      <c r="F97" s="59">
        <f>IF(C97&lt;C$6,0,VLOOKUP(C97,index!$A:$M,8,0))</f>
        <v>218</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218</v>
      </c>
      <c r="S97" s="1">
        <f t="shared" si="40"/>
        <v>359</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359</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358</v>
      </c>
      <c r="F98" s="59">
        <f>IF(C98&lt;C$6,0,VLOOKUP(C98,index!$A:$M,8,0))</f>
        <v>218</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218</v>
      </c>
      <c r="S98" s="1">
        <f t="shared" si="40"/>
        <v>358</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358</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357</v>
      </c>
      <c r="F99" s="59">
        <f>IF(C99&lt;C$6,0,VLOOKUP(C99,index!$A:$M,8,0))</f>
        <v>217</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217</v>
      </c>
      <c r="S99" s="1">
        <f t="shared" si="40"/>
        <v>357</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357</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356</v>
      </c>
      <c r="F100" s="59">
        <f>IF(C100&lt;C$6,0,VLOOKUP(C100,index!$A:$M,8,0))</f>
        <v>217</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217</v>
      </c>
      <c r="S100" s="1">
        <f t="shared" si="40"/>
        <v>356</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356</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355</v>
      </c>
      <c r="F101" s="59">
        <f>IF(C101&lt;C$6,0,VLOOKUP(C101,index!$A:$M,8,0))</f>
        <v>216</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216</v>
      </c>
      <c r="S101" s="1">
        <f t="shared" si="40"/>
        <v>355</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355</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354</v>
      </c>
      <c r="F102" s="59">
        <f>IF(C102&lt;C$6,0,VLOOKUP(C102,index!$A:$M,8,0))</f>
        <v>216</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216</v>
      </c>
      <c r="S102" s="1">
        <f t="shared" si="40"/>
        <v>354</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354</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353</v>
      </c>
      <c r="F103" s="59">
        <f>IF(C103&lt;C$6,0,VLOOKUP(C103,index!$A:$M,8,0))</f>
        <v>216</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216</v>
      </c>
      <c r="S103" s="1">
        <f t="shared" si="40"/>
        <v>353</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353</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352</v>
      </c>
      <c r="F104" s="59">
        <f>IF(C104&lt;C$6,0,VLOOKUP(C104,index!$A:$M,8,0))</f>
        <v>215</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215</v>
      </c>
      <c r="S104" s="1">
        <f t="shared" si="40"/>
        <v>352</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352</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351</v>
      </c>
      <c r="F105" s="59">
        <f>IF(C105&lt;C$6,0,VLOOKUP(C105,index!$A:$M,8,0))</f>
        <v>215</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215</v>
      </c>
      <c r="S105" s="1">
        <f t="shared" si="40"/>
        <v>351</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351</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350</v>
      </c>
      <c r="F106" s="59">
        <f>IF(C106&lt;C$6,0,VLOOKUP(C106,index!$A:$M,8,0))</f>
        <v>214</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214</v>
      </c>
      <c r="S106" s="1">
        <f t="shared" si="40"/>
        <v>350</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350</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349</v>
      </c>
      <c r="F107" s="59">
        <f>IF(C107&lt;C$6,0,VLOOKUP(C107,index!$A:$M,8,0))</f>
        <v>214</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214</v>
      </c>
      <c r="S107" s="1">
        <f t="shared" si="40"/>
        <v>349</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349</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348</v>
      </c>
      <c r="F108" s="59">
        <f>IF(C108&lt;C$6,0,VLOOKUP(C108,index!$A:$M,8,0))</f>
        <v>213</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213</v>
      </c>
      <c r="S108" s="1">
        <f t="shared" si="40"/>
        <v>348</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348</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20</v>
      </c>
      <c r="C109" s="57">
        <f t="shared" si="39"/>
        <v>347</v>
      </c>
      <c r="F109" s="59">
        <f>IF(C109&lt;C$6,0,VLOOKUP(C109,index!$A:$M,8,0))</f>
        <v>213</v>
      </c>
      <c r="G109" s="57" t="str">
        <f t="shared" si="28"/>
        <v>I</v>
      </c>
      <c r="H109" s="58">
        <f>IF(G109="I",$K109,IF(G109="II",$K109-SUM(H$8:H108),IF(G109="III",$K109-SUM(H$8:H108),IF(G109="IV",$K109-SUM(H$8:H108),IF(G109="V",1-SUM(H$8:H108)," ")))))</f>
        <v>0</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213</v>
      </c>
      <c r="S109" s="1">
        <f t="shared" si="40"/>
        <v>347</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347</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346</v>
      </c>
      <c r="F110" s="59">
        <f>IF(C110&lt;C$6,0,VLOOKUP(C110,index!$A:$M,8,0))</f>
        <v>212</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212</v>
      </c>
      <c r="S110" s="1">
        <f t="shared" si="40"/>
        <v>346</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346</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345</v>
      </c>
      <c r="F111" s="59">
        <f>IF(C111&lt;C$6,0,VLOOKUP(C111,index!$A:$M,8,0))</f>
        <v>212</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212</v>
      </c>
      <c r="S111" s="1">
        <f t="shared" si="40"/>
        <v>345</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345</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344</v>
      </c>
      <c r="F112" s="59">
        <f>IF(C112&lt;C$6,0,VLOOKUP(C112,index!$A:$M,8,0))</f>
        <v>212</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212</v>
      </c>
      <c r="S112" s="1">
        <f t="shared" si="40"/>
        <v>344</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344</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343</v>
      </c>
      <c r="F113" s="59">
        <f>IF(C113&lt;C$6,0,VLOOKUP(C113,index!$A:$M,8,0))</f>
        <v>211</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211</v>
      </c>
      <c r="S113" s="1">
        <f t="shared" si="40"/>
        <v>343</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343</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342</v>
      </c>
      <c r="F114" s="59">
        <f>IF(C114&lt;C$6,0,VLOOKUP(C114,index!$A:$M,8,0))</f>
        <v>211</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211</v>
      </c>
      <c r="S114" s="1">
        <f t="shared" si="40"/>
        <v>342</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342</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341</v>
      </c>
      <c r="F115" s="59">
        <f>IF(C115&lt;C$6,0,VLOOKUP(C115,index!$A:$M,8,0))</f>
        <v>210</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210</v>
      </c>
      <c r="S115" s="1">
        <f t="shared" si="40"/>
        <v>341</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341</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25</v>
      </c>
      <c r="B116" s="64">
        <f t="shared" si="27"/>
        <v>0</v>
      </c>
      <c r="C116" s="57">
        <f t="shared" si="39"/>
        <v>340</v>
      </c>
      <c r="F116" s="59">
        <f>IF(C116&lt;C$6,0,VLOOKUP(C116,index!$A:$M,8,0))</f>
        <v>210</v>
      </c>
      <c r="G116" s="57" t="str">
        <f t="shared" si="28"/>
        <v/>
      </c>
      <c r="H116" s="58" t="str">
        <f>IF(G116="I",$K116,IF(G116="II",$K116-SUM(H$8:H115),IF(G116="III",$K116-SUM(H$8:H115),IF(G116="IV",$K116-SUM(H$8:H115),IF(G116="V",1-SUM(H$8:H115)," ")))))</f>
        <v xml:space="preserve"> </v>
      </c>
      <c r="I116" s="66" t="str">
        <f t="shared" si="29"/>
        <v>A</v>
      </c>
      <c r="J116" s="61">
        <f>IF(I116="A",$K116,IF(I116="B",$K116-SUM(J$8:J115),IF(I116="C",$K116-SUM(J$8:J115),IF(I116="D",$K116-SUM(J$8:J115),IF(I116="E",1-SUM(J$8:J115)," ")))))</f>
        <v>0</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210</v>
      </c>
      <c r="S116" s="1">
        <f t="shared" si="40"/>
        <v>340</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340</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339</v>
      </c>
      <c r="F117" s="59">
        <f>IF(C117&lt;C$6,0,VLOOKUP(C117,index!$A:$M,8,0))</f>
        <v>209</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209</v>
      </c>
      <c r="S117" s="1">
        <f t="shared" si="40"/>
        <v>339</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339</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338</v>
      </c>
      <c r="F118" s="59">
        <f>IF(C118&lt;C$6,0,VLOOKUP(C118,index!$A:$M,8,0))</f>
        <v>209</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209</v>
      </c>
      <c r="S118" s="1">
        <f t="shared" si="40"/>
        <v>338</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338</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337</v>
      </c>
      <c r="F119" s="59">
        <f>IF(C119&lt;C$6,0,VLOOKUP(C119,index!$A:$M,8,0))</f>
        <v>209</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209</v>
      </c>
      <c r="S119" s="1">
        <f t="shared" si="40"/>
        <v>337</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337</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336</v>
      </c>
      <c r="F120" s="59">
        <f>IF(C120&lt;C$6,0,VLOOKUP(C120,index!$A:$M,8,0))</f>
        <v>208</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208</v>
      </c>
      <c r="S120" s="1">
        <f t="shared" si="40"/>
        <v>336</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336</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335</v>
      </c>
      <c r="F121" s="59">
        <f>IF(C121&lt;C$6,0,VLOOKUP(C121,index!$A:$M,8,0))</f>
        <v>208</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208</v>
      </c>
      <c r="S121" s="1">
        <f t="shared" si="40"/>
        <v>335</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335</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334</v>
      </c>
      <c r="F122" s="59">
        <f>IF(C122&lt;C$6,0,VLOOKUP(C122,index!$A:$M,8,0))</f>
        <v>207</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207</v>
      </c>
      <c r="S122" s="1">
        <f t="shared" si="40"/>
        <v>334</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334</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333</v>
      </c>
      <c r="F123" s="59">
        <f>IF(C123&lt;C$6,0,VLOOKUP(C123,index!$A:$M,8,0))</f>
        <v>207</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207</v>
      </c>
      <c r="S123" s="1">
        <f t="shared" si="40"/>
        <v>333</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333</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332</v>
      </c>
      <c r="F124" s="59">
        <f>IF(C124&lt;C$6,0,VLOOKUP(C124,index!$A:$M,8,0))</f>
        <v>206</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206</v>
      </c>
      <c r="S124" s="1">
        <f t="shared" si="40"/>
        <v>332</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332</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331</v>
      </c>
      <c r="F125" s="59">
        <f>IF(C125&lt;C$6,0,VLOOKUP(C125,index!$A:$M,8,0))</f>
        <v>206</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206</v>
      </c>
      <c r="S125" s="1">
        <f t="shared" si="40"/>
        <v>331</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331</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330</v>
      </c>
      <c r="F126" s="59">
        <f>IF(C126&lt;C$6,0,VLOOKUP(C126,index!$A:$M,8,0))</f>
        <v>205</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205</v>
      </c>
      <c r="S126" s="1">
        <f t="shared" si="40"/>
        <v>330</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330</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329</v>
      </c>
      <c r="F127" s="59">
        <f>IF(C127&lt;C$6,0,VLOOKUP(C127,index!$A:$M,8,0))</f>
        <v>205</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205</v>
      </c>
      <c r="S127" s="1">
        <f t="shared" si="40"/>
        <v>329</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329</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328</v>
      </c>
      <c r="F128" s="59">
        <f>IF(C128&lt;C$6,0,VLOOKUP(C128,index!$A:$M,8,0))</f>
        <v>205</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205</v>
      </c>
      <c r="S128" s="1">
        <f t="shared" si="40"/>
        <v>328</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328</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327</v>
      </c>
      <c r="F129" s="59">
        <f>IF(C129&lt;C$6,0,VLOOKUP(C129,index!$A:$M,8,0))</f>
        <v>204</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204</v>
      </c>
      <c r="S129" s="1">
        <f t="shared" si="40"/>
        <v>327</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327</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20</v>
      </c>
      <c r="C130" s="57">
        <f t="shared" si="39"/>
        <v>326</v>
      </c>
      <c r="F130" s="59">
        <f>IF(C130&lt;C$6,0,VLOOKUP(C130,index!$A:$M,8,0))</f>
        <v>204</v>
      </c>
      <c r="G130" s="57" t="str">
        <f t="shared" si="28"/>
        <v>II</v>
      </c>
      <c r="H130" s="58">
        <f>IF(G130="I",$K130,IF(G130="II",$K130-SUM(H$8:H129),IF(G130="III",$K130-SUM(H$8:H129),IF(G130="IV",$K130-SUM(H$8:H129),IF(G130="V",1-SUM(H$8:H129)," ")))))</f>
        <v>0</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204</v>
      </c>
      <c r="S130" s="1">
        <f t="shared" si="40"/>
        <v>326</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326</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325</v>
      </c>
      <c r="F131" s="59">
        <f>IF(C131&lt;C$6,0,VLOOKUP(C131,index!$A:$M,8,0))</f>
        <v>203</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203</v>
      </c>
      <c r="S131" s="1">
        <f t="shared" si="40"/>
        <v>325</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325</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324</v>
      </c>
      <c r="F132" s="59">
        <f>IF(C132&lt;C$6,0,VLOOKUP(C132,index!$A:$M,8,0))</f>
        <v>203</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203</v>
      </c>
      <c r="S132" s="1">
        <f t="shared" si="40"/>
        <v>324</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324</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323</v>
      </c>
      <c r="F133" s="59">
        <f>IF(C133&lt;C$6,0,VLOOKUP(C133,index!$A:$M,8,0))</f>
        <v>202</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202</v>
      </c>
      <c r="S133" s="1">
        <f t="shared" si="40"/>
        <v>323</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323</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322</v>
      </c>
      <c r="F134" s="59">
        <f>IF(C134&lt;C$6,0,VLOOKUP(C134,index!$A:$M,8,0))</f>
        <v>202</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202</v>
      </c>
      <c r="S134" s="1">
        <f t="shared" si="40"/>
        <v>322</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322</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321</v>
      </c>
      <c r="F135" s="59">
        <f>IF(C135&lt;C$6,0,VLOOKUP(C135,index!$A:$M,8,0))</f>
        <v>202</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202</v>
      </c>
      <c r="S135" s="1">
        <f t="shared" si="40"/>
        <v>321</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321</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320</v>
      </c>
      <c r="F136" s="59">
        <f>IF(C136&lt;C$6,0,VLOOKUP(C136,index!$A:$M,8,0))</f>
        <v>201</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201</v>
      </c>
      <c r="S136" s="1">
        <f t="shared" si="40"/>
        <v>320</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320</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319</v>
      </c>
      <c r="F137" s="59">
        <f>IF(C137&lt;C$6,0,VLOOKUP(C137,index!$A:$M,8,0))</f>
        <v>201</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201</v>
      </c>
      <c r="S137" s="1">
        <f t="shared" si="40"/>
        <v>319</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319</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318</v>
      </c>
      <c r="F138" s="59">
        <f>IF(C138&lt;C$6,0,VLOOKUP(C138,index!$A:$M,8,0))</f>
        <v>200</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200</v>
      </c>
      <c r="S138" s="1">
        <f t="shared" ref="S138:S201" si="61">C138</f>
        <v>318</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318</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25</v>
      </c>
      <c r="B139" s="64">
        <f t="shared" si="48"/>
        <v>0</v>
      </c>
      <c r="C139" s="57">
        <f t="shared" si="60"/>
        <v>317</v>
      </c>
      <c r="F139" s="59">
        <f>IF(C139&lt;C$6,0,VLOOKUP(C139,index!$A:$M,8,0))</f>
        <v>200</v>
      </c>
      <c r="G139" s="57" t="str">
        <f t="shared" si="49"/>
        <v/>
      </c>
      <c r="H139" s="58" t="str">
        <f>IF(G139="I",$K139,IF(G139="II",$K139-SUM(H$8:H138),IF(G139="III",$K139-SUM(H$8:H138),IF(G139="IV",$K139-SUM(H$8:H138),IF(G139="V",1-SUM(H$8:H138)," ")))))</f>
        <v xml:space="preserve"> </v>
      </c>
      <c r="I139" s="66" t="str">
        <f t="shared" si="50"/>
        <v>B</v>
      </c>
      <c r="J139" s="61">
        <f>IF(I139="A",$K139,IF(I139="B",$K139-SUM(J$8:J138),IF(I139="C",$K139-SUM(J$8:J138),IF(I139="D",$K139-SUM(J$8:J138),IF(I139="E",1-SUM(J$8:J138)," ")))))</f>
        <v>0</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200</v>
      </c>
      <c r="S139" s="1">
        <f t="shared" si="61"/>
        <v>317</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317</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316</v>
      </c>
      <c r="F140" s="59">
        <f>IF(C140&lt;C$6,0,VLOOKUP(C140,index!$A:$M,8,0))</f>
        <v>199</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199</v>
      </c>
      <c r="S140" s="1">
        <f t="shared" si="61"/>
        <v>316</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316</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315</v>
      </c>
      <c r="F141" s="59">
        <f>IF(C141&lt;C$6,0,VLOOKUP(C141,index!$A:$M,8,0))</f>
        <v>199</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199</v>
      </c>
      <c r="S141" s="1">
        <f t="shared" si="61"/>
        <v>315</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315</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314</v>
      </c>
      <c r="F142" s="59">
        <f>IF(C142&lt;C$6,0,VLOOKUP(C142,index!$A:$M,8,0))</f>
        <v>198</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198</v>
      </c>
      <c r="S142" s="1">
        <f t="shared" si="61"/>
        <v>314</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314</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313</v>
      </c>
      <c r="F143" s="59">
        <f>IF(C143&lt;C$6,0,VLOOKUP(C143,index!$A:$M,8,0))</f>
        <v>198</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198</v>
      </c>
      <c r="S143" s="1">
        <f t="shared" si="61"/>
        <v>313</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313</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312</v>
      </c>
      <c r="F144" s="59">
        <f>IF(C144&lt;C$6,0,VLOOKUP(C144,index!$A:$M,8,0))</f>
        <v>197</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197</v>
      </c>
      <c r="S144" s="1">
        <f t="shared" si="61"/>
        <v>312</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312</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311</v>
      </c>
      <c r="F145" s="59">
        <f>IF(C145&lt;C$6,0,VLOOKUP(C145,index!$A:$M,8,0))</f>
        <v>197</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197</v>
      </c>
      <c r="S145" s="1">
        <f t="shared" si="61"/>
        <v>311</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311</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310</v>
      </c>
      <c r="F146" s="59">
        <f>IF(C146&lt;C$6,0,VLOOKUP(C146,index!$A:$M,8,0))</f>
        <v>196</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196</v>
      </c>
      <c r="S146" s="1">
        <f t="shared" si="61"/>
        <v>310</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310</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20</v>
      </c>
      <c r="C147" s="57">
        <f t="shared" si="60"/>
        <v>309</v>
      </c>
      <c r="F147" s="59">
        <f>IF(C147&lt;C$6,0,VLOOKUP(C147,index!$A:$M,8,0))</f>
        <v>196</v>
      </c>
      <c r="G147" s="57" t="str">
        <f t="shared" si="49"/>
        <v>III</v>
      </c>
      <c r="H147" s="58">
        <f>IF(G147="I",$K147,IF(G147="II",$K147-SUM(H$8:H146),IF(G147="III",$K147-SUM(H$8:H146),IF(G147="IV",$K147-SUM(H$8:H146),IF(G147="V",1-SUM(H$8:H146)," ")))))</f>
        <v>0</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196</v>
      </c>
      <c r="S147" s="1">
        <f t="shared" si="61"/>
        <v>309</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309</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308</v>
      </c>
      <c r="F148" s="59">
        <f>IF(C148&lt;C$6,0,VLOOKUP(C148,index!$A:$M,8,0))</f>
        <v>195</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195</v>
      </c>
      <c r="S148" s="1">
        <f t="shared" si="61"/>
        <v>308</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308</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307</v>
      </c>
      <c r="F149" s="59">
        <f>IF(C149&lt;C$6,0,VLOOKUP(C149,index!$A:$M,8,0))</f>
        <v>195</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195</v>
      </c>
      <c r="S149" s="1">
        <f t="shared" si="61"/>
        <v>307</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307</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306</v>
      </c>
      <c r="F150" s="59">
        <f>IF(C150&lt;C$6,0,VLOOKUP(C150,index!$A:$M,8,0))</f>
        <v>194</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194</v>
      </c>
      <c r="S150" s="1">
        <f t="shared" si="61"/>
        <v>306</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306</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305</v>
      </c>
      <c r="F151" s="59">
        <f>IF(C151&lt;C$6,0,VLOOKUP(C151,index!$A:$M,8,0))</f>
        <v>194</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194</v>
      </c>
      <c r="S151" s="1">
        <f t="shared" si="61"/>
        <v>305</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305</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304</v>
      </c>
      <c r="F152" s="59">
        <f>IF(C152&lt;C$6,0,VLOOKUP(C152,index!$A:$M,8,0))</f>
        <v>193</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193</v>
      </c>
      <c r="S152" s="1">
        <f t="shared" si="61"/>
        <v>304</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304</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303</v>
      </c>
      <c r="F153" s="59">
        <f>IF(C153&lt;C$6,0,VLOOKUP(C153,index!$A:$M,8,0))</f>
        <v>193</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193</v>
      </c>
      <c r="S153" s="1">
        <f t="shared" si="61"/>
        <v>303</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303</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302</v>
      </c>
      <c r="F154" s="59">
        <f>IF(C154&lt;C$6,0,VLOOKUP(C154,index!$A:$M,8,0))</f>
        <v>192</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192</v>
      </c>
      <c r="S154" s="1">
        <f t="shared" si="61"/>
        <v>302</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302</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301</v>
      </c>
      <c r="F155" s="59">
        <f>IF(C155&lt;C$6,0,VLOOKUP(C155,index!$A:$M,8,0))</f>
        <v>192</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192</v>
      </c>
      <c r="S155" s="1">
        <f t="shared" si="61"/>
        <v>301</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301</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300</v>
      </c>
      <c r="F156" s="59">
        <f>IF(C156&lt;C$6,0,VLOOKUP(C156,index!$A:$M,8,0))</f>
        <v>191</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191</v>
      </c>
      <c r="S156" s="1">
        <f t="shared" si="61"/>
        <v>300</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300</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299</v>
      </c>
      <c r="F157" s="59">
        <f>IF(C157&lt;C$6,0,VLOOKUP(C157,index!$A:$M,8,0))</f>
        <v>191</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191</v>
      </c>
      <c r="S157" s="1">
        <f t="shared" si="61"/>
        <v>299</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299</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298</v>
      </c>
      <c r="F158" s="59">
        <f>IF(C158&lt;C$6,0,VLOOKUP(C158,index!$A:$M,8,0))</f>
        <v>190</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190</v>
      </c>
      <c r="S158" s="1">
        <f t="shared" si="61"/>
        <v>298</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298</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25</v>
      </c>
      <c r="B159" s="64">
        <f t="shared" si="48"/>
        <v>0</v>
      </c>
      <c r="C159" s="57">
        <f t="shared" si="60"/>
        <v>297</v>
      </c>
      <c r="F159" s="59">
        <f>IF(C159&lt;C$6,0,VLOOKUP(C159,index!$A:$M,8,0))</f>
        <v>190</v>
      </c>
      <c r="G159" s="57" t="str">
        <f t="shared" si="49"/>
        <v/>
      </c>
      <c r="H159" s="58" t="str">
        <f>IF(G159="I",$K159,IF(G159="II",$K159-SUM(H$8:H158),IF(G159="III",$K159-SUM(H$8:H158),IF(G159="IV",$K159-SUM(H$8:H158),IF(G159="V",1-SUM(H$8:H158)," ")))))</f>
        <v xml:space="preserve"> </v>
      </c>
      <c r="I159" s="66" t="str">
        <f t="shared" si="50"/>
        <v>C</v>
      </c>
      <c r="J159" s="61">
        <f>IF(I159="A",$K159,IF(I159="B",$K159-SUM(J$8:J158),IF(I159="C",$K159-SUM(J$8:J158),IF(I159="D",$K159-SUM(J$8:J158),IF(I159="E",1-SUM(J$8:J158)," ")))))</f>
        <v>0</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190</v>
      </c>
      <c r="S159" s="1">
        <f t="shared" si="61"/>
        <v>297</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297</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296</v>
      </c>
      <c r="F160" s="59">
        <f>IF(C160&lt;C$6,0,VLOOKUP(C160,index!$A:$M,8,0))</f>
        <v>189</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189</v>
      </c>
      <c r="S160" s="1">
        <f t="shared" si="61"/>
        <v>296</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296</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295</v>
      </c>
      <c r="F161" s="59">
        <f>IF(C161&lt;C$6,0,VLOOKUP(C161,index!$A:$M,8,0))</f>
        <v>189</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189</v>
      </c>
      <c r="S161" s="1">
        <f t="shared" si="61"/>
        <v>295</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295</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294</v>
      </c>
      <c r="F162" s="59">
        <f>IF(C162&lt;C$6,0,VLOOKUP(C162,index!$A:$M,8,0))</f>
        <v>188</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188</v>
      </c>
      <c r="S162" s="1">
        <f t="shared" si="61"/>
        <v>294</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294</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293</v>
      </c>
      <c r="F163" s="59">
        <f>IF(C163&lt;C$6,0,VLOOKUP(C163,index!$A:$M,8,0))</f>
        <v>188</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188</v>
      </c>
      <c r="S163" s="1">
        <f t="shared" si="61"/>
        <v>293</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293</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292</v>
      </c>
      <c r="F164" s="59">
        <f>IF(C164&lt;C$6,0,VLOOKUP(C164,index!$A:$M,8,0))</f>
        <v>187</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187</v>
      </c>
      <c r="S164" s="1">
        <f t="shared" si="61"/>
        <v>292</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292</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20</v>
      </c>
      <c r="C165" s="57">
        <f t="shared" si="60"/>
        <v>291</v>
      </c>
      <c r="F165" s="59">
        <f>IF(C165&lt;C$6,0,VLOOKUP(C165,index!$A:$M,8,0))</f>
        <v>187</v>
      </c>
      <c r="G165" s="57" t="str">
        <f t="shared" si="49"/>
        <v>IV</v>
      </c>
      <c r="H165" s="58">
        <f>IF(G165="I",$K165,IF(G165="II",$K165-SUM(H$8:H164),IF(G165="III",$K165-SUM(H$8:H164),IF(G165="IV",$K165-SUM(H$8:H164),IF(G165="V",1-SUM(H$8:H164)," ")))))</f>
        <v>0</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187</v>
      </c>
      <c r="S165" s="1">
        <f t="shared" si="61"/>
        <v>291</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291</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290</v>
      </c>
      <c r="F166" s="59">
        <f>IF(C166&lt;C$6,0,VLOOKUP(C166,index!$A:$M,8,0))</f>
        <v>186</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186</v>
      </c>
      <c r="S166" s="1">
        <f t="shared" si="61"/>
        <v>290</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290</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289</v>
      </c>
      <c r="F167" s="59">
        <f>IF(C167&lt;C$6,0,VLOOKUP(C167,index!$A:$M,8,0))</f>
        <v>186</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186</v>
      </c>
      <c r="S167" s="1">
        <f t="shared" si="61"/>
        <v>289</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289</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288</v>
      </c>
      <c r="F168" s="59">
        <f>IF(C168&lt;C$6,0,VLOOKUP(C168,index!$A:$M,8,0))</f>
        <v>185</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185</v>
      </c>
      <c r="S168" s="1">
        <f t="shared" si="61"/>
        <v>288</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288</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287</v>
      </c>
      <c r="F169" s="59">
        <f>IF(C169&lt;C$6,0,VLOOKUP(C169,index!$A:$M,8,0))</f>
        <v>185</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185</v>
      </c>
      <c r="S169" s="1">
        <f t="shared" si="61"/>
        <v>287</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287</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286</v>
      </c>
      <c r="F170" s="59">
        <f>IF(C170&lt;C$6,0,VLOOKUP(C170,index!$A:$M,8,0))</f>
        <v>184</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184</v>
      </c>
      <c r="S170" s="1">
        <f t="shared" si="61"/>
        <v>286</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286</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285</v>
      </c>
      <c r="F171" s="59">
        <f>IF(C171&lt;C$6,0,VLOOKUP(C171,index!$A:$M,8,0))</f>
        <v>184</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184</v>
      </c>
      <c r="S171" s="1">
        <f t="shared" si="61"/>
        <v>285</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285</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284</v>
      </c>
      <c r="F172" s="59">
        <f>IF(C172&lt;C$6,0,VLOOKUP(C172,index!$A:$M,8,0))</f>
        <v>183</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183</v>
      </c>
      <c r="S172" s="1">
        <f t="shared" si="61"/>
        <v>284</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284</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283</v>
      </c>
      <c r="F173" s="59">
        <f>IF(C173&lt;C$6,0,VLOOKUP(C173,index!$A:$M,8,0))</f>
        <v>183</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183</v>
      </c>
      <c r="S173" s="1">
        <f t="shared" si="61"/>
        <v>283</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283</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282</v>
      </c>
      <c r="F174" s="59">
        <f>IF(C174&lt;C$6,0,VLOOKUP(C174,index!$A:$M,8,0))</f>
        <v>182</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182</v>
      </c>
      <c r="S174" s="1">
        <f t="shared" si="61"/>
        <v>282</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282</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281</v>
      </c>
      <c r="F175" s="59">
        <f>IF(C175&lt;C$6,0,VLOOKUP(C175,index!$A:$M,8,0))</f>
        <v>182</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182</v>
      </c>
      <c r="S175" s="1">
        <f t="shared" si="61"/>
        <v>281</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281</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280</v>
      </c>
      <c r="F176" s="59">
        <f>IF(C176&lt;C$6,0,VLOOKUP(C176,index!$A:$M,8,0))</f>
        <v>181</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181</v>
      </c>
      <c r="S176" s="1">
        <f t="shared" si="61"/>
        <v>280</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280</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15</v>
      </c>
      <c r="B177" s="64">
        <f t="shared" si="48"/>
        <v>0</v>
      </c>
      <c r="C177" s="57">
        <f t="shared" si="60"/>
        <v>279</v>
      </c>
      <c r="F177" s="59">
        <f>IF(C177&lt;C$6,0,VLOOKUP(C177,index!$A:$M,8,0))</f>
        <v>181</v>
      </c>
      <c r="G177" s="57" t="str">
        <f t="shared" si="49"/>
        <v/>
      </c>
      <c r="H177" s="58" t="str">
        <f>IF(G177="I",$K177,IF(G177="II",$K177-SUM(H$8:H176),IF(G177="III",$K177-SUM(H$8:H176),IF(G177="IV",$K177-SUM(H$8:H176),IF(G177="V",1-SUM(H$8:H176)," ")))))</f>
        <v xml:space="preserve"> </v>
      </c>
      <c r="I177" s="66" t="str">
        <f t="shared" si="50"/>
        <v>D</v>
      </c>
      <c r="J177" s="61">
        <f>IF(I177="A",$K177,IF(I177="B",$K177-SUM(J$8:J176),IF(I177="C",$K177-SUM(J$8:J176),IF(I177="D",$K177-SUM(J$8:J176),IF(I177="E",1-SUM(J$8:J176)," ")))))</f>
        <v>0</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181</v>
      </c>
      <c r="S177" s="1">
        <f t="shared" si="61"/>
        <v>279</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279</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278</v>
      </c>
      <c r="F178" s="59">
        <f>IF(C178&lt;C$6,0,VLOOKUP(C178,index!$A:$M,8,0))</f>
        <v>180</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180</v>
      </c>
      <c r="S178" s="1">
        <f t="shared" si="61"/>
        <v>278</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278</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277</v>
      </c>
      <c r="F179" s="59">
        <f>IF(C179&lt;C$6,0,VLOOKUP(C179,index!$A:$M,8,0))</f>
        <v>180</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180</v>
      </c>
      <c r="S179" s="1">
        <f t="shared" si="61"/>
        <v>277</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277</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276</v>
      </c>
      <c r="F180" s="59">
        <f>IF(C180&lt;C$6,0,VLOOKUP(C180,index!$A:$M,8,0))</f>
        <v>179</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179</v>
      </c>
      <c r="S180" s="1">
        <f t="shared" si="61"/>
        <v>276</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276</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275</v>
      </c>
      <c r="F181" s="59">
        <f>IF(C181&lt;C$6,0,VLOOKUP(C181,index!$A:$M,8,0))</f>
        <v>179</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179</v>
      </c>
      <c r="S181" s="1">
        <f t="shared" si="61"/>
        <v>275</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275</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274</v>
      </c>
      <c r="F182" s="59">
        <f>IF(C182&lt;C$6,0,VLOOKUP(C182,index!$A:$M,8,0))</f>
        <v>178</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178</v>
      </c>
      <c r="S182" s="1">
        <f t="shared" si="61"/>
        <v>274</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274</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273</v>
      </c>
      <c r="F183" s="59">
        <f>IF(C183&lt;C$6,0,VLOOKUP(C183,index!$A:$M,8,0))</f>
        <v>178</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178</v>
      </c>
      <c r="S183" s="1">
        <f t="shared" si="61"/>
        <v>273</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273</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272</v>
      </c>
      <c r="F184" s="59">
        <f>IF(C184&lt;C$6,0,VLOOKUP(C184,index!$A:$M,8,0))</f>
        <v>177</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177</v>
      </c>
      <c r="S184" s="1">
        <f t="shared" si="61"/>
        <v>272</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272</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271</v>
      </c>
      <c r="F185" s="59">
        <f>IF(C185&lt;C$6,0,VLOOKUP(C185,index!$A:$M,8,0))</f>
        <v>177</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177</v>
      </c>
      <c r="S185" s="1">
        <f t="shared" si="61"/>
        <v>271</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271</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270</v>
      </c>
      <c r="F186" s="59">
        <f>IF(C186&lt;C$6,0,VLOOKUP(C186,index!$A:$M,8,0))</f>
        <v>176</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176</v>
      </c>
      <c r="S186" s="1">
        <f t="shared" si="61"/>
        <v>270</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270</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269</v>
      </c>
      <c r="F187" s="59">
        <f>IF(C187&lt;C$6,0,VLOOKUP(C187,index!$A:$M,8,0))</f>
        <v>176</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176</v>
      </c>
      <c r="S187" s="1">
        <f t="shared" si="61"/>
        <v>269</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269</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268</v>
      </c>
      <c r="F188" s="59">
        <f>IF(C188&lt;C$6,0,VLOOKUP(C188,index!$A:$M,8,0))</f>
        <v>175</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175</v>
      </c>
      <c r="S188" s="1">
        <f t="shared" si="61"/>
        <v>268</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268</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267</v>
      </c>
      <c r="F189" s="59">
        <f>IF(C189&lt;C$6,0,VLOOKUP(C189,index!$A:$M,8,0))</f>
        <v>175</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175</v>
      </c>
      <c r="S189" s="1">
        <f t="shared" si="61"/>
        <v>267</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267</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266</v>
      </c>
      <c r="F190" s="59">
        <f>IF(C190&lt;C$6,0,VLOOKUP(C190,index!$A:$M,8,0))</f>
        <v>174</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174</v>
      </c>
      <c r="S190" s="1">
        <f t="shared" si="61"/>
        <v>266</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266</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265</v>
      </c>
      <c r="F191" s="59">
        <f>IF(C191&lt;C$6,0,VLOOKUP(C191,index!$A:$M,8,0))</f>
        <v>174</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174</v>
      </c>
      <c r="S191" s="1">
        <f t="shared" si="61"/>
        <v>265</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265</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264</v>
      </c>
      <c r="F192" s="59">
        <f>IF(C192&lt;C$6,0,VLOOKUP(C192,index!$A:$M,8,0))</f>
        <v>173</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173</v>
      </c>
      <c r="S192" s="1">
        <f t="shared" si="61"/>
        <v>264</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264</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263</v>
      </c>
      <c r="F193" s="59">
        <f>IF(C193&lt;C$6,0,VLOOKUP(C193,index!$A:$M,8,0))</f>
        <v>173</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173</v>
      </c>
      <c r="S193" s="1">
        <f t="shared" si="61"/>
        <v>263</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263</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262</v>
      </c>
      <c r="F194" s="59">
        <f>IF(C194&lt;C$6,0,VLOOKUP(C194,index!$A:$M,8,0))</f>
        <v>172</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172</v>
      </c>
      <c r="S194" s="1">
        <f t="shared" si="61"/>
        <v>262</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262</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261</v>
      </c>
      <c r="F195" s="59">
        <f>IF(C195&lt;C$6,0,VLOOKUP(C195,index!$A:$M,8,0))</f>
        <v>172</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172</v>
      </c>
      <c r="S195" s="1">
        <f t="shared" si="61"/>
        <v>261</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261</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260</v>
      </c>
      <c r="F196" s="59">
        <f>IF(C196&lt;C$6,0,VLOOKUP(C196,index!$A:$M,8,0))</f>
        <v>171</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171</v>
      </c>
      <c r="S196" s="1">
        <f t="shared" si="61"/>
        <v>260</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260</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259</v>
      </c>
      <c r="F197" s="59">
        <f>IF(C197&lt;C$6,0,VLOOKUP(C197,index!$A:$M,8,0))</f>
        <v>171</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171</v>
      </c>
      <c r="S197" s="1">
        <f t="shared" si="61"/>
        <v>259</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259</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258</v>
      </c>
      <c r="F198" s="59">
        <f>IF(C198&lt;C$6,0,VLOOKUP(C198,index!$A:$M,8,0))</f>
        <v>170</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170</v>
      </c>
      <c r="S198" s="1">
        <f t="shared" si="61"/>
        <v>258</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258</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257</v>
      </c>
      <c r="F199" s="59">
        <f>IF(C199&lt;C$6,0,VLOOKUP(C199,index!$A:$M,8,0))</f>
        <v>170</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170</v>
      </c>
      <c r="S199" s="1">
        <f t="shared" si="61"/>
        <v>257</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257</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256</v>
      </c>
      <c r="F200" s="59">
        <f>IF(C200&lt;C$6,0,VLOOKUP(C200,index!$A:$M,8,0))</f>
        <v>169</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169</v>
      </c>
      <c r="S200" s="1">
        <f t="shared" si="61"/>
        <v>256</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256</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255</v>
      </c>
      <c r="F201" s="59">
        <f>IF(C201&lt;C$6,0,VLOOKUP(C201,index!$A:$M,8,0))</f>
        <v>169</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169</v>
      </c>
      <c r="S201" s="1">
        <f t="shared" si="61"/>
        <v>255</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255</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254</v>
      </c>
      <c r="F202" s="59">
        <f>IF(C202&lt;C$6,0,VLOOKUP(C202,index!$A:$M,8,0))</f>
        <v>168</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168</v>
      </c>
      <c r="S202" s="1">
        <f t="shared" ref="S202:S265" si="82">C202</f>
        <v>254</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254</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253</v>
      </c>
      <c r="F203" s="59">
        <f>IF(C203&lt;C$6,0,VLOOKUP(C203,index!$A:$M,8,0))</f>
        <v>168</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168</v>
      </c>
      <c r="S203" s="1">
        <f t="shared" si="82"/>
        <v>253</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253</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252</v>
      </c>
      <c r="F204" s="59">
        <f>IF(C204&lt;C$6,0,VLOOKUP(C204,index!$A:$M,8,0))</f>
        <v>167</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167</v>
      </c>
      <c r="S204" s="1">
        <f t="shared" si="82"/>
        <v>252</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252</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251</v>
      </c>
      <c r="F205" s="59">
        <f>IF(C205&lt;C$6,0,VLOOKUP(C205,index!$A:$M,8,0))</f>
        <v>167</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167</v>
      </c>
      <c r="S205" s="1">
        <f t="shared" si="82"/>
        <v>251</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251</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250</v>
      </c>
      <c r="F206" s="59">
        <f>IF(C206&lt;C$6,0,VLOOKUP(C206,index!$A:$M,8,0))</f>
        <v>166</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166</v>
      </c>
      <c r="S206" s="1">
        <f t="shared" si="82"/>
        <v>250</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250</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249</v>
      </c>
      <c r="F207" s="59">
        <f>IF(C207&lt;C$6,0,VLOOKUP(C207,index!$A:$M,8,0))</f>
        <v>166</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166</v>
      </c>
      <c r="S207" s="1">
        <f t="shared" si="82"/>
        <v>249</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249</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248</v>
      </c>
      <c r="F208" s="59">
        <f>IF(C208&lt;C$6,0,VLOOKUP(C208,index!$A:$M,8,0))</f>
        <v>165</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165</v>
      </c>
      <c r="S208" s="1">
        <f t="shared" si="82"/>
        <v>248</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248</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247</v>
      </c>
      <c r="F209" s="59">
        <f>IF(C209&lt;C$6,0,VLOOKUP(C209,index!$A:$M,8,0))</f>
        <v>165</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165</v>
      </c>
      <c r="S209" s="1">
        <f t="shared" si="82"/>
        <v>247</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247</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246</v>
      </c>
      <c r="F210" s="59">
        <f>IF(C210&lt;C$6,0,VLOOKUP(C210,index!$A:$M,8,0))</f>
        <v>164</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164</v>
      </c>
      <c r="S210" s="1">
        <f t="shared" si="82"/>
        <v>246</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246</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245</v>
      </c>
      <c r="F211" s="59">
        <f>IF(C211&lt;C$6,0,VLOOKUP(C211,index!$A:$M,8,0))</f>
        <v>164</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164</v>
      </c>
      <c r="S211" s="1">
        <f t="shared" si="82"/>
        <v>245</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245</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244</v>
      </c>
      <c r="F212" s="59">
        <f>IF(C212&lt;C$6,0,VLOOKUP(C212,index!$A:$M,8,0))</f>
        <v>163</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163</v>
      </c>
      <c r="S212" s="1">
        <f t="shared" si="82"/>
        <v>244</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244</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243</v>
      </c>
      <c r="F213" s="59">
        <f>IF(C213&lt;C$6,0,VLOOKUP(C213,index!$A:$M,8,0))</f>
        <v>163</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163</v>
      </c>
      <c r="S213" s="1">
        <f t="shared" si="82"/>
        <v>243</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243</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242</v>
      </c>
      <c r="F214" s="59">
        <f>IF(C214&lt;C$6,0,VLOOKUP(C214,index!$A:$M,8,0))</f>
        <v>162</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162</v>
      </c>
      <c r="S214" s="1">
        <f t="shared" si="82"/>
        <v>242</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242</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241</v>
      </c>
      <c r="F215" s="59">
        <f>IF(C215&lt;C$6,0,VLOOKUP(C215,index!$A:$M,8,0))</f>
        <v>162</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162</v>
      </c>
      <c r="S215" s="1">
        <f t="shared" si="82"/>
        <v>241</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241</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240</v>
      </c>
      <c r="F216" s="59">
        <f>IF(C216&lt;C$6,0,VLOOKUP(C216,index!$A:$M,8,0))</f>
        <v>161</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161</v>
      </c>
      <c r="S216" s="1">
        <f t="shared" si="82"/>
        <v>240</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240</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239</v>
      </c>
      <c r="F217" s="59">
        <f>IF(C217&lt;C$6,0,VLOOKUP(C217,index!$A:$M,8,0))</f>
        <v>161</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161</v>
      </c>
      <c r="S217" s="1">
        <f t="shared" si="82"/>
        <v>239</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239</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238</v>
      </c>
      <c r="F218" s="59">
        <f>IF(C218&lt;C$6,0,VLOOKUP(C218,index!$A:$M,8,0))</f>
        <v>160</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160</v>
      </c>
      <c r="S218" s="1">
        <f t="shared" si="82"/>
        <v>238</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238</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237</v>
      </c>
      <c r="F219" s="59">
        <f>IF(C219&lt;C$6,0,VLOOKUP(C219,index!$A:$M,8,0))</f>
        <v>160</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160</v>
      </c>
      <c r="S219" s="1">
        <f t="shared" si="82"/>
        <v>237</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237</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236</v>
      </c>
      <c r="F220" s="59">
        <f>IF(C220&lt;C$6,0,VLOOKUP(C220,index!$A:$M,8,0))</f>
        <v>159</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159</v>
      </c>
      <c r="S220" s="1">
        <f t="shared" si="82"/>
        <v>236</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236</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235</v>
      </c>
      <c r="F221" s="59">
        <f>IF(C221&lt;C$6,0,VLOOKUP(C221,index!$A:$M,8,0))</f>
        <v>159</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159</v>
      </c>
      <c r="S221" s="1">
        <f t="shared" si="82"/>
        <v>235</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235</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234</v>
      </c>
      <c r="F222" s="59">
        <f>IF(C222&lt;C$6,0,VLOOKUP(C222,index!$A:$M,8,0))</f>
        <v>158</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158</v>
      </c>
      <c r="S222" s="1">
        <f t="shared" si="82"/>
        <v>234</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234</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233</v>
      </c>
      <c r="F223" s="59">
        <f>IF(C223&lt;C$6,0,VLOOKUP(C223,index!$A:$M,8,0))</f>
        <v>158</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158</v>
      </c>
      <c r="S223" s="1">
        <f t="shared" si="82"/>
        <v>233</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233</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232</v>
      </c>
      <c r="F224" s="59">
        <f>IF(C224&lt;C$6,0,VLOOKUP(C224,index!$A:$M,8,0))</f>
        <v>157</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157</v>
      </c>
      <c r="S224" s="1">
        <f t="shared" si="82"/>
        <v>232</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232</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231</v>
      </c>
      <c r="F225" s="59">
        <f>IF(C225&lt;C$6,0,VLOOKUP(C225,index!$A:$M,8,0))</f>
        <v>157</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157</v>
      </c>
      <c r="S225" s="1">
        <f t="shared" si="82"/>
        <v>231</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231</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230</v>
      </c>
      <c r="F226" s="59">
        <f>IF(C226&lt;C$6,0,VLOOKUP(C226,index!$A:$M,8,0))</f>
        <v>156</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156</v>
      </c>
      <c r="S226" s="1">
        <f t="shared" si="82"/>
        <v>230</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230</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229</v>
      </c>
      <c r="F227" s="59">
        <f>IF(C227&lt;C$6,0,VLOOKUP(C227,index!$A:$M,8,0))</f>
        <v>156</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156</v>
      </c>
      <c r="S227" s="1">
        <f t="shared" si="82"/>
        <v>229</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229</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228</v>
      </c>
      <c r="F228" s="59">
        <f>IF(C228&lt;C$6,0,VLOOKUP(C228,index!$A:$M,8,0))</f>
        <v>155</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155</v>
      </c>
      <c r="S228" s="1">
        <f t="shared" si="82"/>
        <v>228</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228</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227</v>
      </c>
      <c r="F229" s="59">
        <f>IF(C229&lt;C$6,0,VLOOKUP(C229,index!$A:$M,8,0))</f>
        <v>155</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155</v>
      </c>
      <c r="S229" s="1">
        <f t="shared" si="82"/>
        <v>227</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227</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226</v>
      </c>
      <c r="F230" s="59">
        <f>IF(C230&lt;C$6,0,VLOOKUP(C230,index!$A:$M,8,0))</f>
        <v>154</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154</v>
      </c>
      <c r="S230" s="1">
        <f t="shared" si="82"/>
        <v>226</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226</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225</v>
      </c>
      <c r="F231" s="59">
        <f>IF(C231&lt;C$6,0,VLOOKUP(C231,index!$A:$M,8,0))</f>
        <v>154</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154</v>
      </c>
      <c r="S231" s="1">
        <f t="shared" si="82"/>
        <v>225</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225</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224</v>
      </c>
      <c r="F232" s="59">
        <f>IF(C232&lt;C$6,0,VLOOKUP(C232,index!$A:$M,8,0))</f>
        <v>153</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153</v>
      </c>
      <c r="S232" s="1">
        <f t="shared" si="82"/>
        <v>224</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224</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223</v>
      </c>
      <c r="F233" s="59">
        <f>IF(C233&lt;C$6,0,VLOOKUP(C233,index!$A:$M,8,0))</f>
        <v>153</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153</v>
      </c>
      <c r="S233" s="1">
        <f t="shared" si="82"/>
        <v>223</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223</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222</v>
      </c>
      <c r="F234" s="59">
        <f>IF(C234&lt;C$6,0,VLOOKUP(C234,index!$A:$M,8,0))</f>
        <v>152</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152</v>
      </c>
      <c r="S234" s="1">
        <f t="shared" si="82"/>
        <v>222</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222</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221</v>
      </c>
      <c r="F235" s="59">
        <f>IF(C235&lt;C$6,0,VLOOKUP(C235,index!$A:$M,8,0))</f>
        <v>152</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152</v>
      </c>
      <c r="S235" s="1">
        <f t="shared" si="82"/>
        <v>221</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221</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220</v>
      </c>
      <c r="F236" s="59">
        <f>IF(C236&lt;C$6,0,VLOOKUP(C236,index!$A:$M,8,0))</f>
        <v>151</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151</v>
      </c>
      <c r="S236" s="1">
        <f t="shared" si="82"/>
        <v>220</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220</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219</v>
      </c>
      <c r="F237" s="59">
        <f>IF(C237&lt;C$6,0,VLOOKUP(C237,index!$A:$M,8,0))</f>
        <v>151</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151</v>
      </c>
      <c r="S237" s="1">
        <f t="shared" si="82"/>
        <v>219</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219</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218</v>
      </c>
      <c r="F238" s="59">
        <f>IF(C238&lt;C$6,0,VLOOKUP(C238,index!$A:$M,8,0))</f>
        <v>150</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150</v>
      </c>
      <c r="S238" s="1">
        <f t="shared" si="82"/>
        <v>218</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218</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217</v>
      </c>
      <c r="F239" s="59">
        <f>IF(C239&lt;C$6,0,VLOOKUP(C239,index!$A:$M,8,0))</f>
        <v>149</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149</v>
      </c>
      <c r="S239" s="1">
        <f t="shared" si="82"/>
        <v>217</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217</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216</v>
      </c>
      <c r="F240" s="59">
        <f>IF(C240&lt;C$6,0,VLOOKUP(C240,index!$A:$M,8,0))</f>
        <v>149</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149</v>
      </c>
      <c r="S240" s="1">
        <f t="shared" si="82"/>
        <v>216</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216</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215</v>
      </c>
      <c r="F241" s="59">
        <f>IF(C241&lt;C$6,0,VLOOKUP(C241,index!$A:$M,8,0))</f>
        <v>148</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148</v>
      </c>
      <c r="S241" s="1">
        <f t="shared" si="82"/>
        <v>215</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215</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214</v>
      </c>
      <c r="F242" s="59">
        <f>IF(C242&lt;C$6,0,VLOOKUP(C242,index!$A:$M,8,0))</f>
        <v>148</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148</v>
      </c>
      <c r="S242" s="1">
        <f t="shared" si="82"/>
        <v>214</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214</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213</v>
      </c>
      <c r="F243" s="59">
        <f>IF(C243&lt;C$6,0,VLOOKUP(C243,index!$A:$M,8,0))</f>
        <v>147</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147</v>
      </c>
      <c r="S243" s="1">
        <f t="shared" si="82"/>
        <v>213</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213</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212</v>
      </c>
      <c r="F244" s="59">
        <f>IF(C244&lt;C$6,0,VLOOKUP(C244,index!$A:$M,8,0))</f>
        <v>147</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147</v>
      </c>
      <c r="S244" s="1">
        <f t="shared" si="82"/>
        <v>212</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212</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211</v>
      </c>
      <c r="F245" s="59">
        <f>IF(C245&lt;C$6,0,VLOOKUP(C245,index!$A:$M,8,0))</f>
        <v>146</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146</v>
      </c>
      <c r="S245" s="1">
        <f t="shared" si="82"/>
        <v>211</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211</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210</v>
      </c>
      <c r="F246" s="59">
        <f>IF(C246&lt;C$6,0,VLOOKUP(C246,index!$A:$M,8,0))</f>
        <v>146</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146</v>
      </c>
      <c r="S246" s="1">
        <f t="shared" si="82"/>
        <v>210</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210</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209</v>
      </c>
      <c r="F247" s="59">
        <f>IF(C247&lt;C$6,0,VLOOKUP(C247,index!$A:$M,8,0))</f>
        <v>145</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145</v>
      </c>
      <c r="S247" s="1">
        <f t="shared" si="82"/>
        <v>209</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209</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208</v>
      </c>
      <c r="F248" s="59">
        <f>IF(C248&lt;C$6,0,VLOOKUP(C248,index!$A:$M,8,0))</f>
        <v>145</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145</v>
      </c>
      <c r="S248" s="1">
        <f t="shared" si="82"/>
        <v>208</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208</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207</v>
      </c>
      <c r="F249" s="59">
        <f>IF(C249&lt;C$6,0,VLOOKUP(C249,index!$A:$M,8,0))</f>
        <v>144</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144</v>
      </c>
      <c r="S249" s="1">
        <f t="shared" si="82"/>
        <v>207</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207</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206</v>
      </c>
      <c r="F250" s="59">
        <f>IF(C250&lt;C$6,0,VLOOKUP(C250,index!$A:$M,8,0))</f>
        <v>144</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144</v>
      </c>
      <c r="S250" s="1">
        <f t="shared" si="82"/>
        <v>206</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206</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205</v>
      </c>
      <c r="F251" s="59">
        <f>IF(C251&lt;C$6,0,VLOOKUP(C251,index!$A:$M,8,0))</f>
        <v>143</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143</v>
      </c>
      <c r="S251" s="1">
        <f t="shared" si="82"/>
        <v>205</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205</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204</v>
      </c>
      <c r="F252" s="59">
        <f>IF(C252&lt;C$6,0,VLOOKUP(C252,index!$A:$M,8,0))</f>
        <v>143</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143</v>
      </c>
      <c r="S252" s="1">
        <f t="shared" si="82"/>
        <v>204</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204</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203</v>
      </c>
      <c r="F253" s="59">
        <f>IF(C253&lt;C$6,0,VLOOKUP(C253,index!$A:$M,8,0))</f>
        <v>142</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142</v>
      </c>
      <c r="S253" s="1">
        <f t="shared" si="82"/>
        <v>203</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203</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202</v>
      </c>
      <c r="F254" s="59">
        <f>IF(C254&lt;C$6,0,VLOOKUP(C254,index!$A:$M,8,0))</f>
        <v>142</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142</v>
      </c>
      <c r="S254" s="1">
        <f t="shared" si="82"/>
        <v>202</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202</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201</v>
      </c>
      <c r="F255" s="59">
        <f>IF(C255&lt;C$6,0,VLOOKUP(C255,index!$A:$M,8,0))</f>
        <v>141</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141</v>
      </c>
      <c r="S255" s="1">
        <f t="shared" si="82"/>
        <v>201</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201</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200</v>
      </c>
      <c r="F256" s="59">
        <f>IF(C256&lt;C$6,0,VLOOKUP(C256,index!$A:$M,8,0))</f>
        <v>141</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141</v>
      </c>
      <c r="S256" s="1">
        <f t="shared" si="82"/>
        <v>200</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200</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199</v>
      </c>
      <c r="F257" s="59">
        <f>IF(C257&lt;C$6,0,VLOOKUP(C257,index!$A:$M,8,0))</f>
        <v>140</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140</v>
      </c>
      <c r="S257" s="1">
        <f t="shared" si="82"/>
        <v>199</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199</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198</v>
      </c>
      <c r="F258" s="59">
        <f>IF(C258&lt;C$6,0,VLOOKUP(C258,index!$A:$M,8,0))</f>
        <v>140</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140</v>
      </c>
      <c r="S258" s="1">
        <f t="shared" si="82"/>
        <v>198</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198</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197</v>
      </c>
      <c r="F259" s="59">
        <f>IF(C259&lt;C$6,0,VLOOKUP(C259,index!$A:$M,8,0))</f>
        <v>139</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139</v>
      </c>
      <c r="S259" s="1">
        <f t="shared" si="82"/>
        <v>197</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197</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196</v>
      </c>
      <c r="F260" s="59">
        <f>IF(C260&lt;C$6,0,VLOOKUP(C260,index!$A:$M,8,0))</f>
        <v>139</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139</v>
      </c>
      <c r="S260" s="1">
        <f t="shared" si="82"/>
        <v>196</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196</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195</v>
      </c>
      <c r="F261" s="59">
        <f>IF(C261&lt;C$6,0,VLOOKUP(C261,index!$A:$M,8,0))</f>
        <v>138</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138</v>
      </c>
      <c r="S261" s="1">
        <f t="shared" si="82"/>
        <v>195</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195</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194</v>
      </c>
      <c r="F262" s="59">
        <f>IF(C262&lt;C$6,0,VLOOKUP(C262,index!$A:$M,8,0))</f>
        <v>138</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138</v>
      </c>
      <c r="S262" s="1">
        <f t="shared" si="82"/>
        <v>194</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194</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193</v>
      </c>
      <c r="F263" s="59">
        <f>IF(C263&lt;C$6,0,VLOOKUP(C263,index!$A:$M,8,0))</f>
        <v>137</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137</v>
      </c>
      <c r="S263" s="1">
        <f t="shared" si="82"/>
        <v>193</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193</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192</v>
      </c>
      <c r="F264" s="59">
        <f>IF(C264&lt;C$6,0,VLOOKUP(C264,index!$A:$M,8,0))</f>
        <v>137</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137</v>
      </c>
      <c r="S264" s="1">
        <f t="shared" si="82"/>
        <v>192</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192</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191</v>
      </c>
      <c r="F265" s="59">
        <f>IF(C265&lt;C$6,0,VLOOKUP(C265,index!$A:$M,8,0))</f>
        <v>136</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136</v>
      </c>
      <c r="S265" s="1">
        <f t="shared" si="82"/>
        <v>191</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191</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190</v>
      </c>
      <c r="F266" s="59">
        <f>IF(C266&lt;C$6,0,VLOOKUP(C266,index!$A:$M,8,0))</f>
        <v>136</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136</v>
      </c>
      <c r="S266" s="1">
        <f t="shared" ref="S266:S329" si="103">C266</f>
        <v>190</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190</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189</v>
      </c>
      <c r="F267" s="59">
        <f>IF(C267&lt;C$6,0,VLOOKUP(C267,index!$A:$M,8,0))</f>
        <v>135</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135</v>
      </c>
      <c r="S267" s="1">
        <f t="shared" si="103"/>
        <v>189</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189</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188</v>
      </c>
      <c r="F268" s="59">
        <f>IF(C268&lt;C$6,0,VLOOKUP(C268,index!$A:$M,8,0))</f>
        <v>135</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135</v>
      </c>
      <c r="S268" s="1">
        <f t="shared" si="103"/>
        <v>188</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188</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187</v>
      </c>
      <c r="F269" s="59">
        <f>IF(C269&lt;C$6,0,VLOOKUP(C269,index!$A:$M,8,0))</f>
        <v>134</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134</v>
      </c>
      <c r="S269" s="1">
        <f t="shared" si="103"/>
        <v>187</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187</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186</v>
      </c>
      <c r="F270" s="59">
        <f>IF(C270&lt;C$6,0,VLOOKUP(C270,index!$A:$M,8,0))</f>
        <v>134</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134</v>
      </c>
      <c r="S270" s="1">
        <f t="shared" si="103"/>
        <v>186</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186</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185</v>
      </c>
      <c r="F271" s="59">
        <f>IF(C271&lt;C$6,0,VLOOKUP(C271,index!$A:$M,8,0))</f>
        <v>133</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133</v>
      </c>
      <c r="S271" s="1">
        <f t="shared" si="103"/>
        <v>185</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185</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184</v>
      </c>
      <c r="F272" s="59">
        <f>IF(C272&lt;C$6,0,VLOOKUP(C272,index!$A:$M,8,0))</f>
        <v>133</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133</v>
      </c>
      <c r="S272" s="1">
        <f t="shared" si="103"/>
        <v>184</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184</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183</v>
      </c>
      <c r="F273" s="59">
        <f>IF(C273&lt;C$6,0,VLOOKUP(C273,index!$A:$M,8,0))</f>
        <v>132</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132</v>
      </c>
      <c r="S273" s="1">
        <f t="shared" si="103"/>
        <v>183</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183</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182</v>
      </c>
      <c r="F274" s="59">
        <f>IF(C274&lt;C$6,0,VLOOKUP(C274,index!$A:$M,8,0))</f>
        <v>132</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132</v>
      </c>
      <c r="S274" s="1">
        <f t="shared" si="103"/>
        <v>182</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182</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181</v>
      </c>
      <c r="F275" s="59">
        <f>IF(C275&lt;C$6,0,VLOOKUP(C275,index!$A:$M,8,0))</f>
        <v>131</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131</v>
      </c>
      <c r="S275" s="1">
        <f t="shared" si="103"/>
        <v>181</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181</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180</v>
      </c>
      <c r="F276" s="59">
        <f>IF(C276&lt;C$6,0,VLOOKUP(C276,index!$A:$M,8,0))</f>
        <v>131</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131</v>
      </c>
      <c r="S276" s="1">
        <f t="shared" si="103"/>
        <v>180</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180</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179</v>
      </c>
      <c r="F277" s="59">
        <f>IF(C277&lt;C$6,0,VLOOKUP(C277,index!$A:$M,8,0))</f>
        <v>130</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130</v>
      </c>
      <c r="S277" s="1">
        <f t="shared" si="103"/>
        <v>179</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179</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178</v>
      </c>
      <c r="F278" s="59">
        <f>IF(C278&lt;C$6,0,VLOOKUP(C278,index!$A:$M,8,0))</f>
        <v>130</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130</v>
      </c>
      <c r="S278" s="1">
        <f t="shared" si="103"/>
        <v>178</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178</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177</v>
      </c>
      <c r="F279" s="59">
        <f>IF(C279&lt;C$6,0,VLOOKUP(C279,index!$A:$M,8,0))</f>
        <v>129</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129</v>
      </c>
      <c r="S279" s="1">
        <f t="shared" si="103"/>
        <v>177</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177</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176</v>
      </c>
      <c r="F280" s="59">
        <f>IF(C280&lt;C$6,0,VLOOKUP(C280,index!$A:$M,8,0))</f>
        <v>129</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129</v>
      </c>
      <c r="S280" s="1">
        <f t="shared" si="103"/>
        <v>176</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176</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175</v>
      </c>
      <c r="F281" s="59">
        <f>IF(C281&lt;C$6,0,VLOOKUP(C281,index!$A:$M,8,0))</f>
        <v>128</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128</v>
      </c>
      <c r="S281" s="1">
        <f t="shared" si="103"/>
        <v>175</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175</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174</v>
      </c>
      <c r="F282" s="59">
        <f>IF(C282&lt;C$6,0,VLOOKUP(C282,index!$A:$M,8,0))</f>
        <v>128</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128</v>
      </c>
      <c r="S282" s="1">
        <f t="shared" si="103"/>
        <v>174</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174</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173</v>
      </c>
      <c r="F283" s="59">
        <f>IF(C283&lt;C$6,0,VLOOKUP(C283,index!$A:$M,8,0))</f>
        <v>127</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127</v>
      </c>
      <c r="S283" s="1">
        <f t="shared" si="103"/>
        <v>173</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173</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172</v>
      </c>
      <c r="F284" s="59">
        <f>IF(C284&lt;C$6,0,VLOOKUP(C284,index!$A:$M,8,0))</f>
        <v>127</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127</v>
      </c>
      <c r="S284" s="1">
        <f t="shared" si="103"/>
        <v>172</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172</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171</v>
      </c>
      <c r="F285" s="59">
        <f>IF(C285&lt;C$6,0,VLOOKUP(C285,index!$A:$M,8,0))</f>
        <v>126</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126</v>
      </c>
      <c r="S285" s="1">
        <f t="shared" si="103"/>
        <v>171</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171</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170</v>
      </c>
      <c r="F286" s="59">
        <f>IF(C286&lt;C$6,0,VLOOKUP(C286,index!$A:$M,8,0))</f>
        <v>126</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126</v>
      </c>
      <c r="S286" s="1">
        <f t="shared" si="103"/>
        <v>170</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170</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169</v>
      </c>
      <c r="F287" s="59">
        <f>IF(C287&lt;C$6,0,VLOOKUP(C287,index!$A:$M,8,0))</f>
        <v>125</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125</v>
      </c>
      <c r="S287" s="1">
        <f t="shared" si="103"/>
        <v>169</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169</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168</v>
      </c>
      <c r="F288" s="59">
        <f>IF(C288&lt;C$6,0,VLOOKUP(C288,index!$A:$M,8,0))</f>
        <v>125</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125</v>
      </c>
      <c r="S288" s="1">
        <f t="shared" si="103"/>
        <v>168</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168</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167</v>
      </c>
      <c r="F289" s="59">
        <f>IF(C289&lt;C$6,0,VLOOKUP(C289,index!$A:$M,8,0))</f>
        <v>124</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124</v>
      </c>
      <c r="S289" s="1">
        <f t="shared" si="103"/>
        <v>167</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167</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166</v>
      </c>
      <c r="F290" s="59">
        <f>IF(C290&lt;C$6,0,VLOOKUP(C290,index!$A:$M,8,0))</f>
        <v>124</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124</v>
      </c>
      <c r="S290" s="1">
        <f t="shared" si="103"/>
        <v>166</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166</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165</v>
      </c>
      <c r="F291" s="59">
        <f>IF(C291&lt;C$6,0,VLOOKUP(C291,index!$A:$M,8,0))</f>
        <v>123</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123</v>
      </c>
      <c r="S291" s="1">
        <f t="shared" si="103"/>
        <v>165</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165</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164</v>
      </c>
      <c r="F292" s="59">
        <f>IF(C292&lt;C$6,0,VLOOKUP(C292,index!$A:$M,8,0))</f>
        <v>123</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123</v>
      </c>
      <c r="S292" s="1">
        <f t="shared" si="103"/>
        <v>164</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164</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163</v>
      </c>
      <c r="F293" s="59">
        <f>IF(C293&lt;C$6,0,VLOOKUP(C293,index!$A:$M,8,0))</f>
        <v>122</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122</v>
      </c>
      <c r="S293" s="1">
        <f t="shared" si="103"/>
        <v>163</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163</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162</v>
      </c>
      <c r="F294" s="59">
        <f>IF(C294&lt;C$6,0,VLOOKUP(C294,index!$A:$M,8,0))</f>
        <v>122</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122</v>
      </c>
      <c r="S294" s="1">
        <f t="shared" si="103"/>
        <v>162</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162</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161</v>
      </c>
      <c r="F295" s="59">
        <f>IF(C295&lt;C$6,0,VLOOKUP(C295,index!$A:$M,8,0))</f>
        <v>121</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121</v>
      </c>
      <c r="S295" s="1">
        <f t="shared" si="103"/>
        <v>161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161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160</v>
      </c>
      <c r="F296" s="59">
        <f>IF(C296&lt;C$6,0,VLOOKUP(C296,index!$A:$M,8,0))</f>
        <v>121</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121</v>
      </c>
      <c r="S296" s="1">
        <f t="shared" si="103"/>
        <v>160</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160</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159</v>
      </c>
      <c r="F297" s="59">
        <f>IF(C297&lt;C$6,0,VLOOKUP(C297,index!$A:$M,8,0))</f>
        <v>120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120</v>
      </c>
      <c r="S297" s="1">
        <f t="shared" si="103"/>
        <v>159</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159</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158</v>
      </c>
      <c r="F298" s="59">
        <f>IF(C298&lt;C$6,0,VLOOKUP(C298,index!$A:$M,8,0))</f>
        <v>120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120</v>
      </c>
      <c r="S298" s="1">
        <f t="shared" si="103"/>
        <v>158</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158</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157</v>
      </c>
      <c r="F299" s="59">
        <f>IF(C299&lt;C$6,0,VLOOKUP(C299,index!$A:$M,8,0))</f>
        <v>119</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119</v>
      </c>
      <c r="S299" s="1">
        <f t="shared" si="103"/>
        <v>157</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157</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156</v>
      </c>
      <c r="F300" s="59">
        <f>IF(C300&lt;C$6,0,VLOOKUP(C300,index!$A:$M,8,0))</f>
        <v>119</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119</v>
      </c>
      <c r="S300" s="1">
        <f t="shared" si="103"/>
        <v>156</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156</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155</v>
      </c>
      <c r="F301" s="59">
        <f>IF(C301&lt;C$6,0,VLOOKUP(C301,index!$A:$M,8,0))</f>
        <v>118</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118</v>
      </c>
      <c r="S301" s="1">
        <f t="shared" si="103"/>
        <v>155</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155</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154</v>
      </c>
      <c r="F302" s="59">
        <f>IF(C302&lt;C$6,0,VLOOKUP(C302,index!$A:$M,8,0))</f>
        <v>118</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118</v>
      </c>
      <c r="S302" s="1">
        <f t="shared" si="103"/>
        <v>154</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154</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153</v>
      </c>
      <c r="F303" s="59">
        <f>IF(C303&lt;C$6,0,VLOOKUP(C303,index!$A:$M,8,0))</f>
        <v>117</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117</v>
      </c>
      <c r="S303" s="1">
        <f t="shared" si="103"/>
        <v>153</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153</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152</v>
      </c>
      <c r="F304" s="59">
        <f>IF(C304&lt;C$6,0,VLOOKUP(C304,index!$A:$M,8,0))</f>
        <v>117</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117</v>
      </c>
      <c r="S304" s="1">
        <f t="shared" si="103"/>
        <v>152</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152</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151</v>
      </c>
      <c r="F305" s="59">
        <f>IF(C305&lt;C$6,0,VLOOKUP(C305,index!$A:$M,8,0))</f>
        <v>116</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116</v>
      </c>
      <c r="S305" s="1">
        <f t="shared" si="103"/>
        <v>151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151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150</v>
      </c>
      <c r="F306" s="59">
        <f>IF(C306&lt;C$6,0,VLOOKUP(C306,index!$A:$M,8,0))</f>
        <v>116</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116</v>
      </c>
      <c r="S306" s="1">
        <f t="shared" si="103"/>
        <v>150</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150</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149</v>
      </c>
      <c r="F307" s="59">
        <f>IF(C307&lt;C$6,0,VLOOKUP(C307,index!$A:$M,8,0))</f>
        <v>115</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115</v>
      </c>
      <c r="S307" s="1">
        <f t="shared" si="103"/>
        <v>149</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149</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148</v>
      </c>
      <c r="F308" s="59">
        <f>IF(C308&lt;C$6,0,VLOOKUP(C308,index!$A:$M,8,0))</f>
        <v>115</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115</v>
      </c>
      <c r="S308" s="1">
        <f t="shared" si="103"/>
        <v>148</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148</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147</v>
      </c>
      <c r="F309" s="59">
        <f>IF(C309&lt;C$6,0,VLOOKUP(C309,index!$A:$M,8,0))</f>
        <v>114</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114</v>
      </c>
      <c r="S309" s="1">
        <f t="shared" si="103"/>
        <v>147</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147</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146</v>
      </c>
      <c r="F310" s="59">
        <f>IF(C310&lt;C$6,0,VLOOKUP(C310,index!$A:$M,8,0))</f>
        <v>114</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114</v>
      </c>
      <c r="S310" s="1">
        <f t="shared" si="103"/>
        <v>146</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146</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145</v>
      </c>
      <c r="F311" s="59">
        <f>IF(C311&lt;C$6,0,VLOOKUP(C311,index!$A:$M,8,0))</f>
        <v>113</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113</v>
      </c>
      <c r="S311" s="1">
        <f t="shared" si="103"/>
        <v>145</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145</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144</v>
      </c>
      <c r="F312" s="59">
        <f>IF(C312&lt;C$6,0,VLOOKUP(C312,index!$A:$M,8,0))</f>
        <v>113</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113</v>
      </c>
      <c r="S312" s="1">
        <f t="shared" si="103"/>
        <v>144</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144</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143</v>
      </c>
      <c r="F313" s="59">
        <f>IF(C313&lt;C$6,0,VLOOKUP(C313,index!$A:$M,8,0))</f>
        <v>112</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112</v>
      </c>
      <c r="S313" s="1">
        <f t="shared" si="103"/>
        <v>143</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143</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142</v>
      </c>
      <c r="F314" s="59">
        <f>IF(C314&lt;C$6,0,VLOOKUP(C314,index!$A:$M,8,0))</f>
        <v>112</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112</v>
      </c>
      <c r="S314" s="1">
        <f t="shared" si="103"/>
        <v>142</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142</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141</v>
      </c>
      <c r="F315" s="59">
        <f>IF(C315&lt;C$6,0,VLOOKUP(C315,index!$A:$M,8,0))</f>
        <v>111</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111</v>
      </c>
      <c r="S315" s="1">
        <f t="shared" si="103"/>
        <v>141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141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140</v>
      </c>
      <c r="F316" s="59">
        <f>IF(C316&lt;C$6,0,VLOOKUP(C316,index!$A:$M,8,0))</f>
        <v>111</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111</v>
      </c>
      <c r="S316" s="1">
        <f t="shared" si="103"/>
        <v>140</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140</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139</v>
      </c>
      <c r="F317" s="59">
        <f>IF(C317&lt;C$6,0,VLOOKUP(C317,index!$A:$M,8,0))</f>
        <v>110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110</v>
      </c>
      <c r="S317" s="1">
        <f t="shared" si="103"/>
        <v>139</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139</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138</v>
      </c>
      <c r="F318" s="59">
        <f>IF(C318&lt;C$6,0,VLOOKUP(C318,index!$A:$M,8,0))</f>
        <v>110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110</v>
      </c>
      <c r="S318" s="1">
        <f t="shared" si="103"/>
        <v>138</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138</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137</v>
      </c>
      <c r="F319" s="59">
        <f>IF(C319&lt;C$6,0,VLOOKUP(C319,index!$A:$M,8,0))</f>
        <v>110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110</v>
      </c>
      <c r="S319" s="1">
        <f t="shared" si="103"/>
        <v>137</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137</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136</v>
      </c>
      <c r="F320" s="59">
        <f>IF(C320&lt;C$6,0,VLOOKUP(C320,index!$A:$M,8,0))</f>
        <v>110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110</v>
      </c>
      <c r="S320" s="1">
        <f t="shared" si="103"/>
        <v>136</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136</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135</v>
      </c>
      <c r="F321" s="59">
        <f>IF(C321&lt;C$6,0,VLOOKUP(C321,index!$A:$M,8,0))</f>
        <v>110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110</v>
      </c>
      <c r="S321" s="1">
        <f t="shared" si="103"/>
        <v>135</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135</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134</v>
      </c>
      <c r="F322" s="59">
        <f>IF(C322&lt;C$6,0,VLOOKUP(C322,index!$A:$M,8,0))</f>
        <v>110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110</v>
      </c>
      <c r="S322" s="1">
        <f t="shared" si="103"/>
        <v>134</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134</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133</v>
      </c>
      <c r="F323" s="59">
        <f>IF(C323&lt;C$6,0,VLOOKUP(C323,index!$A:$M,8,0))</f>
        <v>110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110</v>
      </c>
      <c r="S323" s="1">
        <f t="shared" si="103"/>
        <v>133</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133</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132</v>
      </c>
      <c r="F324" s="59">
        <f>IF(C324&lt;C$6,0,VLOOKUP(C324,index!$A:$M,8,0))</f>
        <v>110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110</v>
      </c>
      <c r="S324" s="1">
        <f t="shared" si="103"/>
        <v>132</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132</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131</v>
      </c>
      <c r="F325" s="59">
        <f>IF(C325&lt;C$6,0,VLOOKUP(C325,index!$A:$M,8,0))</f>
        <v>110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110</v>
      </c>
      <c r="S325" s="1">
        <f t="shared" si="103"/>
        <v>131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131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130</v>
      </c>
      <c r="F326" s="59">
        <f>IF(C326&lt;C$6,0,VLOOKUP(C326,index!$A:$M,8,0))</f>
        <v>110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110</v>
      </c>
      <c r="S326" s="1">
        <f t="shared" si="103"/>
        <v>130</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130</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129</v>
      </c>
      <c r="F327" s="59">
        <f>IF(C327&lt;C$6,0,VLOOKUP(C327,index!$A:$M,8,0))</f>
        <v>110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110</v>
      </c>
      <c r="S327" s="1">
        <f t="shared" si="103"/>
        <v>129</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129</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128</v>
      </c>
      <c r="F328" s="59">
        <f>IF(C328&lt;C$6,0,VLOOKUP(C328,index!$A:$M,8,0))</f>
        <v>110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110</v>
      </c>
      <c r="S328" s="1">
        <f t="shared" si="103"/>
        <v>128</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128</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127</v>
      </c>
      <c r="F329" s="59">
        <f>IF(C329&lt;C$6,0,VLOOKUP(C329,index!$A:$M,8,0))</f>
        <v>110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110</v>
      </c>
      <c r="S329" s="1">
        <f t="shared" si="103"/>
        <v>127</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127</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126</v>
      </c>
      <c r="F330" s="59">
        <f>IF(C330&lt;C$6,0,VLOOKUP(C330,index!$A:$M,8,0))</f>
        <v>110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110</v>
      </c>
      <c r="S330" s="1">
        <f t="shared" ref="S330:S393" si="120">C330</f>
        <v>126</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126</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125</v>
      </c>
      <c r="F331" s="59">
        <f>IF(C331&lt;C$6,0,VLOOKUP(C331,index!$A:$M,8,0))</f>
        <v>110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110</v>
      </c>
      <c r="S331" s="1">
        <f t="shared" si="120"/>
        <v>125</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125</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124</v>
      </c>
      <c r="F332" s="59">
        <f>IF(C332&lt;C$6,0,VLOOKUP(C332,index!$A:$M,8,0))</f>
        <v>110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110</v>
      </c>
      <c r="S332" s="1">
        <f t="shared" si="120"/>
        <v>124</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124</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123</v>
      </c>
      <c r="F333" s="59">
        <f>IF(C333&lt;C$6,0,VLOOKUP(C333,index!$A:$M,8,0))</f>
        <v>110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110</v>
      </c>
      <c r="S333" s="1">
        <f t="shared" si="120"/>
        <v>123</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123</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122</v>
      </c>
      <c r="F334" s="59">
        <f>IF(C334&lt;C$6,0,VLOOKUP(C334,index!$A:$M,8,0))</f>
        <v>110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110</v>
      </c>
      <c r="S334" s="1">
        <f t="shared" si="120"/>
        <v>122</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122</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121</v>
      </c>
      <c r="F335" s="59">
        <f>IF(C335&lt;C$6,0,VLOOKUP(C335,index!$A:$M,8,0))</f>
        <v>110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110</v>
      </c>
      <c r="S335" s="1">
        <f t="shared" si="120"/>
        <v>121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121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120</v>
      </c>
      <c r="F336" s="59">
        <f>IF(C336&lt;C$6,0,VLOOKUP(C336,index!$A:$M,8,0))</f>
        <v>110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110</v>
      </c>
      <c r="S336" s="1">
        <f t="shared" si="120"/>
        <v>120</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120</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119</v>
      </c>
      <c r="F337" s="59">
        <f>IF(C337&lt;C$6,0,VLOOKUP(C337,index!$A:$M,8,0))</f>
        <v>110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110</v>
      </c>
      <c r="S337" s="1">
        <f t="shared" si="120"/>
        <v>119</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119</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118</v>
      </c>
      <c r="F338" s="59">
        <f>IF(C338&lt;C$6,0,VLOOKUP(C338,index!$A:$M,8,0))</f>
        <v>110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110</v>
      </c>
      <c r="S338" s="1">
        <f t="shared" si="120"/>
        <v>118</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118</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117</v>
      </c>
      <c r="F339" s="59">
        <f>IF(C339&lt;C$6,0,VLOOKUP(C339,index!$A:$M,8,0))</f>
        <v>110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110</v>
      </c>
      <c r="S339" s="1">
        <f t="shared" si="120"/>
        <v>117</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117</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116</v>
      </c>
      <c r="F340" s="59">
        <f>IF(C340&lt;C$6,0,VLOOKUP(C340,index!$A:$M,8,0))</f>
        <v>110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110</v>
      </c>
      <c r="S340" s="1">
        <f t="shared" si="120"/>
        <v>116</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116</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115</v>
      </c>
      <c r="F341" s="59">
        <f>IF(C341&lt;C$6,0,VLOOKUP(C341,index!$A:$M,8,0))</f>
        <v>110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110</v>
      </c>
      <c r="S341" s="1">
        <f t="shared" si="120"/>
        <v>115</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115</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114</v>
      </c>
      <c r="F342" s="59">
        <f>IF(C342&lt;C$6,0,VLOOKUP(C342,index!$A:$M,8,0))</f>
        <v>110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110</v>
      </c>
      <c r="S342" s="1">
        <f t="shared" si="120"/>
        <v>114</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114</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113</v>
      </c>
      <c r="F343" s="59">
        <f>IF(C343&lt;C$6,0,VLOOKUP(C343,index!$A:$M,8,0))</f>
        <v>110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110</v>
      </c>
      <c r="S343" s="1">
        <f t="shared" si="120"/>
        <v>113</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113</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112</v>
      </c>
      <c r="F344" s="59">
        <f>IF(C344&lt;C$6,0,VLOOKUP(C344,index!$A:$M,8,0))</f>
        <v>110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110</v>
      </c>
      <c r="S344" s="1">
        <f t="shared" si="120"/>
        <v>112</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112</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111</v>
      </c>
      <c r="F345" s="59">
        <f>IF(C345&lt;C$6,0,VLOOKUP(C345,index!$A:$M,8,0))</f>
        <v>110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110</v>
      </c>
      <c r="S345" s="1">
        <f t="shared" si="120"/>
        <v>111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111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110</v>
      </c>
      <c r="F346" s="59">
        <f>IF(C346&lt;C$6,0,VLOOKUP(C346,index!$A:$M,8,0))</f>
        <v>110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110</v>
      </c>
      <c r="S346" s="1">
        <f t="shared" si="120"/>
        <v>110</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110</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109</v>
      </c>
      <c r="F347" s="59">
        <f>IF(C347&lt;C$6,0,VLOOKUP(C347,index!$A:$M,8,0))</f>
        <v>110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110</v>
      </c>
      <c r="S347" s="1">
        <f t="shared" si="120"/>
        <v>109</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109</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108</v>
      </c>
      <c r="F348" s="59">
        <f>IF(C348&lt;C$6,0,VLOOKUP(C348,index!$A:$M,8,0))</f>
        <v>110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110</v>
      </c>
      <c r="S348" s="1">
        <f t="shared" si="120"/>
        <v>108</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108</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107</v>
      </c>
      <c r="F349" s="59">
        <f>IF(C349&lt;C$6,0,VLOOKUP(C349,index!$A:$M,8,0))</f>
        <v>110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110</v>
      </c>
      <c r="S349" s="1">
        <f t="shared" si="120"/>
        <v>107</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107</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106</v>
      </c>
      <c r="F350" s="59">
        <f>IF(C350&lt;C$6,0,VLOOKUP(C350,index!$A:$M,8,0))</f>
        <v>110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110</v>
      </c>
      <c r="S350" s="1">
        <f t="shared" si="120"/>
        <v>106</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106</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105</v>
      </c>
      <c r="F351" s="59">
        <f>IF(C351&lt;C$6,0,VLOOKUP(C351,index!$A:$M,8,0))</f>
        <v>110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110</v>
      </c>
      <c r="S351" s="1">
        <f t="shared" si="120"/>
        <v>105</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105</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104</v>
      </c>
      <c r="F352" s="59">
        <f>IF(C352&lt;C$6,0,VLOOKUP(C352,index!$A:$M,8,0))</f>
        <v>110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110</v>
      </c>
      <c r="S352" s="1">
        <f t="shared" si="120"/>
        <v>104</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104</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103</v>
      </c>
      <c r="F353" s="59">
        <f>IF(C353&lt;C$6,0,VLOOKUP(C353,index!$A:$M,8,0))</f>
        <v>110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110</v>
      </c>
      <c r="S353" s="1">
        <f t="shared" si="120"/>
        <v>103</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103</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102</v>
      </c>
      <c r="F354" s="59">
        <f>IF(C354&lt;C$6,0,VLOOKUP(C354,index!$A:$M,8,0))</f>
        <v>110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110</v>
      </c>
      <c r="S354" s="1">
        <f t="shared" si="120"/>
        <v>102</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102</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101</v>
      </c>
      <c r="F355" s="59">
        <f>IF(C355&lt;C$6,0,VLOOKUP(C355,index!$A:$M,8,0))</f>
        <v>110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110</v>
      </c>
      <c r="S355" s="1">
        <f t="shared" si="120"/>
        <v>101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101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100</v>
      </c>
      <c r="F356" s="59">
        <f>IF(C356&lt;C$6,0,VLOOKUP(C356,index!$A:$M,8,0))</f>
        <v>110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110</v>
      </c>
      <c r="S356" s="1">
        <f t="shared" si="120"/>
        <v>100</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100</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99</v>
      </c>
      <c r="F357" s="59">
        <f>IF(C357&lt;C$6,0,VLOOKUP(C357,index!$A:$M,8,0))</f>
        <v>110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110</v>
      </c>
      <c r="S357" s="1">
        <f t="shared" si="120"/>
        <v>99</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99</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98</v>
      </c>
      <c r="F358" s="59">
        <f>IF(C358&lt;C$6,0,VLOOKUP(C358,index!$A:$M,8,0))</f>
        <v>110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110</v>
      </c>
      <c r="S358" s="1">
        <f t="shared" si="120"/>
        <v>98</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98</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97</v>
      </c>
      <c r="F359" s="59">
        <f>IF(C359&lt;C$6,0,VLOOKUP(C359,index!$A:$M,8,0))</f>
        <v>110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110</v>
      </c>
      <c r="S359" s="1">
        <f t="shared" si="120"/>
        <v>97</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97</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96</v>
      </c>
      <c r="F360" s="59">
        <f>IF(C360&lt;C$6,0,VLOOKUP(C360,index!$A:$M,8,0))</f>
        <v>110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110</v>
      </c>
      <c r="S360" s="1">
        <f t="shared" si="120"/>
        <v>96</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96</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95</v>
      </c>
      <c r="F361" s="59">
        <f>IF(C361&lt;C$6,0,VLOOKUP(C361,index!$A:$M,8,0))</f>
        <v>110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110</v>
      </c>
      <c r="S361" s="1">
        <f t="shared" si="120"/>
        <v>95</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95</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94</v>
      </c>
      <c r="F362" s="59">
        <f>IF(C362&lt;C$6,0,VLOOKUP(C362,index!$A:$M,8,0))</f>
        <v>110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110</v>
      </c>
      <c r="S362" s="1">
        <f t="shared" si="120"/>
        <v>94</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94</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93</v>
      </c>
      <c r="F363" s="59">
        <f>IF(C363&lt;C$6,0,VLOOKUP(C363,index!$A:$M,8,0))</f>
        <v>110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110</v>
      </c>
      <c r="S363" s="1">
        <f t="shared" si="120"/>
        <v>93</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93</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92</v>
      </c>
      <c r="F364" s="59">
        <f>IF(C364&lt;C$6,0,VLOOKUP(C364,index!$A:$M,8,0))</f>
        <v>110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110</v>
      </c>
      <c r="S364" s="1">
        <f t="shared" si="120"/>
        <v>92</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92</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91</v>
      </c>
      <c r="F365" s="59">
        <f>IF(C365&lt;C$6,0,VLOOKUP(C365,index!$A:$M,8,0))</f>
        <v>110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110</v>
      </c>
      <c r="S365" s="1">
        <f t="shared" si="120"/>
        <v>91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91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90</v>
      </c>
      <c r="F366" s="59">
        <f>IF(C366&lt;C$6,0,VLOOKUP(C366,index!$A:$M,8,0))</f>
        <v>110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110</v>
      </c>
      <c r="S366" s="1">
        <f t="shared" si="120"/>
        <v>90</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90</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89</v>
      </c>
      <c r="F367" s="59">
        <f>IF(C367&lt;C$6,0,VLOOKUP(C367,index!$A:$M,8,0))</f>
        <v>110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110</v>
      </c>
      <c r="S367" s="1">
        <f t="shared" si="120"/>
        <v>89</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89</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88</v>
      </c>
      <c r="F368" s="59">
        <f>IF(C368&lt;C$6,0,VLOOKUP(C368,index!$A:$M,8,0))</f>
        <v>110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110</v>
      </c>
      <c r="S368" s="1">
        <f t="shared" si="120"/>
        <v>88</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88</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87</v>
      </c>
      <c r="F369" s="59">
        <f>IF(C369&lt;C$6,0,VLOOKUP(C369,index!$A:$M,8,0))</f>
        <v>110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110</v>
      </c>
      <c r="S369" s="1">
        <f t="shared" si="120"/>
        <v>87</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87</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86</v>
      </c>
      <c r="F370" s="59">
        <f>IF(C370&lt;C$6,0,VLOOKUP(C370,index!$A:$M,8,0))</f>
        <v>110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110</v>
      </c>
      <c r="S370" s="1">
        <f t="shared" si="120"/>
        <v>86</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86</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85</v>
      </c>
      <c r="F371" s="59">
        <f>IF(C371&lt;C$6,0,VLOOKUP(C371,index!$A:$M,8,0))</f>
        <v>110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110</v>
      </c>
      <c r="S371" s="1">
        <f t="shared" si="120"/>
        <v>85</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85</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84</v>
      </c>
      <c r="F372" s="59">
        <f>IF(C372&lt;C$6,0,VLOOKUP(C372,index!$A:$M,8,0))</f>
        <v>110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110</v>
      </c>
      <c r="S372" s="1">
        <f t="shared" si="120"/>
        <v>84</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84</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83</v>
      </c>
      <c r="F373" s="59">
        <f>IF(C373&lt;C$6,0,VLOOKUP(C373,index!$A:$M,8,0))</f>
        <v>110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110</v>
      </c>
      <c r="S373" s="1">
        <f t="shared" si="120"/>
        <v>83</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83</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82</v>
      </c>
      <c r="F374" s="59">
        <f>IF(C374&lt;C$6,0,VLOOKUP(C374,index!$A:$M,8,0))</f>
        <v>110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110</v>
      </c>
      <c r="S374" s="1">
        <f t="shared" si="120"/>
        <v>82</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82</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81</v>
      </c>
      <c r="F375" s="59">
        <f>IF(C375&lt;C$6,0,VLOOKUP(C375,index!$A:$M,8,0))</f>
        <v>110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110</v>
      </c>
      <c r="S375" s="1">
        <f t="shared" si="120"/>
        <v>81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81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80</v>
      </c>
      <c r="F376" s="59">
        <f>IF(C376&lt;C$6,0,VLOOKUP(C376,index!$A:$M,8,0))</f>
        <v>110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110</v>
      </c>
      <c r="S376" s="1">
        <f t="shared" si="120"/>
        <v>80</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80</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79</v>
      </c>
      <c r="F377" s="59">
        <f>IF(C377&lt;C$6,0,VLOOKUP(C377,index!$A:$M,8,0))</f>
        <v>110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110</v>
      </c>
      <c r="S377" s="1">
        <f t="shared" si="120"/>
        <v>79</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79</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78</v>
      </c>
      <c r="F378" s="59">
        <f>IF(C378&lt;C$6,0,VLOOKUP(C378,index!$A:$M,8,0))</f>
        <v>110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110</v>
      </c>
      <c r="S378" s="1">
        <f t="shared" si="120"/>
        <v>78</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78</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77</v>
      </c>
      <c r="F379" s="59">
        <f>IF(C379&lt;C$6,0,VLOOKUP(C379,index!$A:$M,8,0))</f>
        <v>110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110</v>
      </c>
      <c r="S379" s="1">
        <f t="shared" si="120"/>
        <v>77</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77</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76</v>
      </c>
      <c r="F380" s="59">
        <f>IF(C380&lt;C$6,0,VLOOKUP(C380,index!$A:$M,8,0))</f>
        <v>110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110</v>
      </c>
      <c r="S380" s="1">
        <f t="shared" si="120"/>
        <v>76</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76</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75</v>
      </c>
      <c r="F381" s="59">
        <f>IF(C381&lt;C$6,0,VLOOKUP(C381,index!$A:$M,8,0))</f>
        <v>110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110</v>
      </c>
      <c r="S381" s="1">
        <f t="shared" si="120"/>
        <v>75</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75</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74</v>
      </c>
      <c r="F382" s="59">
        <f>IF(C382&lt;C$6,0,VLOOKUP(C382,index!$A:$M,8,0))</f>
        <v>110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110</v>
      </c>
      <c r="S382" s="1">
        <f t="shared" si="120"/>
        <v>74</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74</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73</v>
      </c>
      <c r="F383" s="59">
        <f>IF(C383&lt;C$6,0,VLOOKUP(C383,index!$A:$M,8,0))</f>
        <v>110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110</v>
      </c>
      <c r="S383" s="1">
        <f t="shared" si="120"/>
        <v>73</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73</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72</v>
      </c>
      <c r="F384" s="59">
        <f>IF(C384&lt;C$6,0,VLOOKUP(C384,index!$A:$M,8,0))</f>
        <v>110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110</v>
      </c>
      <c r="S384" s="1">
        <f t="shared" si="120"/>
        <v>72</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72</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71</v>
      </c>
      <c r="F385" s="59">
        <f>IF(C385&lt;C$6,0,VLOOKUP(C385,index!$A:$M,8,0))</f>
        <v>110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110</v>
      </c>
      <c r="S385" s="1">
        <f t="shared" si="120"/>
        <v>71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71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70</v>
      </c>
      <c r="F386" s="59">
        <f>IF(C386&lt;C$6,0,VLOOKUP(C386,index!$A:$M,8,0))</f>
        <v>110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110</v>
      </c>
      <c r="S386" s="1">
        <f t="shared" si="120"/>
        <v>70</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70</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69</v>
      </c>
      <c r="F387" s="59">
        <f>IF(C387&lt;C$6,0,VLOOKUP(C387,index!$A:$M,8,0))</f>
        <v>110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110</v>
      </c>
      <c r="S387" s="1">
        <f t="shared" si="120"/>
        <v>69</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69</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68</v>
      </c>
      <c r="F388" s="59">
        <f>IF(C388&lt;C$6,0,VLOOKUP(C388,index!$A:$M,8,0))</f>
        <v>110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110</v>
      </c>
      <c r="S388" s="1">
        <f t="shared" si="120"/>
        <v>68</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68</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67</v>
      </c>
      <c r="F389" s="59">
        <f>IF(C389&lt;C$6,0,VLOOKUP(C389,index!$A:$M,8,0))</f>
        <v>110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110</v>
      </c>
      <c r="S389" s="1">
        <f t="shared" si="120"/>
        <v>67</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67</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66</v>
      </c>
      <c r="F390" s="59">
        <f>IF(C390&lt;C$6,0,VLOOKUP(C390,index!$A:$M,8,0))</f>
        <v>110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110</v>
      </c>
      <c r="S390" s="1">
        <f t="shared" si="120"/>
        <v>66</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66</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65</v>
      </c>
      <c r="F391" s="59">
        <f>IF(C391&lt;C$6,0,VLOOKUP(C391,index!$A:$M,8,0))</f>
        <v>110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110</v>
      </c>
      <c r="S391" s="1">
        <f t="shared" si="120"/>
        <v>65</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65</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64</v>
      </c>
      <c r="F392" s="59">
        <f>IF(C392&lt;C$6,0,VLOOKUP(C392,index!$A:$M,8,0))</f>
        <v>110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110</v>
      </c>
      <c r="S392" s="1">
        <f t="shared" si="120"/>
        <v>64</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64</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63</v>
      </c>
      <c r="F393" s="59">
        <f>IF(C393&lt;C$6,0,VLOOKUP(C393,index!$A:$M,8,0))</f>
        <v>110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110</v>
      </c>
      <c r="S393" s="1">
        <f t="shared" si="120"/>
        <v>63</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63</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62</v>
      </c>
      <c r="F394" s="59">
        <f>IF(C394&lt;C$6,0,VLOOKUP(C394,index!$A:$M,8,0))</f>
        <v>110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110</v>
      </c>
      <c r="S394" s="1">
        <f t="shared" ref="S394:S457" si="137">C394</f>
        <v>62</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62</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61</v>
      </c>
      <c r="F395" s="59">
        <f>IF(C395&lt;C$6,0,VLOOKUP(C395,index!$A:$M,8,0))</f>
        <v>110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110</v>
      </c>
      <c r="S395" s="1">
        <f t="shared" si="137"/>
        <v>61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61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60</v>
      </c>
      <c r="F396" s="59">
        <f>IF(C396&lt;C$6,0,VLOOKUP(C396,index!$A:$M,8,0))</f>
        <v>110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110</v>
      </c>
      <c r="S396" s="1">
        <f t="shared" si="137"/>
        <v>60</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60</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59</v>
      </c>
      <c r="F397" s="59">
        <f>IF(C397&lt;C$6,0,VLOOKUP(C397,index!$A:$M,8,0))</f>
        <v>110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110</v>
      </c>
      <c r="S397" s="1">
        <f t="shared" si="137"/>
        <v>59</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59</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58</v>
      </c>
      <c r="F398" s="59">
        <f>IF(C398&lt;C$6,0,VLOOKUP(C398,index!$A:$M,8,0))</f>
        <v>110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110</v>
      </c>
      <c r="S398" s="1">
        <f t="shared" si="137"/>
        <v>58</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58</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57</v>
      </c>
      <c r="F399" s="59">
        <f>IF(C399&lt;C$6,0,VLOOKUP(C399,index!$A:$M,8,0))</f>
        <v>110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110</v>
      </c>
      <c r="S399" s="1">
        <f t="shared" si="137"/>
        <v>57</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57</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56</v>
      </c>
      <c r="F400" s="59">
        <f>IF(C400&lt;C$6,0,VLOOKUP(C400,index!$A:$M,8,0))</f>
        <v>110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110</v>
      </c>
      <c r="S400" s="1">
        <f t="shared" si="137"/>
        <v>56</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56</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10</v>
      </c>
      <c r="B401" s="64">
        <f t="shared" si="123"/>
        <v>20</v>
      </c>
      <c r="C401" s="57">
        <f t="shared" si="136"/>
        <v>55</v>
      </c>
      <c r="F401" s="59">
        <f>IF(C401&lt;C$6,0,VLOOKUP(C401,index!$A:$M,8,0))</f>
        <v>110</v>
      </c>
      <c r="G401" s="57" t="str">
        <f t="shared" si="126"/>
        <v>V</v>
      </c>
      <c r="H401" s="58">
        <f>IF(G401="I",$K401,IF(G401="II",$K401-SUM(H$8:H400),IF(G401="III",$K401-SUM(H$8:H400),IF(G401="IV",$K401-SUM(H$8:H400),IF(G401="V",1-SUM(H$8:H400)," ")))))</f>
        <v>1</v>
      </c>
      <c r="I401" s="66" t="str">
        <f t="shared" si="127"/>
        <v>E</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110</v>
      </c>
      <c r="S401" s="1">
        <f t="shared" si="137"/>
        <v>55</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55</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54</v>
      </c>
      <c r="F402" s="59">
        <f>IF(C402&lt;C$6,0,VLOOKUP(C402,index!$A:$M,8,0))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54</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54</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54</v>
      </c>
      <c r="F403" s="59">
        <f>IF(C403&lt;C$6,0,VLOOKUP(C403,index!$A:$M,8,0))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54</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54</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54</v>
      </c>
      <c r="F404" s="59">
        <f>IF(C404&lt;C$6,0,VLOOKUP(C404,index!$A:$M,8,0))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54</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54</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54</v>
      </c>
      <c r="F405" s="59">
        <f>IF(C405&lt;C$6,0,VLOOKUP(C405,index!$A:$M,8,0))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54</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54</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54</v>
      </c>
      <c r="F406" s="59">
        <f>IF(C406&lt;C$6,0,VLOOKUP(C406,index!$A:$M,8,0))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54</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54</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54</v>
      </c>
      <c r="F407" s="59">
        <f>IF(C407&lt;C$6,0,VLOOKUP(C407,index!$A:$M,8,0))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54</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54</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54</v>
      </c>
      <c r="F408" s="59">
        <f>IF(C408&lt;C$6,0,VLOOKUP(C408,index!$A:$M,8,0))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54</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54</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54</v>
      </c>
      <c r="F409" s="59">
        <f>IF(C409&lt;C$6,0,VLOOKUP(C409,index!$A:$M,8,0))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54</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54</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54</v>
      </c>
      <c r="F410" s="59">
        <f>IF(C410&lt;C$6,0,VLOOKUP(C410,index!$A:$M,8,0))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54</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54</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54</v>
      </c>
      <c r="F411" s="59">
        <f>IF(C411&lt;C$6,0,VLOOKUP(C411,index!$A:$M,8,0))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54</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54</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54</v>
      </c>
      <c r="F412" s="59">
        <f>IF(C412&lt;C$6,0,VLOOKUP(C412,index!$A:$M,8,0))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54</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54</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54</v>
      </c>
      <c r="F413" s="59">
        <f>IF(C413&lt;C$6,0,VLOOKUP(C413,index!$A:$M,8,0))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54</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54</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54</v>
      </c>
      <c r="F414" s="59">
        <f>IF(C414&lt;C$6,0,VLOOKUP(C414,index!$A:$M,8,0))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54</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54</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54</v>
      </c>
      <c r="F415" s="59">
        <f>IF(C415&lt;C$6,0,VLOOKUP(C415,index!$A:$M,8,0))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54</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54</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54</v>
      </c>
      <c r="F416" s="59">
        <f>IF(C416&lt;C$6,0,VLOOKUP(C416,index!$A:$M,8,0))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54</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54</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54</v>
      </c>
      <c r="F417" s="59">
        <f>IF(C417&lt;C$6,0,VLOOKUP(C417,index!$A:$M,8,0))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54</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54</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54</v>
      </c>
      <c r="F418" s="59">
        <f>IF(C418&lt;C$6,0,VLOOKUP(C418,index!$A:$M,8,0))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54</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54</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54</v>
      </c>
      <c r="F419" s="59">
        <f>IF(C419&lt;C$6,0,VLOOKUP(C419,index!$A:$M,8,0))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54</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54</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54</v>
      </c>
      <c r="F420" s="59">
        <f>IF(C420&lt;C$6,0,VLOOKUP(C420,index!$A:$M,8,0))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54</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54</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54</v>
      </c>
      <c r="F421" s="59">
        <f>IF(C421&lt;C$6,0,VLOOKUP(C421,index!$A:$M,8,0))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54</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54</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54</v>
      </c>
      <c r="F422" s="59">
        <f>IF(C422&lt;C$6,0,VLOOKUP(C422,index!$A:$M,8,0))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54</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54</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54</v>
      </c>
      <c r="F423" s="59">
        <f>IF(C423&lt;C$6,0,VLOOKUP(C423,index!$A:$M,8,0))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54</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54</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54</v>
      </c>
      <c r="F424" s="59">
        <f>IF(C424&lt;C$6,0,VLOOKUP(C424,index!$A:$M,8,0))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54</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54</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54</v>
      </c>
      <c r="F425" s="59">
        <f>IF(C425&lt;C$6,0,VLOOKUP(C425,index!$A:$M,8,0))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54</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54</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54</v>
      </c>
      <c r="F426" s="59">
        <f>IF(C426&lt;C$6,0,VLOOKUP(C426,index!$A:$M,8,0))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54</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54</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54</v>
      </c>
      <c r="F427" s="59">
        <f>IF(C427&lt;C$6,0,VLOOKUP(C427,index!$A:$M,8,0))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54</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54</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54</v>
      </c>
      <c r="F428" s="59">
        <f>IF(C428&lt;C$6,0,VLOOKUP(C428,index!$A:$M,8,0))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54</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54</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54</v>
      </c>
      <c r="F429" s="59">
        <f>IF(C429&lt;C$6,0,VLOOKUP(C429,index!$A:$M,8,0))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54</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54</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54</v>
      </c>
      <c r="F430" s="59">
        <f>IF(C430&lt;C$6,0,VLOOKUP(C430,index!$A:$M,8,0))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54</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54</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54</v>
      </c>
      <c r="F431" s="59">
        <f>IF(C431&lt;C$6,0,VLOOKUP(C431,index!$A:$M,8,0))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54</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54</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54</v>
      </c>
      <c r="F432" s="59">
        <f>IF(C432&lt;C$6,0,VLOOKUP(C432,index!$A:$M,8,0))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54</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54</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54</v>
      </c>
      <c r="F433" s="59">
        <f>IF(C433&lt;C$6,0,VLOOKUP(C433,index!$A:$M,8,0))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54</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54</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54</v>
      </c>
      <c r="F434" s="59">
        <f>IF(C434&lt;C$6,0,VLOOKUP(C434,index!$A:$M,8,0))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54</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54</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54</v>
      </c>
      <c r="F435" s="59">
        <f>IF(C435&lt;C$6,0,VLOOKUP(C435,index!$A:$M,8,0))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54</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54</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54</v>
      </c>
      <c r="F436" s="59">
        <f>IF(C436&lt;C$6,0,VLOOKUP(C436,index!$A:$M,8,0))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54</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54</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54</v>
      </c>
      <c r="F437" s="59">
        <f>IF(C437&lt;C$6,0,VLOOKUP(C437,index!$A:$M,8,0))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54</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54</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54</v>
      </c>
      <c r="F438" s="59">
        <f>IF(C438&lt;C$6,0,VLOOKUP(C438,index!$A:$M,8,0))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54</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54</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54</v>
      </c>
      <c r="F439" s="59">
        <f>IF(C439&lt;C$6,0,VLOOKUP(C439,index!$A:$M,8,0))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54</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54</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54</v>
      </c>
      <c r="F440" s="59">
        <f>IF(C440&lt;C$6,0,VLOOKUP(C440,index!$A:$M,8,0))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54</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54</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54</v>
      </c>
      <c r="F441" s="59">
        <f>IF(C441&lt;C$6,0,VLOOKUP(C441,index!$A:$M,8,0))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54</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54</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54</v>
      </c>
      <c r="F442" s="59">
        <f>IF(C442&lt;C$6,0,VLOOKUP(C442,index!$A:$M,8,0))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54</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54</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54</v>
      </c>
      <c r="F443" s="59">
        <f>IF(C443&lt;C$6,0,VLOOKUP(C443,index!$A:$M,8,0))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54</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54</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54</v>
      </c>
      <c r="F444" s="59">
        <f>IF(C444&lt;C$6,0,VLOOKUP(C444,index!$A:$M,8,0))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54</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54</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54</v>
      </c>
      <c r="F445" s="59">
        <f>IF(C445&lt;C$6,0,VLOOKUP(C445,index!$A:$M,8,0))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54</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54</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54</v>
      </c>
      <c r="F446" s="59">
        <f>IF(C446&lt;C$6,0,VLOOKUP(C446,index!$A:$M,8,0))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54</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54</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54</v>
      </c>
      <c r="F447" s="59">
        <f>IF(C447&lt;C$6,0,VLOOKUP(C447,index!$A:$M,8,0))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54</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54</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54</v>
      </c>
      <c r="F448" s="59">
        <f>IF(C448&lt;C$6,0,VLOOKUP(C448,index!$A:$M,8,0))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54</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54</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54</v>
      </c>
      <c r="F449" s="59">
        <f>IF(C449&lt;C$6,0,VLOOKUP(C449,index!$A:$M,8,0))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54</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54</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54</v>
      </c>
      <c r="F450" s="59">
        <f>IF(C450&lt;C$6,0,VLOOKUP(C450,index!$A:$M,8,0))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54</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54</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54</v>
      </c>
      <c r="F451" s="59">
        <f>IF(C451&lt;C$6,0,VLOOKUP(C451,index!$A:$M,8,0))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54</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54</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54</v>
      </c>
      <c r="F452" s="59">
        <f>IF(C452&lt;C$6,0,VLOOKUP(C452,index!$A:$M,8,0))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54</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54</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54</v>
      </c>
      <c r="F453" s="59">
        <f>IF(C453&lt;C$6,0,VLOOKUP(C453,index!$A:$M,8,0))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54</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54</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54</v>
      </c>
      <c r="F454" s="59">
        <f>IF(C454&lt;C$6,0,VLOOKUP(C454,index!$A:$M,8,0))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54</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54</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54</v>
      </c>
      <c r="F455" s="59">
        <f>IF(C455&lt;C$6,0,VLOOKUP(C455,index!$A:$M,8,0))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54</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54</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54</v>
      </c>
      <c r="F456" s="59">
        <f>IF(C456&lt;C$6,0,VLOOKUP(C456,index!$A:$M,8,0))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54</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54</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54</v>
      </c>
      <c r="F457" s="59">
        <f>IF(C457&lt;C$6,0,VLOOKUP(C457,index!$A:$M,8,0))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54</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54</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54</v>
      </c>
      <c r="F458" s="59">
        <f>IF(C458&lt;C$6,0,VLOOKUP(C458,index!$A:$M,8,0))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54</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54</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54</v>
      </c>
      <c r="F459" s="59">
        <f>IF(C459&lt;C$6,0,VLOOKUP(C459,index!$A:$M,8,0))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54</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54</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54</v>
      </c>
      <c r="F460" s="59">
        <f>IF(C460&lt;C$6,0,VLOOKUP(C460,index!$A:$M,8,0))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54</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54</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54</v>
      </c>
      <c r="F461" s="59">
        <f>IF(C461&lt;C$6,0,VLOOKUP(C461,index!$A:$M,8,0))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54</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54</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54</v>
      </c>
      <c r="F462" s="59">
        <f>IF(C462&lt;C$6,0,VLOOKUP(C462,index!$A:$M,8,0))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54</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54</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54</v>
      </c>
      <c r="F463" s="59">
        <f>IF(C463&lt;C$6,0,VLOOKUP(C463,index!$A:$M,8,0))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54</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54</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54</v>
      </c>
      <c r="F464" s="59">
        <f>IF(C464&lt;C$6,0,VLOOKUP(C464,index!$A:$M,8,0))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54</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54</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54</v>
      </c>
      <c r="F465" s="59">
        <f>IF(C465&lt;C$6,0,VLOOKUP(C465,index!$A:$M,8,0))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54</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54</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54</v>
      </c>
      <c r="F466" s="59">
        <f>IF(C466&lt;C$6,0,VLOOKUP(C466,index!$A:$M,8,0))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54</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54</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54</v>
      </c>
      <c r="F467" s="59">
        <f>IF(C467&lt;C$6,0,VLOOKUP(C467,index!$A:$M,8,0))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54</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54</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54</v>
      </c>
      <c r="F468" s="59">
        <f>IF(C468&lt;C$6,0,VLOOKUP(C468,index!$A:$M,8,0))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54</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54</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54</v>
      </c>
      <c r="F469" s="59">
        <f>IF(C469&lt;C$6,0,VLOOKUP(C469,index!$A:$M,8,0))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54</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54</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54</v>
      </c>
      <c r="F470" s="59">
        <f>IF(C470&lt;C$6,0,VLOOKUP(C470,index!$A:$M,8,0))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54</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54</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54</v>
      </c>
      <c r="F471" s="59">
        <f>IF(C471&lt;C$6,0,VLOOKUP(C471,index!$A:$M,8,0))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54</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54</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54</v>
      </c>
      <c r="F472" s="59">
        <f>IF(C472&lt;C$6,0,VLOOKUP(C472,index!$A:$M,8,0))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54</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54</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54</v>
      </c>
      <c r="F473" s="59">
        <f>IF(C473&lt;C$6,0,VLOOKUP(C473,index!$A:$M,8,0))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54</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54</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54</v>
      </c>
      <c r="F474" s="59">
        <f>IF(C474&lt;C$6,0,VLOOKUP(C474,index!$A:$M,8,0))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54</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54</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54</v>
      </c>
      <c r="F475" s="59">
        <f>IF(C475&lt;C$6,0,VLOOKUP(C475,index!$A:$M,8,0))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54</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54</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54</v>
      </c>
      <c r="F476" s="59">
        <f>IF(C476&lt;C$6,0,VLOOKUP(C476,index!$A:$M,8,0))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54</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54</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54</v>
      </c>
      <c r="F477" s="59">
        <f>IF(C477&lt;C$6,0,VLOOKUP(C477,index!$A:$M,8,0))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54</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54</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54</v>
      </c>
      <c r="F478" s="59">
        <f>IF(C478&lt;C$6,0,VLOOKUP(C478,index!$A:$M,8,0))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54</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54</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54</v>
      </c>
      <c r="F479" s="59">
        <f>IF(C479&lt;C$6,0,VLOOKUP(C479,index!$A:$M,8,0))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54</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54</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54</v>
      </c>
      <c r="F480" s="59">
        <f>IF(C480&lt;C$6,0,VLOOKUP(C480,index!$A:$M,8,0))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54</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54</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54</v>
      </c>
      <c r="F481" s="59">
        <f>IF(C481&lt;C$6,0,VLOOKUP(C481,index!$A:$M,8,0))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54</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54</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54</v>
      </c>
      <c r="F482" s="59">
        <f>IF(C482&lt;C$6,0,VLOOKUP(C482,index!$A:$M,8,0))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54</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54</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54</v>
      </c>
      <c r="F483" s="59">
        <f>IF(C483&lt;C$6,0,VLOOKUP(C483,index!$A:$M,8,0))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54</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54</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54</v>
      </c>
      <c r="F484" s="59">
        <f>IF(C484&lt;C$6,0,VLOOKUP(C484,index!$A:$M,8,0))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54</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54</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54</v>
      </c>
      <c r="F485" s="59">
        <f>IF(C485&lt;C$6,0,VLOOKUP(C485,index!$A:$M,8,0))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54</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54</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54</v>
      </c>
      <c r="F486" s="59">
        <f>IF(C486&lt;C$6,0,VLOOKUP(C486,index!$A:$M,8,0))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54</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54</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54</v>
      </c>
      <c r="F487" s="59">
        <f>IF(C487&lt;C$6,0,VLOOKUP(C487,index!$A:$M,8,0))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54</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54</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54</v>
      </c>
      <c r="F488" s="59">
        <f>IF(C488&lt;C$6,0,VLOOKUP(C488,index!$A:$M,8,0))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54</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54</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54</v>
      </c>
      <c r="F489" s="59">
        <f>IF(C489&lt;C$6,0,VLOOKUP(C489,index!$A:$M,8,0))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54</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54</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54</v>
      </c>
      <c r="F490" s="59">
        <f>IF(C490&lt;C$6,0,VLOOKUP(C490,index!$A:$M,8,0))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54</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54</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54</v>
      </c>
      <c r="F491" s="59">
        <f>IF(C491&lt;C$6,0,VLOOKUP(C491,index!$A:$M,8,0))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54</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54</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54</v>
      </c>
      <c r="F492" s="59">
        <f>IF(C492&lt;C$6,0,VLOOKUP(C492,index!$A:$M,8,0))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54</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54</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54</v>
      </c>
      <c r="F493" s="59">
        <f>IF(C493&lt;C$6,0,VLOOKUP(C493,index!$A:$M,8,0))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54</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54</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54</v>
      </c>
      <c r="F494" s="59">
        <f>IF(C494&lt;C$6,0,VLOOKUP(C494,index!$A:$M,8,0))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54</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54</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54</v>
      </c>
      <c r="F495" s="59">
        <f>IF(C495&lt;C$6,0,VLOOKUP(C495,index!$A:$M,8,0))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54</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54</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54</v>
      </c>
      <c r="F496" s="59">
        <f>IF(C496&lt;C$6,0,VLOOKUP(C496,index!$A:$M,8,0))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54</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54</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54</v>
      </c>
      <c r="F497" s="59">
        <f>IF(C497&lt;C$6,0,VLOOKUP(C497,index!$A:$M,8,0))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54</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54</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54</v>
      </c>
      <c r="F498" s="59">
        <f>IF(C498&lt;C$6,0,VLOOKUP(C498,index!$A:$M,8,0))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54</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54</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54</v>
      </c>
      <c r="F499" s="59">
        <f>IF(C499&lt;C$6,0,VLOOKUP(C499,index!$A:$M,8,0))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54</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54</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54</v>
      </c>
      <c r="F500" s="59">
        <f>IF(C500&lt;C$6,0,VLOOKUP(C500,index!$A:$M,8,0))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54</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54</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03" priority="12" stopIfTrue="1" operator="lessThanOrEqual">
      <formula>0</formula>
    </cfRule>
  </conditionalFormatting>
  <conditionalFormatting sqref="AT18:AV22 AT26:AV30">
    <cfRule type="cellIs" dxfId="302" priority="13" stopIfTrue="1" operator="lessThanOrEqual">
      <formula>0</formula>
    </cfRule>
  </conditionalFormatting>
  <conditionalFormatting sqref="AY18:BB22 AY26:BB30">
    <cfRule type="cellIs" dxfId="301" priority="14" stopIfTrue="1" operator="lessThanOrEqual">
      <formula>0</formula>
    </cfRule>
  </conditionalFormatting>
  <conditionalFormatting sqref="AR32">
    <cfRule type="cellIs" dxfId="300" priority="11" operator="equal">
      <formula>0</formula>
    </cfRule>
  </conditionalFormatting>
  <conditionalFormatting sqref="AQ33">
    <cfRule type="containsErrors" dxfId="299" priority="15">
      <formula>ISERROR(AQ33)</formula>
    </cfRule>
  </conditionalFormatting>
  <conditionalFormatting sqref="L8:M500">
    <cfRule type="expression" dxfId="298" priority="5">
      <formula>$C8&gt;$C$6-1</formula>
    </cfRule>
    <cfRule type="expression" dxfId="297" priority="18" stopIfTrue="1">
      <formula>SUM($U8:$X8)&gt;1</formula>
    </cfRule>
  </conditionalFormatting>
  <conditionalFormatting sqref="B8:B500">
    <cfRule type="expression" dxfId="296" priority="19">
      <formula>$B8&gt;0</formula>
    </cfRule>
  </conditionalFormatting>
  <conditionalFormatting sqref="N8:P500">
    <cfRule type="expression" dxfId="295" priority="20" stopIfTrue="1">
      <formula>OR($O8="Plus",$O8="Basis",$O8="Breedte")</formula>
    </cfRule>
  </conditionalFormatting>
  <conditionalFormatting sqref="A8:A500">
    <cfRule type="expression" dxfId="294" priority="10">
      <formula>$A8&gt;0</formula>
    </cfRule>
  </conditionalFormatting>
  <conditionalFormatting sqref="G8:H500">
    <cfRule type="expression" dxfId="293" priority="22">
      <formula>$B8&gt;0</formula>
    </cfRule>
  </conditionalFormatting>
  <conditionalFormatting sqref="I8:J500">
    <cfRule type="expression" dxfId="292" priority="23">
      <formula>$A8&gt;0</formula>
    </cfRule>
  </conditionalFormatting>
  <conditionalFormatting sqref="F8:F500">
    <cfRule type="expression" dxfId="291" priority="7">
      <formula>$D8&gt;0</formula>
    </cfRule>
    <cfRule type="expression" dxfId="290" priority="8">
      <formula>$C8&gt;$C$6-1</formula>
    </cfRule>
  </conditionalFormatting>
  <conditionalFormatting sqref="A8:B500">
    <cfRule type="expression" dxfId="289" priority="21">
      <formula>$C8&gt;$C$6-1</formula>
    </cfRule>
  </conditionalFormatting>
  <conditionalFormatting sqref="C8:C500">
    <cfRule type="expression" dxfId="288" priority="3">
      <formula>$B8&gt;0</formula>
    </cfRule>
    <cfRule type="expression" dxfId="287" priority="9">
      <formula>$C8&gt;$C$6-1</formula>
    </cfRule>
  </conditionalFormatting>
  <conditionalFormatting sqref="K8:K500">
    <cfRule type="expression" dxfId="286" priority="16" stopIfTrue="1">
      <formula>SUM($U8:$X8)&gt;0</formula>
    </cfRule>
    <cfRule type="expression" dxfId="285" priority="17" stopIfTrue="1">
      <formula>$D8=0</formula>
    </cfRule>
  </conditionalFormatting>
  <conditionalFormatting sqref="D8:E500">
    <cfRule type="expression" dxfId="284" priority="6">
      <formula>$C8&gt;$C$6-1</formula>
    </cfRule>
  </conditionalFormatting>
  <conditionalFormatting sqref="G8:J500">
    <cfRule type="expression" dxfId="283" priority="24">
      <formula>$C8&gt;$C$6-1</formula>
    </cfRule>
  </conditionalFormatting>
  <conditionalFormatting sqref="O8:P500">
    <cfRule type="expression" dxfId="282" priority="4">
      <formula>$C8&gt;$C$6-1</formula>
    </cfRule>
  </conditionalFormatting>
  <conditionalFormatting sqref="AQ36">
    <cfRule type="containsErrors" dxfId="281" priority="2">
      <formula>ISERROR(AQ36)</formula>
    </cfRule>
  </conditionalFormatting>
  <conditionalFormatting sqref="AQ40">
    <cfRule type="containsErrors" dxfId="280"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72</v>
      </c>
      <c r="D1" s="198"/>
      <c r="E1" s="198"/>
      <c r="F1" s="198"/>
      <c r="G1" s="198"/>
      <c r="H1" s="198"/>
      <c r="I1" s="198"/>
      <c r="J1" s="198"/>
      <c r="K1" s="198"/>
      <c r="L1" s="198"/>
      <c r="M1" s="199"/>
      <c r="N1" s="69"/>
      <c r="O1" s="69"/>
      <c r="P1" s="70"/>
      <c r="Q1" s="68" t="s">
        <v>21</v>
      </c>
    </row>
    <row r="2" spans="1:55" ht="18" customHeight="1" x14ac:dyDescent="0.2">
      <c r="A2" s="68"/>
      <c r="B2" s="68" t="s">
        <v>3</v>
      </c>
      <c r="C2" s="197" t="s">
        <v>46</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454</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137</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Spelling 3.0 - E6</v>
      </c>
    </row>
    <row r="8" spans="1:55" ht="12" customHeight="1" thickTop="1" x14ac:dyDescent="0.15">
      <c r="A8" s="64">
        <f>IF(I8="A",25,IF(I8="B",25,IF(I8="C",25,IF(I8="D",15,IF(I8="E",10,0)))))</f>
        <v>0</v>
      </c>
      <c r="B8" s="64">
        <f>IF(G8="I",20,IF(G8="II",20,IF(G8="III",20,IF(G8="IV",20,IF(G8="V",20,0)))))</f>
        <v>0</v>
      </c>
      <c r="C8" s="57">
        <f>C5</f>
        <v>454</v>
      </c>
      <c r="F8" s="59">
        <f>IF(C8&lt;C$6,0,VLOOKUP(C8,index!$A:$M,9,0))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454</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454</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453</v>
      </c>
      <c r="F9" s="59">
        <f>IF(C9&lt;C$6,0,VLOOKUP(C9,index!$A:$M,9,0))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453</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453</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452</v>
      </c>
      <c r="F10" s="59">
        <f>IF(C10&lt;C$6,0,VLOOKUP(C10,index!$A:$M,9,0))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452</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452</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361</v>
      </c>
      <c r="AT10" s="10">
        <f>AU10*AT$14</f>
        <v>0</v>
      </c>
      <c r="AU10" s="11">
        <f>AV10</f>
        <v>0</v>
      </c>
      <c r="AV10" s="11">
        <f>IF($U3=0,0,VLOOKUP("I",$G:$S,5,FALSE))</f>
        <v>0</v>
      </c>
      <c r="AW10" s="103"/>
    </row>
    <row r="11" spans="1:55" ht="12" customHeight="1" x14ac:dyDescent="0.15">
      <c r="A11" s="64">
        <f t="shared" si="2"/>
        <v>0</v>
      </c>
      <c r="B11" s="64">
        <f t="shared" si="3"/>
        <v>0</v>
      </c>
      <c r="C11" s="57">
        <f t="shared" si="15"/>
        <v>451</v>
      </c>
      <c r="F11" s="59">
        <f>IF(C11&lt;C$6,0,VLOOKUP(C11,index!$A:$M,9,0))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451</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451</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306</v>
      </c>
      <c r="AT11" s="10">
        <f>AU11*AT$14</f>
        <v>0</v>
      </c>
      <c r="AU11" s="11">
        <f>AV11-AV10</f>
        <v>0</v>
      </c>
      <c r="AV11" s="11">
        <f>IF($U4=0,0,VLOOKUP("IV",$G:$S,5,FALSE))</f>
        <v>0</v>
      </c>
      <c r="AW11" s="103"/>
    </row>
    <row r="12" spans="1:55" ht="12" customHeight="1" x14ac:dyDescent="0.15">
      <c r="A12" s="64">
        <f t="shared" si="2"/>
        <v>0</v>
      </c>
      <c r="B12" s="64">
        <f t="shared" si="3"/>
        <v>0</v>
      </c>
      <c r="C12" s="57">
        <f t="shared" si="15"/>
        <v>450</v>
      </c>
      <c r="F12" s="59">
        <f>IF(C12&lt;C$6,0,VLOOKUP(C12,index!$A:$M,9,0))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450</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450</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137</v>
      </c>
      <c r="AT12" s="10">
        <f>AU12*AT$14</f>
        <v>0</v>
      </c>
      <c r="AU12" s="11">
        <f>AV12-AV11</f>
        <v>0</v>
      </c>
      <c r="AV12" s="11">
        <f>IF($U5=0,0,VLOOKUP("V",$G:$S,5,FALSE))</f>
        <v>0</v>
      </c>
      <c r="AW12" s="103"/>
    </row>
    <row r="13" spans="1:55" ht="12" customHeight="1" x14ac:dyDescent="0.15">
      <c r="A13" s="64">
        <f t="shared" si="2"/>
        <v>0</v>
      </c>
      <c r="B13" s="64">
        <f t="shared" si="3"/>
        <v>0</v>
      </c>
      <c r="C13" s="57">
        <f t="shared" si="15"/>
        <v>449</v>
      </c>
      <c r="F13" s="59">
        <f>IF(C13&lt;C$6,0,VLOOKUP(C13,index!$A:$M,9,0))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449</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449</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448</v>
      </c>
      <c r="F14" s="59">
        <f>IF(C14&lt;C$6,0,VLOOKUP(C14,index!$A:$M,9,0))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448</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448</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447</v>
      </c>
      <c r="F15" s="59">
        <f>IF(C15&lt;C$6,0,VLOOKUP(C15,index!$A:$M,9,0))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447</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447</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446</v>
      </c>
      <c r="F16" s="59">
        <f>IF(C16&lt;C$6,0,VLOOKUP(C16,index!$A:$M,9,0))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446</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446</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445</v>
      </c>
      <c r="F17" s="59">
        <f>IF(C17&lt;C$6,0,VLOOKUP(C17,index!$A:$M,9,0))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445</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445</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444</v>
      </c>
      <c r="F18" s="59">
        <f>IF(C18&lt;C$6,0,VLOOKUP(C18,index!$A:$M,9,0))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444</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444</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443</v>
      </c>
      <c r="F19" s="59">
        <f>IF(C19&lt;C$6,0,VLOOKUP(C19,index!$A:$M,9,0))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443</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443</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442</v>
      </c>
      <c r="F20" s="59">
        <f>IF(C20&lt;C$6,0,VLOOKUP(C20,index!$A:$M,9,0))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442</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442</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441</v>
      </c>
      <c r="F21" s="59">
        <f>IF(C21&lt;C$6,0,VLOOKUP(C21,index!$A:$M,9,0))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441</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441</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440</v>
      </c>
      <c r="F22" s="59">
        <f>IF(C22&lt;C$6,0,VLOOKUP(C22,index!$A:$M,9,0))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440</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440</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439</v>
      </c>
      <c r="F23" s="59">
        <f>IF(C23&lt;C$6,0,VLOOKUP(C23,index!$A:$M,9,0))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439</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439</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438</v>
      </c>
      <c r="F24" s="59">
        <f>IF(C24&lt;C$6,0,VLOOKUP(C24,index!$A:$M,9,0))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438</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438</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437</v>
      </c>
      <c r="F25" s="59">
        <f>IF(C25&lt;C$6,0,VLOOKUP(C25,index!$A:$M,9,0))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437</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437</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436</v>
      </c>
      <c r="F26" s="59">
        <f>IF(C26&lt;C$6,0,VLOOKUP(C26,index!$A:$M,9,0))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436</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436</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435</v>
      </c>
      <c r="F27" s="59">
        <f>IF(C27&lt;C$6,0,VLOOKUP(C27,index!$A:$M,9,0))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435</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435</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434</v>
      </c>
      <c r="F28" s="59">
        <f>IF(C28&lt;C$6,0,VLOOKUP(C28,index!$A:$M,9,0))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434</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434</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433</v>
      </c>
      <c r="F29" s="59">
        <f>IF(C29&lt;C$6,0,VLOOKUP(C29,index!$A:$M,9,0))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433</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433</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432</v>
      </c>
      <c r="F30" s="59">
        <f>IF(C30&lt;C$6,0,VLOOKUP(C30,index!$A:$M,9,0))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432</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432</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431</v>
      </c>
      <c r="F31" s="59">
        <f>IF(C31&lt;C$6,0,VLOOKUP(C31,index!$A:$M,9,0))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431</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431</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430</v>
      </c>
      <c r="F32" s="59">
        <f>IF(C32&lt;C$6,0,VLOOKUP(C32,index!$A:$M,9,0))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430</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430</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429</v>
      </c>
      <c r="F33" s="59">
        <f>IF(C33&lt;C$6,0,VLOOKUP(C33,index!$A:$M,9,0))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429</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429</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428</v>
      </c>
      <c r="F34" s="59">
        <f>IF(C34&lt;C$6,0,VLOOKUP(C34,index!$A:$M,9,0))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428</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428</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427</v>
      </c>
      <c r="F35" s="59">
        <f>IF(C35&lt;C$6,0,VLOOKUP(C35,index!$A:$M,9,0))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427</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427</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426</v>
      </c>
      <c r="F36" s="59">
        <f>IF(C36&lt;C$6,0,VLOOKUP(C36,index!$A:$M,9,0))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426</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426</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425</v>
      </c>
      <c r="F37" s="59">
        <f>IF(C37&lt;C$6,0,VLOOKUP(C37,index!$A:$M,9,0))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425</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425</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424</v>
      </c>
      <c r="F38" s="59">
        <f>IF(C38&lt;C$6,0,VLOOKUP(C38,index!$A:$M,9,0))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424</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424</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423</v>
      </c>
      <c r="F39" s="59">
        <f>IF(C39&lt;C$6,0,VLOOKUP(C39,index!$A:$M,9,0))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423</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423</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422</v>
      </c>
      <c r="F40" s="59">
        <f>IF(C40&lt;C$6,0,VLOOKUP(C40,index!$A:$M,9,0))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422</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422</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421</v>
      </c>
      <c r="F41" s="59">
        <f>IF(C41&lt;C$6,0,VLOOKUP(C41,index!$A:$M,9,0))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421</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421</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420</v>
      </c>
      <c r="F42" s="59">
        <f>IF(C42&lt;C$6,0,VLOOKUP(C42,index!$A:$M,9,0))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420</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420</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419</v>
      </c>
      <c r="F43" s="59">
        <f>IF(C43&lt;C$6,0,VLOOKUP(C43,index!$A:$M,9,0))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419</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419</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418</v>
      </c>
      <c r="F44" s="59">
        <f>IF(C44&lt;C$6,0,VLOOKUP(C44,index!$A:$M,9,0))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418</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418</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417</v>
      </c>
      <c r="F45" s="59">
        <f>IF(C45&lt;C$6,0,VLOOKUP(C45,index!$A:$M,9,0))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417</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417</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416</v>
      </c>
      <c r="F46" s="59">
        <f>IF(C46&lt;C$6,0,VLOOKUP(C46,index!$A:$M,9,0))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416</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416</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415</v>
      </c>
      <c r="F47" s="59">
        <f>IF(C47&lt;C$6,0,VLOOKUP(C47,index!$A:$M,9,0))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415</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415</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414</v>
      </c>
      <c r="F48" s="59">
        <f>IF(C48&lt;C$6,0,VLOOKUP(C48,index!$A:$M,9,0))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414</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414</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413</v>
      </c>
      <c r="F49" s="59">
        <f>IF(C49&lt;C$6,0,VLOOKUP(C49,index!$A:$M,9,0))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413</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413</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412</v>
      </c>
      <c r="F50" s="59">
        <f>IF(C50&lt;C$6,0,VLOOKUP(C50,index!$A:$M,9,0))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412</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412</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411</v>
      </c>
      <c r="F51" s="59">
        <f>IF(C51&lt;C$6,0,VLOOKUP(C51,index!$A:$M,9,0))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411</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411</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410</v>
      </c>
      <c r="F52" s="59">
        <f>IF(C52&lt;C$6,0,VLOOKUP(C52,index!$A:$M,9,0))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410</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410</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409</v>
      </c>
      <c r="F53" s="59">
        <f>IF(C53&lt;C$6,0,VLOOKUP(C53,index!$A:$M,9,0))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409</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409</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408</v>
      </c>
      <c r="F54" s="59">
        <f>IF(C54&lt;C$6,0,VLOOKUP(C54,index!$A:$M,9,0))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408</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408</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407</v>
      </c>
      <c r="F55" s="59">
        <f>IF(C55&lt;C$6,0,VLOOKUP(C55,index!$A:$M,9,0))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407</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407</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406</v>
      </c>
      <c r="F56" s="59">
        <f>IF(C56&lt;C$6,0,VLOOKUP(C56,index!$A:$M,9,0))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406</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406</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405</v>
      </c>
      <c r="F57" s="59">
        <f>IF(C57&lt;C$6,0,VLOOKUP(C57,index!$A:$M,9,0))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405</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405</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404</v>
      </c>
      <c r="F58" s="59">
        <f>IF(C58&lt;C$6,0,VLOOKUP(C58,index!$A:$M,9,0))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230</v>
      </c>
      <c r="S58" s="1">
        <f t="shared" si="16"/>
        <v>404</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404</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403</v>
      </c>
      <c r="F59" s="59">
        <f>IF(C59&lt;C$6,0,VLOOKUP(C59,index!$A:$M,9,0))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230</v>
      </c>
      <c r="S59" s="1">
        <f t="shared" si="16"/>
        <v>403</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403</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402</v>
      </c>
      <c r="F60" s="59">
        <f>IF(C60&lt;C$6,0,VLOOKUP(C60,index!$A:$M,9,0))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230</v>
      </c>
      <c r="S60" s="1">
        <f t="shared" si="16"/>
        <v>402</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402</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401</v>
      </c>
      <c r="F61" s="59">
        <f>IF(C61&lt;C$6,0,VLOOKUP(C61,index!$A:$M,9,0))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230</v>
      </c>
      <c r="S61" s="1">
        <f t="shared" si="16"/>
        <v>401</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401</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400</v>
      </c>
      <c r="F62" s="59">
        <f>IF(C62&lt;C$6,0,VLOOKUP(C62,index!$A:$M,9,0))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230</v>
      </c>
      <c r="S62" s="1">
        <f t="shared" si="16"/>
        <v>400</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400</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399</v>
      </c>
      <c r="F63" s="59">
        <f>IF(C63&lt;C$6,0,VLOOKUP(C63,index!$A:$M,9,0))</f>
        <v>230</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230</v>
      </c>
      <c r="S63" s="1">
        <f t="shared" si="16"/>
        <v>399</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399</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398</v>
      </c>
      <c r="F64" s="59">
        <f>IF(C64&lt;C$6,0,VLOOKUP(C64,index!$A:$M,9,0))</f>
        <v>229</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229</v>
      </c>
      <c r="S64" s="1">
        <f t="shared" si="16"/>
        <v>398</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398</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397</v>
      </c>
      <c r="F65" s="59">
        <f>IF(C65&lt;C$6,0,VLOOKUP(C65,index!$A:$M,9,0))</f>
        <v>229</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229</v>
      </c>
      <c r="S65" s="1">
        <f t="shared" si="16"/>
        <v>397</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397</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396</v>
      </c>
      <c r="F66" s="59">
        <f>IF(C66&lt;C$6,0,VLOOKUP(C66,index!$A:$M,9,0))</f>
        <v>229</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229</v>
      </c>
      <c r="S66" s="1">
        <f t="shared" si="16"/>
        <v>396</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396</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395</v>
      </c>
      <c r="F67" s="59">
        <f>IF(C67&lt;C$6,0,VLOOKUP(C67,index!$A:$M,9,0))</f>
        <v>228</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228</v>
      </c>
      <c r="S67" s="1">
        <f t="shared" si="16"/>
        <v>395</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395</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394</v>
      </c>
      <c r="F68" s="59">
        <f>IF(C68&lt;C$6,0,VLOOKUP(C68,index!$A:$M,9,0))</f>
        <v>228</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228</v>
      </c>
      <c r="S68" s="1">
        <f t="shared" si="16"/>
        <v>394</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394</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393</v>
      </c>
      <c r="F69" s="59">
        <f>IF(C69&lt;C$6,0,VLOOKUP(C69,index!$A:$M,9,0))</f>
        <v>227</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227</v>
      </c>
      <c r="S69" s="1">
        <f t="shared" si="16"/>
        <v>393</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393</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392</v>
      </c>
      <c r="F70" s="59">
        <f>IF(C70&lt;C$6,0,VLOOKUP(C70,index!$A:$M,9,0))</f>
        <v>227</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227</v>
      </c>
      <c r="S70" s="1">
        <f t="shared" si="16"/>
        <v>392</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392</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391</v>
      </c>
      <c r="F71" s="59">
        <f>IF(C71&lt;C$6,0,VLOOKUP(C71,index!$A:$M,9,0))</f>
        <v>226</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226</v>
      </c>
      <c r="S71" s="1">
        <f t="shared" si="16"/>
        <v>391</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391</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390</v>
      </c>
      <c r="F72" s="59">
        <f>IF(C72&lt;C$6,0,VLOOKUP(C72,index!$A:$M,9,0))</f>
        <v>226</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226</v>
      </c>
      <c r="S72" s="1">
        <f t="shared" si="16"/>
        <v>390</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390</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389</v>
      </c>
      <c r="F73" s="59">
        <f>IF(C73&lt;C$6,0,VLOOKUP(C73,index!$A:$M,9,0))</f>
        <v>225</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225</v>
      </c>
      <c r="S73" s="1">
        <f t="shared" si="16"/>
        <v>389</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389</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388</v>
      </c>
      <c r="F74" s="59">
        <f>IF(C74&lt;C$6,0,VLOOKUP(C74,index!$A:$M,9,0))</f>
        <v>225</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225</v>
      </c>
      <c r="S74" s="1">
        <f t="shared" ref="S74:S137" si="40">C74</f>
        <v>388</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388</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387</v>
      </c>
      <c r="F75" s="59">
        <f>IF(C75&lt;C$6,0,VLOOKUP(C75,index!$A:$M,9,0))</f>
        <v>224</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224</v>
      </c>
      <c r="S75" s="1">
        <f t="shared" si="40"/>
        <v>387</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387</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386</v>
      </c>
      <c r="F76" s="59">
        <f>IF(C76&lt;C$6,0,VLOOKUP(C76,index!$A:$M,9,0))</f>
        <v>224</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224</v>
      </c>
      <c r="S76" s="1">
        <f t="shared" si="40"/>
        <v>386</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386</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385</v>
      </c>
      <c r="F77" s="59">
        <f>IF(C77&lt;C$6,0,VLOOKUP(C77,index!$A:$M,9,0))</f>
        <v>224</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224</v>
      </c>
      <c r="S77" s="1">
        <f t="shared" si="40"/>
        <v>385</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385</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384</v>
      </c>
      <c r="F78" s="59">
        <f>IF(C78&lt;C$6,0,VLOOKUP(C78,index!$A:$M,9,0))</f>
        <v>223</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223</v>
      </c>
      <c r="S78" s="1">
        <f t="shared" si="40"/>
        <v>384</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384</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383</v>
      </c>
      <c r="F79" s="59">
        <f>IF(C79&lt;C$6,0,VLOOKUP(C79,index!$A:$M,9,0))</f>
        <v>223</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223</v>
      </c>
      <c r="S79" s="1">
        <f t="shared" si="40"/>
        <v>383</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383</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382</v>
      </c>
      <c r="F80" s="59">
        <f>IF(C80&lt;C$6,0,VLOOKUP(C80,index!$A:$M,9,0))</f>
        <v>222</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222</v>
      </c>
      <c r="S80" s="1">
        <f t="shared" si="40"/>
        <v>382</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382</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381</v>
      </c>
      <c r="F81" s="59">
        <f>IF(C81&lt;C$6,0,VLOOKUP(C81,index!$A:$M,9,0))</f>
        <v>222</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222</v>
      </c>
      <c r="S81" s="1">
        <f t="shared" si="40"/>
        <v>381</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381</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380</v>
      </c>
      <c r="F82" s="59">
        <f>IF(C82&lt;C$6,0,VLOOKUP(C82,index!$A:$M,9,0))</f>
        <v>221</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221</v>
      </c>
      <c r="S82" s="1">
        <f t="shared" si="40"/>
        <v>380</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380</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379</v>
      </c>
      <c r="F83" s="59">
        <f>IF(C83&lt;C$6,0,VLOOKUP(C83,index!$A:$M,9,0))</f>
        <v>221</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221</v>
      </c>
      <c r="S83" s="1">
        <f t="shared" si="40"/>
        <v>379</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379</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378</v>
      </c>
      <c r="F84" s="59">
        <f>IF(C84&lt;C$6,0,VLOOKUP(C84,index!$A:$M,9,0))</f>
        <v>220</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220</v>
      </c>
      <c r="S84" s="1">
        <f t="shared" si="40"/>
        <v>378</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378</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377</v>
      </c>
      <c r="F85" s="59">
        <f>IF(C85&lt;C$6,0,VLOOKUP(C85,index!$A:$M,9,0))</f>
        <v>220</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220</v>
      </c>
      <c r="S85" s="1">
        <f t="shared" si="40"/>
        <v>377</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377</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376</v>
      </c>
      <c r="F86" s="59">
        <f>IF(C86&lt;C$6,0,VLOOKUP(C86,index!$A:$M,9,0))</f>
        <v>219</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219</v>
      </c>
      <c r="S86" s="1">
        <f t="shared" si="40"/>
        <v>376</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376</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375</v>
      </c>
      <c r="F87" s="59">
        <f>IF(C87&lt;C$6,0,VLOOKUP(C87,index!$A:$M,9,0))</f>
        <v>219</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219</v>
      </c>
      <c r="S87" s="1">
        <f t="shared" si="40"/>
        <v>375</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375</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374</v>
      </c>
      <c r="F88" s="59">
        <f>IF(C88&lt;C$6,0,VLOOKUP(C88,index!$A:$M,9,0))</f>
        <v>219</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219</v>
      </c>
      <c r="S88" s="1">
        <f t="shared" si="40"/>
        <v>374</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374</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373</v>
      </c>
      <c r="F89" s="59">
        <f>IF(C89&lt;C$6,0,VLOOKUP(C89,index!$A:$M,9,0))</f>
        <v>218</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218</v>
      </c>
      <c r="S89" s="1">
        <f t="shared" si="40"/>
        <v>373</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373</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372</v>
      </c>
      <c r="F90" s="59">
        <f>IF(C90&lt;C$6,0,VLOOKUP(C90,index!$A:$M,9,0))</f>
        <v>218</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218</v>
      </c>
      <c r="S90" s="1">
        <f t="shared" si="40"/>
        <v>372</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372</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371</v>
      </c>
      <c r="F91" s="59">
        <f>IF(C91&lt;C$6,0,VLOOKUP(C91,index!$A:$M,9,0))</f>
        <v>217</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217</v>
      </c>
      <c r="S91" s="1">
        <f t="shared" si="40"/>
        <v>371</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371</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370</v>
      </c>
      <c r="F92" s="59">
        <f>IF(C92&lt;C$6,0,VLOOKUP(C92,index!$A:$M,9,0))</f>
        <v>217</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217</v>
      </c>
      <c r="S92" s="1">
        <f t="shared" si="40"/>
        <v>370</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370</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369</v>
      </c>
      <c r="F93" s="59">
        <f>IF(C93&lt;C$6,0,VLOOKUP(C93,index!$A:$M,9,0))</f>
        <v>216</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216</v>
      </c>
      <c r="S93" s="1">
        <f t="shared" si="40"/>
        <v>369</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369</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368</v>
      </c>
      <c r="F94" s="59">
        <f>IF(C94&lt;C$6,0,VLOOKUP(C94,index!$A:$M,9,0))</f>
        <v>216</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216</v>
      </c>
      <c r="S94" s="1">
        <f t="shared" si="40"/>
        <v>368</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368</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367</v>
      </c>
      <c r="F95" s="59">
        <f>IF(C95&lt;C$6,0,VLOOKUP(C95,index!$A:$M,9,0))</f>
        <v>215</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215</v>
      </c>
      <c r="S95" s="1">
        <f t="shared" si="40"/>
        <v>367</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367</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366</v>
      </c>
      <c r="F96" s="59">
        <f>IF(C96&lt;C$6,0,VLOOKUP(C96,index!$A:$M,9,0))</f>
        <v>215</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215</v>
      </c>
      <c r="S96" s="1">
        <f t="shared" si="40"/>
        <v>366</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366</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365</v>
      </c>
      <c r="F97" s="59">
        <f>IF(C97&lt;C$6,0,VLOOKUP(C97,index!$A:$M,9,0))</f>
        <v>214</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214</v>
      </c>
      <c r="S97" s="1">
        <f t="shared" si="40"/>
        <v>365</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365</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364</v>
      </c>
      <c r="F98" s="59">
        <f>IF(C98&lt;C$6,0,VLOOKUP(C98,index!$A:$M,9,0))</f>
        <v>214</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214</v>
      </c>
      <c r="S98" s="1">
        <f t="shared" si="40"/>
        <v>364</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364</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363</v>
      </c>
      <c r="F99" s="59">
        <f>IF(C99&lt;C$6,0,VLOOKUP(C99,index!$A:$M,9,0))</f>
        <v>213</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213</v>
      </c>
      <c r="S99" s="1">
        <f t="shared" si="40"/>
        <v>363</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363</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362</v>
      </c>
      <c r="F100" s="59">
        <f>IF(C100&lt;C$6,0,VLOOKUP(C100,index!$A:$M,9,0))</f>
        <v>213</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213</v>
      </c>
      <c r="S100" s="1">
        <f t="shared" si="40"/>
        <v>362</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362</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20</v>
      </c>
      <c r="C101" s="57">
        <f t="shared" si="39"/>
        <v>361</v>
      </c>
      <c r="F101" s="59">
        <f>IF(C101&lt;C$6,0,VLOOKUP(C101,index!$A:$M,9,0))</f>
        <v>213</v>
      </c>
      <c r="G101" s="57" t="str">
        <f t="shared" si="28"/>
        <v>I</v>
      </c>
      <c r="H101" s="58">
        <f>IF(G101="I",$K101,IF(G101="II",$K101-SUM(H$8:H100),IF(G101="III",$K101-SUM(H$8:H100),IF(G101="IV",$K101-SUM(H$8:H100),IF(G101="V",1-SUM(H$8:H100)," ")))))</f>
        <v>0</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213</v>
      </c>
      <c r="S101" s="1">
        <f t="shared" si="40"/>
        <v>361</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361</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360</v>
      </c>
      <c r="F102" s="59">
        <f>IF(C102&lt;C$6,0,VLOOKUP(C102,index!$A:$M,9,0))</f>
        <v>212</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212</v>
      </c>
      <c r="S102" s="1">
        <f t="shared" si="40"/>
        <v>360</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360</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359</v>
      </c>
      <c r="F103" s="59">
        <f>IF(C103&lt;C$6,0,VLOOKUP(C103,index!$A:$M,9,0))</f>
        <v>212</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212</v>
      </c>
      <c r="S103" s="1">
        <f t="shared" si="40"/>
        <v>359</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359</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358</v>
      </c>
      <c r="F104" s="59">
        <f>IF(C104&lt;C$6,0,VLOOKUP(C104,index!$A:$M,9,0))</f>
        <v>211</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211</v>
      </c>
      <c r="S104" s="1">
        <f t="shared" si="40"/>
        <v>358</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358</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357</v>
      </c>
      <c r="F105" s="59">
        <f>IF(C105&lt;C$6,0,VLOOKUP(C105,index!$A:$M,9,0))</f>
        <v>211</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211</v>
      </c>
      <c r="S105" s="1">
        <f t="shared" si="40"/>
        <v>357</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357</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356</v>
      </c>
      <c r="F106" s="59">
        <f>IF(C106&lt;C$6,0,VLOOKUP(C106,index!$A:$M,9,0))</f>
        <v>210</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210</v>
      </c>
      <c r="S106" s="1">
        <f t="shared" si="40"/>
        <v>356</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356</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25</v>
      </c>
      <c r="B107" s="64">
        <f t="shared" si="27"/>
        <v>0</v>
      </c>
      <c r="C107" s="57">
        <f t="shared" si="39"/>
        <v>355</v>
      </c>
      <c r="F107" s="59">
        <f>IF(C107&lt;C$6,0,VLOOKUP(C107,index!$A:$M,9,0))</f>
        <v>210</v>
      </c>
      <c r="G107" s="57" t="str">
        <f t="shared" si="28"/>
        <v/>
      </c>
      <c r="H107" s="58" t="str">
        <f>IF(G107="I",$K107,IF(G107="II",$K107-SUM(H$8:H106),IF(G107="III",$K107-SUM(H$8:H106),IF(G107="IV",$K107-SUM(H$8:H106),IF(G107="V",1-SUM(H$8:H106)," ")))))</f>
        <v xml:space="preserve"> </v>
      </c>
      <c r="I107" s="66" t="str">
        <f t="shared" si="29"/>
        <v>A</v>
      </c>
      <c r="J107" s="61">
        <f>IF(I107="A",$K107,IF(I107="B",$K107-SUM(J$8:J106),IF(I107="C",$K107-SUM(J$8:J106),IF(I107="D",$K107-SUM(J$8:J106),IF(I107="E",1-SUM(J$8:J106)," ")))))</f>
        <v>0</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210</v>
      </c>
      <c r="S107" s="1">
        <f t="shared" si="40"/>
        <v>355</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355</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354</v>
      </c>
      <c r="F108" s="59">
        <f>IF(C108&lt;C$6,0,VLOOKUP(C108,index!$A:$M,9,0))</f>
        <v>209</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209</v>
      </c>
      <c r="S108" s="1">
        <f t="shared" si="40"/>
        <v>354</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354</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353</v>
      </c>
      <c r="F109" s="59">
        <f>IF(C109&lt;C$6,0,VLOOKUP(C109,index!$A:$M,9,0))</f>
        <v>209</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209</v>
      </c>
      <c r="S109" s="1">
        <f t="shared" si="40"/>
        <v>353</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353</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352</v>
      </c>
      <c r="F110" s="59">
        <f>IF(C110&lt;C$6,0,VLOOKUP(C110,index!$A:$M,9,0))</f>
        <v>208</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208</v>
      </c>
      <c r="S110" s="1">
        <f t="shared" si="40"/>
        <v>352</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352</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351</v>
      </c>
      <c r="F111" s="59">
        <f>IF(C111&lt;C$6,0,VLOOKUP(C111,index!$A:$M,9,0))</f>
        <v>208</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208</v>
      </c>
      <c r="S111" s="1">
        <f t="shared" si="40"/>
        <v>351</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351</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350</v>
      </c>
      <c r="F112" s="59">
        <f>IF(C112&lt;C$6,0,VLOOKUP(C112,index!$A:$M,9,0))</f>
        <v>208</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208</v>
      </c>
      <c r="S112" s="1">
        <f t="shared" si="40"/>
        <v>350</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350</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349</v>
      </c>
      <c r="F113" s="59">
        <f>IF(C113&lt;C$6,0,VLOOKUP(C113,index!$A:$M,9,0))</f>
        <v>207</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207</v>
      </c>
      <c r="S113" s="1">
        <f t="shared" si="40"/>
        <v>349</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349</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348</v>
      </c>
      <c r="F114" s="59">
        <f>IF(C114&lt;C$6,0,VLOOKUP(C114,index!$A:$M,9,0))</f>
        <v>207</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207</v>
      </c>
      <c r="S114" s="1">
        <f t="shared" si="40"/>
        <v>348</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348</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347</v>
      </c>
      <c r="F115" s="59">
        <f>IF(C115&lt;C$6,0,VLOOKUP(C115,index!$A:$M,9,0))</f>
        <v>206</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206</v>
      </c>
      <c r="S115" s="1">
        <f t="shared" si="40"/>
        <v>347</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347</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346</v>
      </c>
      <c r="F116" s="59">
        <f>IF(C116&lt;C$6,0,VLOOKUP(C116,index!$A:$M,9,0))</f>
        <v>206</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206</v>
      </c>
      <c r="S116" s="1">
        <f t="shared" si="40"/>
        <v>346</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346</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345</v>
      </c>
      <c r="F117" s="59">
        <f>IF(C117&lt;C$6,0,VLOOKUP(C117,index!$A:$M,9,0))</f>
        <v>205</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205</v>
      </c>
      <c r="S117" s="1">
        <f t="shared" si="40"/>
        <v>345</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345</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344</v>
      </c>
      <c r="F118" s="59">
        <f>IF(C118&lt;C$6,0,VLOOKUP(C118,index!$A:$M,9,0))</f>
        <v>205</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205</v>
      </c>
      <c r="S118" s="1">
        <f t="shared" si="40"/>
        <v>344</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344</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343</v>
      </c>
      <c r="F119" s="59">
        <f>IF(C119&lt;C$6,0,VLOOKUP(C119,index!$A:$M,9,0))</f>
        <v>204</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204</v>
      </c>
      <c r="S119" s="1">
        <f t="shared" si="40"/>
        <v>343</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343</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20</v>
      </c>
      <c r="C120" s="57">
        <f t="shared" si="39"/>
        <v>342</v>
      </c>
      <c r="F120" s="59">
        <f>IF(C120&lt;C$6,0,VLOOKUP(C120,index!$A:$M,9,0))</f>
        <v>204</v>
      </c>
      <c r="G120" s="57" t="str">
        <f t="shared" si="28"/>
        <v>II</v>
      </c>
      <c r="H120" s="58">
        <f>IF(G120="I",$K120,IF(G120="II",$K120-SUM(H$8:H119),IF(G120="III",$K120-SUM(H$8:H119),IF(G120="IV",$K120-SUM(H$8:H119),IF(G120="V",1-SUM(H$8:H119)," ")))))</f>
        <v>0</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204</v>
      </c>
      <c r="S120" s="1">
        <f t="shared" si="40"/>
        <v>342</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342</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341</v>
      </c>
      <c r="F121" s="59">
        <f>IF(C121&lt;C$6,0,VLOOKUP(C121,index!$A:$M,9,0))</f>
        <v>203</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203</v>
      </c>
      <c r="S121" s="1">
        <f t="shared" si="40"/>
        <v>341</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341</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340</v>
      </c>
      <c r="F122" s="59">
        <f>IF(C122&lt;C$6,0,VLOOKUP(C122,index!$A:$M,9,0))</f>
        <v>203</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203</v>
      </c>
      <c r="S122" s="1">
        <f t="shared" si="40"/>
        <v>340</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340</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339</v>
      </c>
      <c r="F123" s="59">
        <f>IF(C123&lt;C$6,0,VLOOKUP(C123,index!$A:$M,9,0))</f>
        <v>203</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203</v>
      </c>
      <c r="S123" s="1">
        <f t="shared" si="40"/>
        <v>339</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339</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338</v>
      </c>
      <c r="F124" s="59">
        <f>IF(C124&lt;C$6,0,VLOOKUP(C124,index!$A:$M,9,0))</f>
        <v>202</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202</v>
      </c>
      <c r="S124" s="1">
        <f t="shared" si="40"/>
        <v>338</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338</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337</v>
      </c>
      <c r="F125" s="59">
        <f>IF(C125&lt;C$6,0,VLOOKUP(C125,index!$A:$M,9,0))</f>
        <v>202</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202</v>
      </c>
      <c r="S125" s="1">
        <f t="shared" si="40"/>
        <v>337</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337</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336</v>
      </c>
      <c r="F126" s="59">
        <f>IF(C126&lt;C$6,0,VLOOKUP(C126,index!$A:$M,9,0))</f>
        <v>201</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201</v>
      </c>
      <c r="S126" s="1">
        <f t="shared" si="40"/>
        <v>336</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336</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335</v>
      </c>
      <c r="F127" s="59">
        <f>IF(C127&lt;C$6,0,VLOOKUP(C127,index!$A:$M,9,0))</f>
        <v>201</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201</v>
      </c>
      <c r="S127" s="1">
        <f t="shared" si="40"/>
        <v>335</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335</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334</v>
      </c>
      <c r="F128" s="59">
        <f>IF(C128&lt;C$6,0,VLOOKUP(C128,index!$A:$M,9,0))</f>
        <v>200</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200</v>
      </c>
      <c r="S128" s="1">
        <f t="shared" si="40"/>
        <v>334</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334</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25</v>
      </c>
      <c r="B129" s="64">
        <f t="shared" si="27"/>
        <v>0</v>
      </c>
      <c r="C129" s="57">
        <f t="shared" si="39"/>
        <v>333</v>
      </c>
      <c r="F129" s="59">
        <f>IF(C129&lt;C$6,0,VLOOKUP(C129,index!$A:$M,9,0))</f>
        <v>200</v>
      </c>
      <c r="G129" s="57" t="str">
        <f t="shared" si="28"/>
        <v/>
      </c>
      <c r="H129" s="58" t="str">
        <f>IF(G129="I",$K129,IF(G129="II",$K129-SUM(H$8:H128),IF(G129="III",$K129-SUM(H$8:H128),IF(G129="IV",$K129-SUM(H$8:H128),IF(G129="V",1-SUM(H$8:H128)," ")))))</f>
        <v xml:space="preserve"> </v>
      </c>
      <c r="I129" s="66" t="str">
        <f t="shared" si="29"/>
        <v>B</v>
      </c>
      <c r="J129" s="61">
        <f>IF(I129="A",$K129,IF(I129="B",$K129-SUM(J$8:J128),IF(I129="C",$K129-SUM(J$8:J128),IF(I129="D",$K129-SUM(J$8:J128),IF(I129="E",1-SUM(J$8:J128)," ")))))</f>
        <v>0</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200</v>
      </c>
      <c r="S129" s="1">
        <f t="shared" si="40"/>
        <v>333</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333</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332</v>
      </c>
      <c r="F130" s="59">
        <f>IF(C130&lt;C$6,0,VLOOKUP(C130,index!$A:$M,9,0))</f>
        <v>199</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199</v>
      </c>
      <c r="S130" s="1">
        <f t="shared" si="40"/>
        <v>332</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332</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331</v>
      </c>
      <c r="F131" s="59">
        <f>IF(C131&lt;C$6,0,VLOOKUP(C131,index!$A:$M,9,0))</f>
        <v>199</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199</v>
      </c>
      <c r="S131" s="1">
        <f t="shared" si="40"/>
        <v>331</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331</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330</v>
      </c>
      <c r="F132" s="59">
        <f>IF(C132&lt;C$6,0,VLOOKUP(C132,index!$A:$M,9,0))</f>
        <v>198</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198</v>
      </c>
      <c r="S132" s="1">
        <f t="shared" si="40"/>
        <v>330</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330</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329</v>
      </c>
      <c r="F133" s="59">
        <f>IF(C133&lt;C$6,0,VLOOKUP(C133,index!$A:$M,9,0))</f>
        <v>198</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198</v>
      </c>
      <c r="S133" s="1">
        <f t="shared" si="40"/>
        <v>329</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329</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328</v>
      </c>
      <c r="F134" s="59">
        <f>IF(C134&lt;C$6,0,VLOOKUP(C134,index!$A:$M,9,0))</f>
        <v>197</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197</v>
      </c>
      <c r="S134" s="1">
        <f t="shared" si="40"/>
        <v>328</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328</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327</v>
      </c>
      <c r="F135" s="59">
        <f>IF(C135&lt;C$6,0,VLOOKUP(C135,index!$A:$M,9,0))</f>
        <v>197</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197</v>
      </c>
      <c r="S135" s="1">
        <f t="shared" si="40"/>
        <v>327</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327</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326</v>
      </c>
      <c r="F136" s="59">
        <f>IF(C136&lt;C$6,0,VLOOKUP(C136,index!$A:$M,9,0))</f>
        <v>196</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196</v>
      </c>
      <c r="S136" s="1">
        <f t="shared" si="40"/>
        <v>326</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326</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20</v>
      </c>
      <c r="C137" s="57">
        <f t="shared" si="39"/>
        <v>325</v>
      </c>
      <c r="F137" s="59">
        <f>IF(C137&lt;C$6,0,VLOOKUP(C137,index!$A:$M,9,0))</f>
        <v>196</v>
      </c>
      <c r="G137" s="57" t="str">
        <f t="shared" ref="G137:G200" si="49">IF(AND(F137&gt;212,F138&lt;213),"I",IF(AND(F137&gt;203,F138&lt;204),"II",IF(AND(F137&gt;195,F138&lt;196),"III",IF(AND(F137&gt;186,F138&lt;187),"IV",IF(AND(F137&gt;109,F138&lt;110),"V","")))))</f>
        <v>III</v>
      </c>
      <c r="H137" s="58">
        <f>IF(G137="I",$K137,IF(G137="II",$K137-SUM(H$8:H136),IF(G137="III",$K137-SUM(H$8:H136),IF(G137="IV",$K137-SUM(H$8:H136),IF(G137="V",1-SUM(H$8:H136)," ")))))</f>
        <v>0</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196</v>
      </c>
      <c r="S137" s="1">
        <f t="shared" si="40"/>
        <v>325</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325</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324</v>
      </c>
      <c r="F138" s="59">
        <f>IF(C138&lt;C$6,0,VLOOKUP(C138,index!$A:$M,9,0))</f>
        <v>195</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195</v>
      </c>
      <c r="S138" s="1">
        <f t="shared" ref="S138:S201" si="61">C138</f>
        <v>324</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324</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323</v>
      </c>
      <c r="F139" s="59">
        <f>IF(C139&lt;C$6,0,VLOOKUP(C139,index!$A:$M,9,0))</f>
        <v>195</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195</v>
      </c>
      <c r="S139" s="1">
        <f t="shared" si="61"/>
        <v>323</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323</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322</v>
      </c>
      <c r="F140" s="59">
        <f>IF(C140&lt;C$6,0,VLOOKUP(C140,index!$A:$M,9,0))</f>
        <v>194</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194</v>
      </c>
      <c r="S140" s="1">
        <f t="shared" si="61"/>
        <v>322</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322</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321</v>
      </c>
      <c r="F141" s="59">
        <f>IF(C141&lt;C$6,0,VLOOKUP(C141,index!$A:$M,9,0))</f>
        <v>194</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194</v>
      </c>
      <c r="S141" s="1">
        <f t="shared" si="61"/>
        <v>321</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321</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320</v>
      </c>
      <c r="F142" s="59">
        <f>IF(C142&lt;C$6,0,VLOOKUP(C142,index!$A:$M,9,0))</f>
        <v>194</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194</v>
      </c>
      <c r="S142" s="1">
        <f t="shared" si="61"/>
        <v>320</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320</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319</v>
      </c>
      <c r="F143" s="59">
        <f>IF(C143&lt;C$6,0,VLOOKUP(C143,index!$A:$M,9,0))</f>
        <v>193</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193</v>
      </c>
      <c r="S143" s="1">
        <f t="shared" si="61"/>
        <v>319</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319</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318</v>
      </c>
      <c r="F144" s="59">
        <f>IF(C144&lt;C$6,0,VLOOKUP(C144,index!$A:$M,9,0))</f>
        <v>193</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193</v>
      </c>
      <c r="S144" s="1">
        <f t="shared" si="61"/>
        <v>318</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318</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317</v>
      </c>
      <c r="F145" s="59">
        <f>IF(C145&lt;C$6,0,VLOOKUP(C145,index!$A:$M,9,0))</f>
        <v>192</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192</v>
      </c>
      <c r="S145" s="1">
        <f t="shared" si="61"/>
        <v>317</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317</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316</v>
      </c>
      <c r="F146" s="59">
        <f>IF(C146&lt;C$6,0,VLOOKUP(C146,index!$A:$M,9,0))</f>
        <v>192</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192</v>
      </c>
      <c r="S146" s="1">
        <f t="shared" si="61"/>
        <v>316</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316</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315</v>
      </c>
      <c r="F147" s="59">
        <f>IF(C147&lt;C$6,0,VLOOKUP(C147,index!$A:$M,9,0))</f>
        <v>191</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191</v>
      </c>
      <c r="S147" s="1">
        <f t="shared" si="61"/>
        <v>315</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315</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314</v>
      </c>
      <c r="F148" s="59">
        <f>IF(C148&lt;C$6,0,VLOOKUP(C148,index!$A:$M,9,0))</f>
        <v>191</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191</v>
      </c>
      <c r="S148" s="1">
        <f t="shared" si="61"/>
        <v>314</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314</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313</v>
      </c>
      <c r="F149" s="59">
        <f>IF(C149&lt;C$6,0,VLOOKUP(C149,index!$A:$M,9,0))</f>
        <v>190</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190</v>
      </c>
      <c r="S149" s="1">
        <f t="shared" si="61"/>
        <v>313</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313</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25</v>
      </c>
      <c r="B150" s="64">
        <f t="shared" si="48"/>
        <v>0</v>
      </c>
      <c r="C150" s="57">
        <f t="shared" si="60"/>
        <v>312</v>
      </c>
      <c r="F150" s="59">
        <f>IF(C150&lt;C$6,0,VLOOKUP(C150,index!$A:$M,9,0))</f>
        <v>190</v>
      </c>
      <c r="G150" s="57" t="str">
        <f t="shared" si="49"/>
        <v/>
      </c>
      <c r="H150" s="58" t="str">
        <f>IF(G150="I",$K150,IF(G150="II",$K150-SUM(H$8:H149),IF(G150="III",$K150-SUM(H$8:H149),IF(G150="IV",$K150-SUM(H$8:H149),IF(G150="V",1-SUM(H$8:H149)," ")))))</f>
        <v xml:space="preserve"> </v>
      </c>
      <c r="I150" s="66" t="str">
        <f t="shared" si="50"/>
        <v>C</v>
      </c>
      <c r="J150" s="61">
        <f>IF(I150="A",$K150,IF(I150="B",$K150-SUM(J$8:J149),IF(I150="C",$K150-SUM(J$8:J149),IF(I150="D",$K150-SUM(J$8:J149),IF(I150="E",1-SUM(J$8:J149)," ")))))</f>
        <v>0</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190</v>
      </c>
      <c r="S150" s="1">
        <f t="shared" si="61"/>
        <v>312</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312</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311</v>
      </c>
      <c r="F151" s="59">
        <f>IF(C151&lt;C$6,0,VLOOKUP(C151,index!$A:$M,9,0))</f>
        <v>189</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189</v>
      </c>
      <c r="S151" s="1">
        <f t="shared" si="61"/>
        <v>311</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311</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310</v>
      </c>
      <c r="F152" s="59">
        <f>IF(C152&lt;C$6,0,VLOOKUP(C152,index!$A:$M,9,0))</f>
        <v>189</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189</v>
      </c>
      <c r="S152" s="1">
        <f t="shared" si="61"/>
        <v>310</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310</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309</v>
      </c>
      <c r="F153" s="59">
        <f>IF(C153&lt;C$6,0,VLOOKUP(C153,index!$A:$M,9,0))</f>
        <v>188</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188</v>
      </c>
      <c r="S153" s="1">
        <f t="shared" si="61"/>
        <v>309</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309</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308</v>
      </c>
      <c r="F154" s="59">
        <f>IF(C154&lt;C$6,0,VLOOKUP(C154,index!$A:$M,9,0))</f>
        <v>188</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188</v>
      </c>
      <c r="S154" s="1">
        <f t="shared" si="61"/>
        <v>308</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308</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307</v>
      </c>
      <c r="F155" s="59">
        <f>IF(C155&lt;C$6,0,VLOOKUP(C155,index!$A:$M,9,0))</f>
        <v>187</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187</v>
      </c>
      <c r="S155" s="1">
        <f t="shared" si="61"/>
        <v>307</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307</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20</v>
      </c>
      <c r="C156" s="57">
        <f t="shared" si="60"/>
        <v>306</v>
      </c>
      <c r="F156" s="59">
        <f>IF(C156&lt;C$6,0,VLOOKUP(C156,index!$A:$M,9,0))</f>
        <v>187</v>
      </c>
      <c r="G156" s="57" t="str">
        <f t="shared" si="49"/>
        <v>IV</v>
      </c>
      <c r="H156" s="58">
        <f>IF(G156="I",$K156,IF(G156="II",$K156-SUM(H$8:H155),IF(G156="III",$K156-SUM(H$8:H155),IF(G156="IV",$K156-SUM(H$8:H155),IF(G156="V",1-SUM(H$8:H155)," ")))))</f>
        <v>0</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187</v>
      </c>
      <c r="S156" s="1">
        <f t="shared" si="61"/>
        <v>306</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306</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305</v>
      </c>
      <c r="F157" s="59">
        <f>IF(C157&lt;C$6,0,VLOOKUP(C157,index!$A:$M,9,0))</f>
        <v>186</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186</v>
      </c>
      <c r="S157" s="1">
        <f t="shared" si="61"/>
        <v>305</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305</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304</v>
      </c>
      <c r="F158" s="59">
        <f>IF(C158&lt;C$6,0,VLOOKUP(C158,index!$A:$M,9,0))</f>
        <v>186</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186</v>
      </c>
      <c r="S158" s="1">
        <f t="shared" si="61"/>
        <v>304</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304</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303</v>
      </c>
      <c r="F159" s="59">
        <f>IF(C159&lt;C$6,0,VLOOKUP(C159,index!$A:$M,9,0))</f>
        <v>185</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185</v>
      </c>
      <c r="S159" s="1">
        <f t="shared" si="61"/>
        <v>303</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303</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302</v>
      </c>
      <c r="F160" s="59">
        <f>IF(C160&lt;C$6,0,VLOOKUP(C160,index!$A:$M,9,0))</f>
        <v>185</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185</v>
      </c>
      <c r="S160" s="1">
        <f t="shared" si="61"/>
        <v>302</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302</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301</v>
      </c>
      <c r="F161" s="59">
        <f>IF(C161&lt;C$6,0,VLOOKUP(C161,index!$A:$M,9,0))</f>
        <v>184</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184</v>
      </c>
      <c r="S161" s="1">
        <f t="shared" si="61"/>
        <v>301</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301</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300</v>
      </c>
      <c r="F162" s="59">
        <f>IF(C162&lt;C$6,0,VLOOKUP(C162,index!$A:$M,9,0))</f>
        <v>184</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184</v>
      </c>
      <c r="S162" s="1">
        <f t="shared" si="61"/>
        <v>300</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300</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299</v>
      </c>
      <c r="F163" s="59">
        <f>IF(C163&lt;C$6,0,VLOOKUP(C163,index!$A:$M,9,0))</f>
        <v>183</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183</v>
      </c>
      <c r="S163" s="1">
        <f t="shared" si="61"/>
        <v>299</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299</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298</v>
      </c>
      <c r="F164" s="59">
        <f>IF(C164&lt;C$6,0,VLOOKUP(C164,index!$A:$M,9,0))</f>
        <v>183</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183</v>
      </c>
      <c r="S164" s="1">
        <f t="shared" si="61"/>
        <v>298</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298</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297</v>
      </c>
      <c r="F165" s="59">
        <f>IF(C165&lt;C$6,0,VLOOKUP(C165,index!$A:$M,9,0))</f>
        <v>183</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183</v>
      </c>
      <c r="S165" s="1">
        <f t="shared" si="61"/>
        <v>297</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297</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296</v>
      </c>
      <c r="F166" s="59">
        <f>IF(C166&lt;C$6,0,VLOOKUP(C166,index!$A:$M,9,0))</f>
        <v>182</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182</v>
      </c>
      <c r="S166" s="1">
        <f t="shared" si="61"/>
        <v>296</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296</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295</v>
      </c>
      <c r="F167" s="59">
        <f>IF(C167&lt;C$6,0,VLOOKUP(C167,index!$A:$M,9,0))</f>
        <v>182</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182</v>
      </c>
      <c r="S167" s="1">
        <f t="shared" si="61"/>
        <v>295</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295</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294</v>
      </c>
      <c r="F168" s="59">
        <f>IF(C168&lt;C$6,0,VLOOKUP(C168,index!$A:$M,9,0))</f>
        <v>181</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181</v>
      </c>
      <c r="S168" s="1">
        <f t="shared" si="61"/>
        <v>294</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294</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15</v>
      </c>
      <c r="B169" s="64">
        <f t="shared" si="48"/>
        <v>0</v>
      </c>
      <c r="C169" s="57">
        <f t="shared" si="60"/>
        <v>293</v>
      </c>
      <c r="F169" s="59">
        <f>IF(C169&lt;C$6,0,VLOOKUP(C169,index!$A:$M,9,0))</f>
        <v>181</v>
      </c>
      <c r="G169" s="57" t="str">
        <f t="shared" si="49"/>
        <v/>
      </c>
      <c r="H169" s="58" t="str">
        <f>IF(G169="I",$K169,IF(G169="II",$K169-SUM(H$8:H168),IF(G169="III",$K169-SUM(H$8:H168),IF(G169="IV",$K169-SUM(H$8:H168),IF(G169="V",1-SUM(H$8:H168)," ")))))</f>
        <v xml:space="preserve"> </v>
      </c>
      <c r="I169" s="66" t="str">
        <f t="shared" si="50"/>
        <v>D</v>
      </c>
      <c r="J169" s="61">
        <f>IF(I169="A",$K169,IF(I169="B",$K169-SUM(J$8:J168),IF(I169="C",$K169-SUM(J$8:J168),IF(I169="D",$K169-SUM(J$8:J168),IF(I169="E",1-SUM(J$8:J168)," ")))))</f>
        <v>0</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181</v>
      </c>
      <c r="S169" s="1">
        <f t="shared" si="61"/>
        <v>293</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293</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292</v>
      </c>
      <c r="F170" s="59">
        <f>IF(C170&lt;C$6,0,VLOOKUP(C170,index!$A:$M,9,0))</f>
        <v>180</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180</v>
      </c>
      <c r="S170" s="1">
        <f t="shared" si="61"/>
        <v>292</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292</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291</v>
      </c>
      <c r="F171" s="59">
        <f>IF(C171&lt;C$6,0,VLOOKUP(C171,index!$A:$M,9,0))</f>
        <v>180</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180</v>
      </c>
      <c r="S171" s="1">
        <f t="shared" si="61"/>
        <v>291</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291</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290</v>
      </c>
      <c r="F172" s="59">
        <f>IF(C172&lt;C$6,0,VLOOKUP(C172,index!$A:$M,9,0))</f>
        <v>179</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179</v>
      </c>
      <c r="S172" s="1">
        <f t="shared" si="61"/>
        <v>290</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290</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289</v>
      </c>
      <c r="F173" s="59">
        <f>IF(C173&lt;C$6,0,VLOOKUP(C173,index!$A:$M,9,0))</f>
        <v>179</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179</v>
      </c>
      <c r="S173" s="1">
        <f t="shared" si="61"/>
        <v>289</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289</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288</v>
      </c>
      <c r="F174" s="59">
        <f>IF(C174&lt;C$6,0,VLOOKUP(C174,index!$A:$M,9,0))</f>
        <v>178</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178</v>
      </c>
      <c r="S174" s="1">
        <f t="shared" si="61"/>
        <v>288</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288</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287</v>
      </c>
      <c r="F175" s="59">
        <f>IF(C175&lt;C$6,0,VLOOKUP(C175,index!$A:$M,9,0))</f>
        <v>178</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178</v>
      </c>
      <c r="S175" s="1">
        <f t="shared" si="61"/>
        <v>287</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287</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286</v>
      </c>
      <c r="F176" s="59">
        <f>IF(C176&lt;C$6,0,VLOOKUP(C176,index!$A:$M,9,0))</f>
        <v>177</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177</v>
      </c>
      <c r="S176" s="1">
        <f t="shared" si="61"/>
        <v>286</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286</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285</v>
      </c>
      <c r="F177" s="59">
        <f>IF(C177&lt;C$6,0,VLOOKUP(C177,index!$A:$M,9,0))</f>
        <v>177</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177</v>
      </c>
      <c r="S177" s="1">
        <f t="shared" si="61"/>
        <v>285</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285</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284</v>
      </c>
      <c r="F178" s="59">
        <f>IF(C178&lt;C$6,0,VLOOKUP(C178,index!$A:$M,9,0))</f>
        <v>176</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176</v>
      </c>
      <c r="S178" s="1">
        <f t="shared" si="61"/>
        <v>284</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284</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283</v>
      </c>
      <c r="F179" s="59">
        <f>IF(C179&lt;C$6,0,VLOOKUP(C179,index!$A:$M,9,0))</f>
        <v>176</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176</v>
      </c>
      <c r="S179" s="1">
        <f t="shared" si="61"/>
        <v>283</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283</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282</v>
      </c>
      <c r="F180" s="59">
        <f>IF(C180&lt;C$6,0,VLOOKUP(C180,index!$A:$M,9,0))</f>
        <v>175</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175</v>
      </c>
      <c r="S180" s="1">
        <f t="shared" si="61"/>
        <v>282</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282</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281</v>
      </c>
      <c r="F181" s="59">
        <f>IF(C181&lt;C$6,0,VLOOKUP(C181,index!$A:$M,9,0))</f>
        <v>175</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175</v>
      </c>
      <c r="S181" s="1">
        <f t="shared" si="61"/>
        <v>281</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281</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280</v>
      </c>
      <c r="F182" s="59">
        <f>IF(C182&lt;C$6,0,VLOOKUP(C182,index!$A:$M,9,0))</f>
        <v>174</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174</v>
      </c>
      <c r="S182" s="1">
        <f t="shared" si="61"/>
        <v>280</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280</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279</v>
      </c>
      <c r="F183" s="59">
        <f>IF(C183&lt;C$6,0,VLOOKUP(C183,index!$A:$M,9,0))</f>
        <v>174</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174</v>
      </c>
      <c r="S183" s="1">
        <f t="shared" si="61"/>
        <v>279</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279</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278</v>
      </c>
      <c r="F184" s="59">
        <f>IF(C184&lt;C$6,0,VLOOKUP(C184,index!$A:$M,9,0))</f>
        <v>173</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173</v>
      </c>
      <c r="S184" s="1">
        <f t="shared" si="61"/>
        <v>278</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278</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277</v>
      </c>
      <c r="F185" s="59">
        <f>IF(C185&lt;C$6,0,VLOOKUP(C185,index!$A:$M,9,0))</f>
        <v>173</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173</v>
      </c>
      <c r="S185" s="1">
        <f t="shared" si="61"/>
        <v>277</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277</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276</v>
      </c>
      <c r="F186" s="59">
        <f>IF(C186&lt;C$6,0,VLOOKUP(C186,index!$A:$M,9,0))</f>
        <v>172</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172</v>
      </c>
      <c r="S186" s="1">
        <f t="shared" si="61"/>
        <v>276</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276</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275</v>
      </c>
      <c r="F187" s="59">
        <f>IF(C187&lt;C$6,0,VLOOKUP(C187,index!$A:$M,9,0))</f>
        <v>172</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172</v>
      </c>
      <c r="S187" s="1">
        <f t="shared" si="61"/>
        <v>275</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275</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274</v>
      </c>
      <c r="F188" s="59">
        <f>IF(C188&lt;C$6,0,VLOOKUP(C188,index!$A:$M,9,0))</f>
        <v>172</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172</v>
      </c>
      <c r="S188" s="1">
        <f t="shared" si="61"/>
        <v>274</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274</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273</v>
      </c>
      <c r="F189" s="59">
        <f>IF(C189&lt;C$6,0,VLOOKUP(C189,index!$A:$M,9,0))</f>
        <v>171</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171</v>
      </c>
      <c r="S189" s="1">
        <f t="shared" si="61"/>
        <v>273</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273</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272</v>
      </c>
      <c r="F190" s="59">
        <f>IF(C190&lt;C$6,0,VLOOKUP(C190,index!$A:$M,9,0))</f>
        <v>171</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171</v>
      </c>
      <c r="S190" s="1">
        <f t="shared" si="61"/>
        <v>272</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272</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271</v>
      </c>
      <c r="F191" s="59">
        <f>IF(C191&lt;C$6,0,VLOOKUP(C191,index!$A:$M,9,0))</f>
        <v>170</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170</v>
      </c>
      <c r="S191" s="1">
        <f t="shared" si="61"/>
        <v>271</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271</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270</v>
      </c>
      <c r="F192" s="59">
        <f>IF(C192&lt;C$6,0,VLOOKUP(C192,index!$A:$M,9,0))</f>
        <v>170</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170</v>
      </c>
      <c r="S192" s="1">
        <f t="shared" si="61"/>
        <v>270</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270</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269</v>
      </c>
      <c r="F193" s="59">
        <f>IF(C193&lt;C$6,0,VLOOKUP(C193,index!$A:$M,9,0))</f>
        <v>169</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169</v>
      </c>
      <c r="S193" s="1">
        <f t="shared" si="61"/>
        <v>269</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269</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268</v>
      </c>
      <c r="F194" s="59">
        <f>IF(C194&lt;C$6,0,VLOOKUP(C194,index!$A:$M,9,0))</f>
        <v>169</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169</v>
      </c>
      <c r="S194" s="1">
        <f t="shared" si="61"/>
        <v>268</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268</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267</v>
      </c>
      <c r="F195" s="59">
        <f>IF(C195&lt;C$6,0,VLOOKUP(C195,index!$A:$M,9,0))</f>
        <v>168</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168</v>
      </c>
      <c r="S195" s="1">
        <f t="shared" si="61"/>
        <v>267</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267</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266</v>
      </c>
      <c r="F196" s="59">
        <f>IF(C196&lt;C$6,0,VLOOKUP(C196,index!$A:$M,9,0))</f>
        <v>168</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168</v>
      </c>
      <c r="S196" s="1">
        <f t="shared" si="61"/>
        <v>266</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266</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265</v>
      </c>
      <c r="F197" s="59">
        <f>IF(C197&lt;C$6,0,VLOOKUP(C197,index!$A:$M,9,0))</f>
        <v>167</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167</v>
      </c>
      <c r="S197" s="1">
        <f t="shared" si="61"/>
        <v>265</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265</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264</v>
      </c>
      <c r="F198" s="59">
        <f>IF(C198&lt;C$6,0,VLOOKUP(C198,index!$A:$M,9,0))</f>
        <v>167</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167</v>
      </c>
      <c r="S198" s="1">
        <f t="shared" si="61"/>
        <v>264</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264</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263</v>
      </c>
      <c r="F199" s="59">
        <f>IF(C199&lt;C$6,0,VLOOKUP(C199,index!$A:$M,9,0))</f>
        <v>166</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166</v>
      </c>
      <c r="S199" s="1">
        <f t="shared" si="61"/>
        <v>263</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263</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262</v>
      </c>
      <c r="F200" s="59">
        <f>IF(C200&lt;C$6,0,VLOOKUP(C200,index!$A:$M,9,0))</f>
        <v>166</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166</v>
      </c>
      <c r="S200" s="1">
        <f t="shared" si="61"/>
        <v>262</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262</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261</v>
      </c>
      <c r="F201" s="59">
        <f>IF(C201&lt;C$6,0,VLOOKUP(C201,index!$A:$M,9,0))</f>
        <v>165</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165</v>
      </c>
      <c r="S201" s="1">
        <f t="shared" si="61"/>
        <v>261</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261</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260</v>
      </c>
      <c r="F202" s="59">
        <f>IF(C202&lt;C$6,0,VLOOKUP(C202,index!$A:$M,9,0))</f>
        <v>165</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165</v>
      </c>
      <c r="S202" s="1">
        <f t="shared" ref="S202:S265" si="82">C202</f>
        <v>260</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260</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259</v>
      </c>
      <c r="F203" s="59">
        <f>IF(C203&lt;C$6,0,VLOOKUP(C203,index!$A:$M,9,0))</f>
        <v>164</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164</v>
      </c>
      <c r="S203" s="1">
        <f t="shared" si="82"/>
        <v>259</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259</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258</v>
      </c>
      <c r="F204" s="59">
        <f>IF(C204&lt;C$6,0,VLOOKUP(C204,index!$A:$M,9,0))</f>
        <v>164</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164</v>
      </c>
      <c r="S204" s="1">
        <f t="shared" si="82"/>
        <v>258</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258</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257</v>
      </c>
      <c r="F205" s="59">
        <f>IF(C205&lt;C$6,0,VLOOKUP(C205,index!$A:$M,9,0))</f>
        <v>163</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163</v>
      </c>
      <c r="S205" s="1">
        <f t="shared" si="82"/>
        <v>257</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257</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256</v>
      </c>
      <c r="F206" s="59">
        <f>IF(C206&lt;C$6,0,VLOOKUP(C206,index!$A:$M,9,0))</f>
        <v>163</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163</v>
      </c>
      <c r="S206" s="1">
        <f t="shared" si="82"/>
        <v>256</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256</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255</v>
      </c>
      <c r="F207" s="59">
        <f>IF(C207&lt;C$6,0,VLOOKUP(C207,index!$A:$M,9,0))</f>
        <v>162</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162</v>
      </c>
      <c r="S207" s="1">
        <f t="shared" si="82"/>
        <v>255</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255</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254</v>
      </c>
      <c r="F208" s="59">
        <f>IF(C208&lt;C$6,0,VLOOKUP(C208,index!$A:$M,9,0))</f>
        <v>162</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162</v>
      </c>
      <c r="S208" s="1">
        <f t="shared" si="82"/>
        <v>254</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254</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253</v>
      </c>
      <c r="F209" s="59">
        <f>IF(C209&lt;C$6,0,VLOOKUP(C209,index!$A:$M,9,0))</f>
        <v>161</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161</v>
      </c>
      <c r="S209" s="1">
        <f t="shared" si="82"/>
        <v>253</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253</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252</v>
      </c>
      <c r="F210" s="59">
        <f>IF(C210&lt;C$6,0,VLOOKUP(C210,index!$A:$M,9,0))</f>
        <v>161</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161</v>
      </c>
      <c r="S210" s="1">
        <f t="shared" si="82"/>
        <v>252</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252</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251</v>
      </c>
      <c r="F211" s="59">
        <f>IF(C211&lt;C$6,0,VLOOKUP(C211,index!$A:$M,9,0))</f>
        <v>161</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161</v>
      </c>
      <c r="S211" s="1">
        <f t="shared" si="82"/>
        <v>251</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251</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250</v>
      </c>
      <c r="F212" s="59">
        <f>IF(C212&lt;C$6,0,VLOOKUP(C212,index!$A:$M,9,0))</f>
        <v>160</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160</v>
      </c>
      <c r="S212" s="1">
        <f t="shared" si="82"/>
        <v>250</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250</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249</v>
      </c>
      <c r="F213" s="59">
        <f>IF(C213&lt;C$6,0,VLOOKUP(C213,index!$A:$M,9,0))</f>
        <v>160</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160</v>
      </c>
      <c r="S213" s="1">
        <f t="shared" si="82"/>
        <v>249</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249</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248</v>
      </c>
      <c r="F214" s="59">
        <f>IF(C214&lt;C$6,0,VLOOKUP(C214,index!$A:$M,9,0))</f>
        <v>159</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159</v>
      </c>
      <c r="S214" s="1">
        <f t="shared" si="82"/>
        <v>248</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248</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247</v>
      </c>
      <c r="F215" s="59">
        <f>IF(C215&lt;C$6,0,VLOOKUP(C215,index!$A:$M,9,0))</f>
        <v>159</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159</v>
      </c>
      <c r="S215" s="1">
        <f t="shared" si="82"/>
        <v>247</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247</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246</v>
      </c>
      <c r="F216" s="59">
        <f>IF(C216&lt;C$6,0,VLOOKUP(C216,index!$A:$M,9,0))</f>
        <v>158</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158</v>
      </c>
      <c r="S216" s="1">
        <f t="shared" si="82"/>
        <v>246</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246</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245</v>
      </c>
      <c r="F217" s="59">
        <f>IF(C217&lt;C$6,0,VLOOKUP(C217,index!$A:$M,9,0))</f>
        <v>158</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158</v>
      </c>
      <c r="S217" s="1">
        <f t="shared" si="82"/>
        <v>245</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245</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244</v>
      </c>
      <c r="F218" s="59">
        <f>IF(C218&lt;C$6,0,VLOOKUP(C218,index!$A:$M,9,0))</f>
        <v>157</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157</v>
      </c>
      <c r="S218" s="1">
        <f t="shared" si="82"/>
        <v>244</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244</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243</v>
      </c>
      <c r="F219" s="59">
        <f>IF(C219&lt;C$6,0,VLOOKUP(C219,index!$A:$M,9,0))</f>
        <v>157</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157</v>
      </c>
      <c r="S219" s="1">
        <f t="shared" si="82"/>
        <v>243</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243</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242</v>
      </c>
      <c r="F220" s="59">
        <f>IF(C220&lt;C$6,0,VLOOKUP(C220,index!$A:$M,9,0))</f>
        <v>156</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156</v>
      </c>
      <c r="S220" s="1">
        <f t="shared" si="82"/>
        <v>242</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242</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241</v>
      </c>
      <c r="F221" s="59">
        <f>IF(C221&lt;C$6,0,VLOOKUP(C221,index!$A:$M,9,0))</f>
        <v>156</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156</v>
      </c>
      <c r="S221" s="1">
        <f t="shared" si="82"/>
        <v>241</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241</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240</v>
      </c>
      <c r="F222" s="59">
        <f>IF(C222&lt;C$6,0,VLOOKUP(C222,index!$A:$M,9,0))</f>
        <v>155</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155</v>
      </c>
      <c r="S222" s="1">
        <f t="shared" si="82"/>
        <v>240</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240</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239</v>
      </c>
      <c r="F223" s="59">
        <f>IF(C223&lt;C$6,0,VLOOKUP(C223,index!$A:$M,9,0))</f>
        <v>155</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155</v>
      </c>
      <c r="S223" s="1">
        <f t="shared" si="82"/>
        <v>239</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239</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238</v>
      </c>
      <c r="F224" s="59">
        <f>IF(C224&lt;C$6,0,VLOOKUP(C224,index!$A:$M,9,0))</f>
        <v>154</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154</v>
      </c>
      <c r="S224" s="1">
        <f t="shared" si="82"/>
        <v>238</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238</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237</v>
      </c>
      <c r="F225" s="59">
        <f>IF(C225&lt;C$6,0,VLOOKUP(C225,index!$A:$M,9,0))</f>
        <v>154</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154</v>
      </c>
      <c r="S225" s="1">
        <f t="shared" si="82"/>
        <v>237</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237</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236</v>
      </c>
      <c r="F226" s="59">
        <f>IF(C226&lt;C$6,0,VLOOKUP(C226,index!$A:$M,9,0))</f>
        <v>153</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153</v>
      </c>
      <c r="S226" s="1">
        <f t="shared" si="82"/>
        <v>236</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236</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235</v>
      </c>
      <c r="F227" s="59">
        <f>IF(C227&lt;C$6,0,VLOOKUP(C227,index!$A:$M,9,0))</f>
        <v>153</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153</v>
      </c>
      <c r="S227" s="1">
        <f t="shared" si="82"/>
        <v>235</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235</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234</v>
      </c>
      <c r="F228" s="59">
        <f>IF(C228&lt;C$6,0,VLOOKUP(C228,index!$A:$M,9,0))</f>
        <v>152</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152</v>
      </c>
      <c r="S228" s="1">
        <f t="shared" si="82"/>
        <v>234</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234</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233</v>
      </c>
      <c r="F229" s="59">
        <f>IF(C229&lt;C$6,0,VLOOKUP(C229,index!$A:$M,9,0))</f>
        <v>152</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152</v>
      </c>
      <c r="S229" s="1">
        <f t="shared" si="82"/>
        <v>233</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233</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232</v>
      </c>
      <c r="F230" s="59">
        <f>IF(C230&lt;C$6,0,VLOOKUP(C230,index!$A:$M,9,0))</f>
        <v>151</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151</v>
      </c>
      <c r="S230" s="1">
        <f t="shared" si="82"/>
        <v>232</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232</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231</v>
      </c>
      <c r="F231" s="59">
        <f>IF(C231&lt;C$6,0,VLOOKUP(C231,index!$A:$M,9,0))</f>
        <v>151</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151</v>
      </c>
      <c r="S231" s="1">
        <f t="shared" si="82"/>
        <v>231</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231</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230</v>
      </c>
      <c r="F232" s="59">
        <f>IF(C232&lt;C$6,0,VLOOKUP(C232,index!$A:$M,9,0))</f>
        <v>150</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150</v>
      </c>
      <c r="S232" s="1">
        <f t="shared" si="82"/>
        <v>230</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230</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229</v>
      </c>
      <c r="F233" s="59">
        <f>IF(C233&lt;C$6,0,VLOOKUP(C233,index!$A:$M,9,0))</f>
        <v>150</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150</v>
      </c>
      <c r="S233" s="1">
        <f t="shared" si="82"/>
        <v>229</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229</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228</v>
      </c>
      <c r="F234" s="59">
        <f>IF(C234&lt;C$6,0,VLOOKUP(C234,index!$A:$M,9,0))</f>
        <v>150</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150</v>
      </c>
      <c r="S234" s="1">
        <f t="shared" si="82"/>
        <v>228</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228</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227</v>
      </c>
      <c r="F235" s="59">
        <f>IF(C235&lt;C$6,0,VLOOKUP(C235,index!$A:$M,9,0))</f>
        <v>149</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149</v>
      </c>
      <c r="S235" s="1">
        <f t="shared" si="82"/>
        <v>227</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227</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226</v>
      </c>
      <c r="F236" s="59">
        <f>IF(C236&lt;C$6,0,VLOOKUP(C236,index!$A:$M,9,0))</f>
        <v>149</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149</v>
      </c>
      <c r="S236" s="1">
        <f t="shared" si="82"/>
        <v>226</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226</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225</v>
      </c>
      <c r="F237" s="59">
        <f>IF(C237&lt;C$6,0,VLOOKUP(C237,index!$A:$M,9,0))</f>
        <v>148</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148</v>
      </c>
      <c r="S237" s="1">
        <f t="shared" si="82"/>
        <v>225</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225</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224</v>
      </c>
      <c r="F238" s="59">
        <f>IF(C238&lt;C$6,0,VLOOKUP(C238,index!$A:$M,9,0))</f>
        <v>148</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148</v>
      </c>
      <c r="S238" s="1">
        <f t="shared" si="82"/>
        <v>224</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224</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223</v>
      </c>
      <c r="F239" s="59">
        <f>IF(C239&lt;C$6,0,VLOOKUP(C239,index!$A:$M,9,0))</f>
        <v>147</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147</v>
      </c>
      <c r="S239" s="1">
        <f t="shared" si="82"/>
        <v>223</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223</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222</v>
      </c>
      <c r="F240" s="59">
        <f>IF(C240&lt;C$6,0,VLOOKUP(C240,index!$A:$M,9,0))</f>
        <v>147</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147</v>
      </c>
      <c r="S240" s="1">
        <f t="shared" si="82"/>
        <v>222</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222</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221</v>
      </c>
      <c r="F241" s="59">
        <f>IF(C241&lt;C$6,0,VLOOKUP(C241,index!$A:$M,9,0))</f>
        <v>146</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146</v>
      </c>
      <c r="S241" s="1">
        <f t="shared" si="82"/>
        <v>221</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221</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220</v>
      </c>
      <c r="F242" s="59">
        <f>IF(C242&lt;C$6,0,VLOOKUP(C242,index!$A:$M,9,0))</f>
        <v>146</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146</v>
      </c>
      <c r="S242" s="1">
        <f t="shared" si="82"/>
        <v>220</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220</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219</v>
      </c>
      <c r="F243" s="59">
        <f>IF(C243&lt;C$6,0,VLOOKUP(C243,index!$A:$M,9,0))</f>
        <v>145</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145</v>
      </c>
      <c r="S243" s="1">
        <f t="shared" si="82"/>
        <v>219</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219</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218</v>
      </c>
      <c r="F244" s="59">
        <f>IF(C244&lt;C$6,0,VLOOKUP(C244,index!$A:$M,9,0))</f>
        <v>145</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145</v>
      </c>
      <c r="S244" s="1">
        <f t="shared" si="82"/>
        <v>218</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218</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217</v>
      </c>
      <c r="F245" s="59">
        <f>IF(C245&lt;C$6,0,VLOOKUP(C245,index!$A:$M,9,0))</f>
        <v>144</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144</v>
      </c>
      <c r="S245" s="1">
        <f t="shared" si="82"/>
        <v>217</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217</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216</v>
      </c>
      <c r="F246" s="59">
        <f>IF(C246&lt;C$6,0,VLOOKUP(C246,index!$A:$M,9,0))</f>
        <v>144</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144</v>
      </c>
      <c r="S246" s="1">
        <f t="shared" si="82"/>
        <v>216</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216</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215</v>
      </c>
      <c r="F247" s="59">
        <f>IF(C247&lt;C$6,0,VLOOKUP(C247,index!$A:$M,9,0))</f>
        <v>143</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143</v>
      </c>
      <c r="S247" s="1">
        <f t="shared" si="82"/>
        <v>215</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215</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214</v>
      </c>
      <c r="F248" s="59">
        <f>IF(C248&lt;C$6,0,VLOOKUP(C248,index!$A:$M,9,0))</f>
        <v>143</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143</v>
      </c>
      <c r="S248" s="1">
        <f t="shared" si="82"/>
        <v>214</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214</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213</v>
      </c>
      <c r="F249" s="59">
        <f>IF(C249&lt;C$6,0,VLOOKUP(C249,index!$A:$M,9,0))</f>
        <v>142</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142</v>
      </c>
      <c r="S249" s="1">
        <f t="shared" si="82"/>
        <v>213</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213</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212</v>
      </c>
      <c r="F250" s="59">
        <f>IF(C250&lt;C$6,0,VLOOKUP(C250,index!$A:$M,9,0))</f>
        <v>142</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142</v>
      </c>
      <c r="S250" s="1">
        <f t="shared" si="82"/>
        <v>212</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212</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211</v>
      </c>
      <c r="F251" s="59">
        <f>IF(C251&lt;C$6,0,VLOOKUP(C251,index!$A:$M,9,0))</f>
        <v>141</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141</v>
      </c>
      <c r="S251" s="1">
        <f t="shared" si="82"/>
        <v>211</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211</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210</v>
      </c>
      <c r="F252" s="59">
        <f>IF(C252&lt;C$6,0,VLOOKUP(C252,index!$A:$M,9,0))</f>
        <v>141</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141</v>
      </c>
      <c r="S252" s="1">
        <f t="shared" si="82"/>
        <v>210</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210</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209</v>
      </c>
      <c r="F253" s="59">
        <f>IF(C253&lt;C$6,0,VLOOKUP(C253,index!$A:$M,9,0))</f>
        <v>140</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140</v>
      </c>
      <c r="S253" s="1">
        <f t="shared" si="82"/>
        <v>209</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209</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208</v>
      </c>
      <c r="F254" s="59">
        <f>IF(C254&lt;C$6,0,VLOOKUP(C254,index!$A:$M,9,0))</f>
        <v>140</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140</v>
      </c>
      <c r="S254" s="1">
        <f t="shared" si="82"/>
        <v>208</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208</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207</v>
      </c>
      <c r="F255" s="59">
        <f>IF(C255&lt;C$6,0,VLOOKUP(C255,index!$A:$M,9,0))</f>
        <v>139</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139</v>
      </c>
      <c r="S255" s="1">
        <f t="shared" si="82"/>
        <v>207</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207</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206</v>
      </c>
      <c r="F256" s="59">
        <f>IF(C256&lt;C$6,0,VLOOKUP(C256,index!$A:$M,9,0))</f>
        <v>139</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139</v>
      </c>
      <c r="S256" s="1">
        <f t="shared" si="82"/>
        <v>206</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206</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205</v>
      </c>
      <c r="F257" s="59">
        <f>IF(C257&lt;C$6,0,VLOOKUP(C257,index!$A:$M,9,0))</f>
        <v>139</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139</v>
      </c>
      <c r="S257" s="1">
        <f t="shared" si="82"/>
        <v>205</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205</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204</v>
      </c>
      <c r="F258" s="59">
        <f>IF(C258&lt;C$6,0,VLOOKUP(C258,index!$A:$M,9,0))</f>
        <v>138</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138</v>
      </c>
      <c r="S258" s="1">
        <f t="shared" si="82"/>
        <v>204</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204</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203</v>
      </c>
      <c r="F259" s="59">
        <f>IF(C259&lt;C$6,0,VLOOKUP(C259,index!$A:$M,9,0))</f>
        <v>138</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138</v>
      </c>
      <c r="S259" s="1">
        <f t="shared" si="82"/>
        <v>203</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203</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202</v>
      </c>
      <c r="F260" s="59">
        <f>IF(C260&lt;C$6,0,VLOOKUP(C260,index!$A:$M,9,0))</f>
        <v>137</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137</v>
      </c>
      <c r="S260" s="1">
        <f t="shared" si="82"/>
        <v>202</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202</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201</v>
      </c>
      <c r="F261" s="59">
        <f>IF(C261&lt;C$6,0,VLOOKUP(C261,index!$A:$M,9,0))</f>
        <v>137</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137</v>
      </c>
      <c r="S261" s="1">
        <f t="shared" si="82"/>
        <v>201</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201</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200</v>
      </c>
      <c r="F262" s="59">
        <f>IF(C262&lt;C$6,0,VLOOKUP(C262,index!$A:$M,9,0))</f>
        <v>136</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136</v>
      </c>
      <c r="S262" s="1">
        <f t="shared" si="82"/>
        <v>200</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200</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199</v>
      </c>
      <c r="F263" s="59">
        <f>IF(C263&lt;C$6,0,VLOOKUP(C263,index!$A:$M,9,0))</f>
        <v>136</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136</v>
      </c>
      <c r="S263" s="1">
        <f t="shared" si="82"/>
        <v>199</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199</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198</v>
      </c>
      <c r="F264" s="59">
        <f>IF(C264&lt;C$6,0,VLOOKUP(C264,index!$A:$M,9,0))</f>
        <v>135</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135</v>
      </c>
      <c r="S264" s="1">
        <f t="shared" si="82"/>
        <v>198</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198</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197</v>
      </c>
      <c r="F265" s="59">
        <f>IF(C265&lt;C$6,0,VLOOKUP(C265,index!$A:$M,9,0))</f>
        <v>135</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135</v>
      </c>
      <c r="S265" s="1">
        <f t="shared" si="82"/>
        <v>197</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197</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196</v>
      </c>
      <c r="F266" s="59">
        <f>IF(C266&lt;C$6,0,VLOOKUP(C266,index!$A:$M,9,0))</f>
        <v>134</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134</v>
      </c>
      <c r="S266" s="1">
        <f t="shared" ref="S266:S329" si="103">C266</f>
        <v>196</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196</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195</v>
      </c>
      <c r="F267" s="59">
        <f>IF(C267&lt;C$6,0,VLOOKUP(C267,index!$A:$M,9,0))</f>
        <v>134</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134</v>
      </c>
      <c r="S267" s="1">
        <f t="shared" si="103"/>
        <v>195</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195</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194</v>
      </c>
      <c r="F268" s="59">
        <f>IF(C268&lt;C$6,0,VLOOKUP(C268,index!$A:$M,9,0))</f>
        <v>133</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133</v>
      </c>
      <c r="S268" s="1">
        <f t="shared" si="103"/>
        <v>194</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194</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193</v>
      </c>
      <c r="F269" s="59">
        <f>IF(C269&lt;C$6,0,VLOOKUP(C269,index!$A:$M,9,0))</f>
        <v>133</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133</v>
      </c>
      <c r="S269" s="1">
        <f t="shared" si="103"/>
        <v>193</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193</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192</v>
      </c>
      <c r="F270" s="59">
        <f>IF(C270&lt;C$6,0,VLOOKUP(C270,index!$A:$M,9,0))</f>
        <v>132</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132</v>
      </c>
      <c r="S270" s="1">
        <f t="shared" si="103"/>
        <v>192</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192</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191</v>
      </c>
      <c r="F271" s="59">
        <f>IF(C271&lt;C$6,0,VLOOKUP(C271,index!$A:$M,9,0))</f>
        <v>132</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132</v>
      </c>
      <c r="S271" s="1">
        <f t="shared" si="103"/>
        <v>191</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191</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190</v>
      </c>
      <c r="F272" s="59">
        <f>IF(C272&lt;C$6,0,VLOOKUP(C272,index!$A:$M,9,0))</f>
        <v>131</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131</v>
      </c>
      <c r="S272" s="1">
        <f t="shared" si="103"/>
        <v>190</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190</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189</v>
      </c>
      <c r="F273" s="59">
        <f>IF(C273&lt;C$6,0,VLOOKUP(C273,index!$A:$M,9,0))</f>
        <v>131</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131</v>
      </c>
      <c r="S273" s="1">
        <f t="shared" si="103"/>
        <v>189</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189</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188</v>
      </c>
      <c r="F274" s="59">
        <f>IF(C274&lt;C$6,0,VLOOKUP(C274,index!$A:$M,9,0))</f>
        <v>130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130</v>
      </c>
      <c r="S274" s="1">
        <f t="shared" si="103"/>
        <v>188</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188</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187</v>
      </c>
      <c r="F275" s="59">
        <f>IF(C275&lt;C$6,0,VLOOKUP(C275,index!$A:$M,9,0))</f>
        <v>130</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130</v>
      </c>
      <c r="S275" s="1">
        <f t="shared" si="103"/>
        <v>187</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187</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186</v>
      </c>
      <c r="F276" s="59">
        <f>IF(C276&lt;C$6,0,VLOOKUP(C276,index!$A:$M,9,0))</f>
        <v>129</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129</v>
      </c>
      <c r="S276" s="1">
        <f t="shared" si="103"/>
        <v>186</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186</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185</v>
      </c>
      <c r="F277" s="59">
        <f>IF(C277&lt;C$6,0,VLOOKUP(C277,index!$A:$M,9,0))</f>
        <v>129</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129</v>
      </c>
      <c r="S277" s="1">
        <f t="shared" si="103"/>
        <v>185</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185</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184</v>
      </c>
      <c r="F278" s="59">
        <f>IF(C278&lt;C$6,0,VLOOKUP(C278,index!$A:$M,9,0))</f>
        <v>128</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128</v>
      </c>
      <c r="S278" s="1">
        <f t="shared" si="103"/>
        <v>184</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184</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183</v>
      </c>
      <c r="F279" s="59">
        <f>IF(C279&lt;C$6,0,VLOOKUP(C279,index!$A:$M,9,0))</f>
        <v>128</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128</v>
      </c>
      <c r="S279" s="1">
        <f t="shared" si="103"/>
        <v>183</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183</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182</v>
      </c>
      <c r="F280" s="59">
        <f>IF(C280&lt;C$6,0,VLOOKUP(C280,index!$A:$M,9,0))</f>
        <v>127</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127</v>
      </c>
      <c r="S280" s="1">
        <f t="shared" si="103"/>
        <v>182</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182</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181</v>
      </c>
      <c r="F281" s="59">
        <f>IF(C281&lt;C$6,0,VLOOKUP(C281,index!$A:$M,9,0))</f>
        <v>127</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127</v>
      </c>
      <c r="S281" s="1">
        <f t="shared" si="103"/>
        <v>181</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181</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180</v>
      </c>
      <c r="F282" s="59">
        <f>IF(C282&lt;C$6,0,VLOOKUP(C282,index!$A:$M,9,0))</f>
        <v>127</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127</v>
      </c>
      <c r="S282" s="1">
        <f t="shared" si="103"/>
        <v>180</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180</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179</v>
      </c>
      <c r="F283" s="59">
        <f>IF(C283&lt;C$6,0,VLOOKUP(C283,index!$A:$M,9,0))</f>
        <v>126</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126</v>
      </c>
      <c r="S283" s="1">
        <f t="shared" si="103"/>
        <v>179</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179</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178</v>
      </c>
      <c r="F284" s="59">
        <f>IF(C284&lt;C$6,0,VLOOKUP(C284,index!$A:$M,9,0))</f>
        <v>126</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126</v>
      </c>
      <c r="S284" s="1">
        <f t="shared" si="103"/>
        <v>178</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178</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177</v>
      </c>
      <c r="F285" s="59">
        <f>IF(C285&lt;C$6,0,VLOOKUP(C285,index!$A:$M,9,0))</f>
        <v>125</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125</v>
      </c>
      <c r="S285" s="1">
        <f t="shared" si="103"/>
        <v>177</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177</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176</v>
      </c>
      <c r="F286" s="59">
        <f>IF(C286&lt;C$6,0,VLOOKUP(C286,index!$A:$M,9,0))</f>
        <v>125</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125</v>
      </c>
      <c r="S286" s="1">
        <f t="shared" si="103"/>
        <v>176</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176</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175</v>
      </c>
      <c r="F287" s="59">
        <f>IF(C287&lt;C$6,0,VLOOKUP(C287,index!$A:$M,9,0))</f>
        <v>124</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124</v>
      </c>
      <c r="S287" s="1">
        <f t="shared" si="103"/>
        <v>175</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175</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174</v>
      </c>
      <c r="F288" s="59">
        <f>IF(C288&lt;C$6,0,VLOOKUP(C288,index!$A:$M,9,0))</f>
        <v>124</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124</v>
      </c>
      <c r="S288" s="1">
        <f t="shared" si="103"/>
        <v>174</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174</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173</v>
      </c>
      <c r="F289" s="59">
        <f>IF(C289&lt;C$6,0,VLOOKUP(C289,index!$A:$M,9,0))</f>
        <v>123</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123</v>
      </c>
      <c r="S289" s="1">
        <f t="shared" si="103"/>
        <v>173</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173</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172</v>
      </c>
      <c r="F290" s="59">
        <f>IF(C290&lt;C$6,0,VLOOKUP(C290,index!$A:$M,9,0))</f>
        <v>123</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123</v>
      </c>
      <c r="S290" s="1">
        <f t="shared" si="103"/>
        <v>172</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172</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171</v>
      </c>
      <c r="F291" s="59">
        <f>IF(C291&lt;C$6,0,VLOOKUP(C291,index!$A:$M,9,0))</f>
        <v>122</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122</v>
      </c>
      <c r="S291" s="1">
        <f t="shared" si="103"/>
        <v>171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171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170</v>
      </c>
      <c r="F292" s="59">
        <f>IF(C292&lt;C$6,0,VLOOKUP(C292,index!$A:$M,9,0))</f>
        <v>122</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122</v>
      </c>
      <c r="S292" s="1">
        <f t="shared" si="103"/>
        <v>170</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170</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169</v>
      </c>
      <c r="F293" s="59">
        <f>IF(C293&lt;C$6,0,VLOOKUP(C293,index!$A:$M,9,0))</f>
        <v>121</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121</v>
      </c>
      <c r="S293" s="1">
        <f t="shared" si="103"/>
        <v>169</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169</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168</v>
      </c>
      <c r="F294" s="59">
        <f>IF(C294&lt;C$6,0,VLOOKUP(C294,index!$A:$M,9,0))</f>
        <v>121</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121</v>
      </c>
      <c r="S294" s="1">
        <f t="shared" si="103"/>
        <v>168</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168</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167</v>
      </c>
      <c r="F295" s="59">
        <f>IF(C295&lt;C$6,0,VLOOKUP(C295,index!$A:$M,9,0))</f>
        <v>120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120</v>
      </c>
      <c r="S295" s="1">
        <f t="shared" si="103"/>
        <v>167</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167</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166</v>
      </c>
      <c r="F296" s="59">
        <f>IF(C296&lt;C$6,0,VLOOKUP(C296,index!$A:$M,9,0))</f>
        <v>120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120</v>
      </c>
      <c r="S296" s="1">
        <f t="shared" si="103"/>
        <v>166</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166</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165</v>
      </c>
      <c r="F297" s="59">
        <f>IF(C297&lt;C$6,0,VLOOKUP(C297,index!$A:$M,9,0))</f>
        <v>119</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119</v>
      </c>
      <c r="S297" s="1">
        <f t="shared" si="103"/>
        <v>165</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165</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164</v>
      </c>
      <c r="F298" s="59">
        <f>IF(C298&lt;C$6,0,VLOOKUP(C298,index!$A:$M,9,0))</f>
        <v>119</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119</v>
      </c>
      <c r="S298" s="1">
        <f t="shared" si="103"/>
        <v>164</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164</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163</v>
      </c>
      <c r="F299" s="59">
        <f>IF(C299&lt;C$6,0,VLOOKUP(C299,index!$A:$M,9,0))</f>
        <v>118</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118</v>
      </c>
      <c r="S299" s="1">
        <f t="shared" si="103"/>
        <v>163</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163</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162</v>
      </c>
      <c r="F300" s="59">
        <f>IF(C300&lt;C$6,0,VLOOKUP(C300,index!$A:$M,9,0))</f>
        <v>118</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118</v>
      </c>
      <c r="S300" s="1">
        <f t="shared" si="103"/>
        <v>162</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162</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161</v>
      </c>
      <c r="F301" s="59">
        <f>IF(C301&lt;C$6,0,VLOOKUP(C301,index!$A:$M,9,0))</f>
        <v>117</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117</v>
      </c>
      <c r="S301" s="1">
        <f t="shared" si="103"/>
        <v>161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161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160</v>
      </c>
      <c r="F302" s="59">
        <f>IF(C302&lt;C$6,0,VLOOKUP(C302,index!$A:$M,9,0))</f>
        <v>117</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117</v>
      </c>
      <c r="S302" s="1">
        <f t="shared" si="103"/>
        <v>160</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160</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159</v>
      </c>
      <c r="F303" s="59">
        <f>IF(C303&lt;C$6,0,VLOOKUP(C303,index!$A:$M,9,0))</f>
        <v>116</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116</v>
      </c>
      <c r="S303" s="1">
        <f t="shared" si="103"/>
        <v>159</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159</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158</v>
      </c>
      <c r="F304" s="59">
        <f>IF(C304&lt;C$6,0,VLOOKUP(C304,index!$A:$M,9,0))</f>
        <v>116</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116</v>
      </c>
      <c r="S304" s="1">
        <f t="shared" si="103"/>
        <v>158</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158</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157</v>
      </c>
      <c r="F305" s="59">
        <f>IF(C305&lt;C$6,0,VLOOKUP(C305,index!$A:$M,9,0))</f>
        <v>116</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116</v>
      </c>
      <c r="S305" s="1">
        <f t="shared" si="103"/>
        <v>157</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157</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156</v>
      </c>
      <c r="F306" s="59">
        <f>IF(C306&lt;C$6,0,VLOOKUP(C306,index!$A:$M,9,0))</f>
        <v>115</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115</v>
      </c>
      <c r="S306" s="1">
        <f t="shared" si="103"/>
        <v>156</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156</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155</v>
      </c>
      <c r="F307" s="59">
        <f>IF(C307&lt;C$6,0,VLOOKUP(C307,index!$A:$M,9,0))</f>
        <v>115</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115</v>
      </c>
      <c r="S307" s="1">
        <f t="shared" si="103"/>
        <v>155</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155</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154</v>
      </c>
      <c r="F308" s="59">
        <f>IF(C308&lt;C$6,0,VLOOKUP(C308,index!$A:$M,9,0))</f>
        <v>114</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114</v>
      </c>
      <c r="S308" s="1">
        <f t="shared" si="103"/>
        <v>154</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154</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153</v>
      </c>
      <c r="F309" s="59">
        <f>IF(C309&lt;C$6,0,VLOOKUP(C309,index!$A:$M,9,0))</f>
        <v>114</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114</v>
      </c>
      <c r="S309" s="1">
        <f t="shared" si="103"/>
        <v>153</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153</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152</v>
      </c>
      <c r="F310" s="59">
        <f>IF(C310&lt;C$6,0,VLOOKUP(C310,index!$A:$M,9,0))</f>
        <v>113</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113</v>
      </c>
      <c r="S310" s="1">
        <f t="shared" si="103"/>
        <v>152</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152</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151</v>
      </c>
      <c r="F311" s="59">
        <f>IF(C311&lt;C$6,0,VLOOKUP(C311,index!$A:$M,9,0))</f>
        <v>113</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113</v>
      </c>
      <c r="S311" s="1">
        <f t="shared" si="103"/>
        <v>151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151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150</v>
      </c>
      <c r="F312" s="59">
        <f>IF(C312&lt;C$6,0,VLOOKUP(C312,index!$A:$M,9,0))</f>
        <v>112</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112</v>
      </c>
      <c r="S312" s="1">
        <f t="shared" si="103"/>
        <v>150</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150</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149</v>
      </c>
      <c r="F313" s="59">
        <f>IF(C313&lt;C$6,0,VLOOKUP(C313,index!$A:$M,9,0))</f>
        <v>112</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112</v>
      </c>
      <c r="S313" s="1">
        <f t="shared" si="103"/>
        <v>149</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149</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148</v>
      </c>
      <c r="F314" s="59">
        <f>IF(C314&lt;C$6,0,VLOOKUP(C314,index!$A:$M,9,0))</f>
        <v>111</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111</v>
      </c>
      <c r="S314" s="1">
        <f t="shared" si="103"/>
        <v>148</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148</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147</v>
      </c>
      <c r="F315" s="59">
        <f>IF(C315&lt;C$6,0,VLOOKUP(C315,index!$A:$M,9,0))</f>
        <v>111</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111</v>
      </c>
      <c r="S315" s="1">
        <f t="shared" si="103"/>
        <v>147</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147</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146</v>
      </c>
      <c r="F316" s="59">
        <f>IF(C316&lt;C$6,0,VLOOKUP(C316,index!$A:$M,9,0))</f>
        <v>110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110</v>
      </c>
      <c r="S316" s="1">
        <f t="shared" si="103"/>
        <v>146</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146</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145</v>
      </c>
      <c r="F317" s="59">
        <f>IF(C317&lt;C$6,0,VLOOKUP(C317,index!$A:$M,9,0))</f>
        <v>110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110</v>
      </c>
      <c r="S317" s="1">
        <f t="shared" si="103"/>
        <v>145</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145</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144</v>
      </c>
      <c r="F318" s="59">
        <f>IF(C318&lt;C$6,0,VLOOKUP(C318,index!$A:$M,9,0))</f>
        <v>110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110</v>
      </c>
      <c r="S318" s="1">
        <f t="shared" si="103"/>
        <v>144</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144</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143</v>
      </c>
      <c r="F319" s="59">
        <f>IF(C319&lt;C$6,0,VLOOKUP(C319,index!$A:$M,9,0))</f>
        <v>110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110</v>
      </c>
      <c r="S319" s="1">
        <f t="shared" si="103"/>
        <v>143</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143</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142</v>
      </c>
      <c r="F320" s="59">
        <f>IF(C320&lt;C$6,0,VLOOKUP(C320,index!$A:$M,9,0))</f>
        <v>110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110</v>
      </c>
      <c r="S320" s="1">
        <f t="shared" si="103"/>
        <v>142</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142</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141</v>
      </c>
      <c r="F321" s="59">
        <f>IF(C321&lt;C$6,0,VLOOKUP(C321,index!$A:$M,9,0))</f>
        <v>110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110</v>
      </c>
      <c r="S321" s="1">
        <f t="shared" si="103"/>
        <v>141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141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140</v>
      </c>
      <c r="F322" s="59">
        <f>IF(C322&lt;C$6,0,VLOOKUP(C322,index!$A:$M,9,0))</f>
        <v>110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110</v>
      </c>
      <c r="S322" s="1">
        <f t="shared" si="103"/>
        <v>140</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140</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139</v>
      </c>
      <c r="F323" s="59">
        <f>IF(C323&lt;C$6,0,VLOOKUP(C323,index!$A:$M,9,0))</f>
        <v>110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110</v>
      </c>
      <c r="S323" s="1">
        <f t="shared" si="103"/>
        <v>139</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139</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138</v>
      </c>
      <c r="F324" s="59">
        <f>IF(C324&lt;C$6,0,VLOOKUP(C324,index!$A:$M,9,0))</f>
        <v>110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110</v>
      </c>
      <c r="S324" s="1">
        <f t="shared" si="103"/>
        <v>138</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138</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10</v>
      </c>
      <c r="B325" s="64">
        <f t="shared" si="91"/>
        <v>20</v>
      </c>
      <c r="C325" s="57">
        <f t="shared" si="102"/>
        <v>137</v>
      </c>
      <c r="F325" s="59">
        <f>IF(C325&lt;C$6,0,VLOOKUP(C325,index!$A:$M,9,0))</f>
        <v>110</v>
      </c>
      <c r="G325" s="57" t="str">
        <f t="shared" si="92"/>
        <v>V</v>
      </c>
      <c r="H325" s="58">
        <f>IF(G325="I",$K325,IF(G325="II",$K325-SUM(H$8:H324),IF(G325="III",$K325-SUM(H$8:H324),IF(G325="IV",$K325-SUM(H$8:H324),IF(G325="V",1-SUM(H$8:H324)," ")))))</f>
        <v>1</v>
      </c>
      <c r="I325" s="66" t="str">
        <f t="shared" si="93"/>
        <v>E</v>
      </c>
      <c r="L325" s="62" t="str">
        <f t="shared" si="89"/>
        <v xml:space="preserve"> </v>
      </c>
      <c r="P325" s="58" t="str">
        <f>IF(O325="Plus",$K325,IF(O325="Basis",$K325-SUM(P$8:P324),IF(O325="Breedte",$K325-SUM(P$8:P324),IF(O324="Breedte",1-SUM(P$8:P324)," "))))</f>
        <v xml:space="preserve"> </v>
      </c>
      <c r="Q325" s="56" t="str">
        <f t="shared" si="105"/>
        <v/>
      </c>
      <c r="R325" s="196">
        <f t="shared" si="94"/>
        <v>110</v>
      </c>
      <c r="S325" s="1">
        <f t="shared" si="103"/>
        <v>137</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137</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136</v>
      </c>
      <c r="F326" s="59">
        <f>IF(C326&lt;C$6,0,VLOOKUP(C326,index!$A:$M,9,0))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0</v>
      </c>
      <c r="S326" s="1">
        <f t="shared" si="103"/>
        <v>136</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136</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136</v>
      </c>
      <c r="F327" s="59">
        <f>IF(C327&lt;C$6,0,VLOOKUP(C327,index!$A:$M,9,0))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0</v>
      </c>
      <c r="S327" s="1">
        <f t="shared" si="103"/>
        <v>136</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136</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136</v>
      </c>
      <c r="F328" s="59">
        <f>IF(C328&lt;C$6,0,VLOOKUP(C328,index!$A:$M,9,0))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0</v>
      </c>
      <c r="S328" s="1">
        <f t="shared" si="103"/>
        <v>136</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136</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136</v>
      </c>
      <c r="F329" s="59">
        <f>IF(C329&lt;C$6,0,VLOOKUP(C329,index!$A:$M,9,0))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0</v>
      </c>
      <c r="S329" s="1">
        <f t="shared" si="103"/>
        <v>136</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136</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136</v>
      </c>
      <c r="F330" s="59">
        <f>IF(C330&lt;C$6,0,VLOOKUP(C330,index!$A:$M,9,0))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0</v>
      </c>
      <c r="S330" s="1">
        <f t="shared" ref="S330:S393" si="120">C330</f>
        <v>136</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136</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136</v>
      </c>
      <c r="F331" s="59">
        <f>IF(C331&lt;C$6,0,VLOOKUP(C331,index!$A:$M,9,0))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0</v>
      </c>
      <c r="S331" s="1">
        <f t="shared" si="120"/>
        <v>136</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136</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136</v>
      </c>
      <c r="F332" s="59">
        <f>IF(C332&lt;C$6,0,VLOOKUP(C332,index!$A:$M,9,0))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0</v>
      </c>
      <c r="S332" s="1">
        <f t="shared" si="120"/>
        <v>136</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136</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136</v>
      </c>
      <c r="F333" s="59">
        <f>IF(C333&lt;C$6,0,VLOOKUP(C333,index!$A:$M,9,0))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0</v>
      </c>
      <c r="S333" s="1">
        <f t="shared" si="120"/>
        <v>136</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136</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136</v>
      </c>
      <c r="F334" s="59">
        <f>IF(C334&lt;C$6,0,VLOOKUP(C334,index!$A:$M,9,0))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0</v>
      </c>
      <c r="S334" s="1">
        <f t="shared" si="120"/>
        <v>136</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136</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136</v>
      </c>
      <c r="F335" s="59">
        <f>IF(C335&lt;C$6,0,VLOOKUP(C335,index!$A:$M,9,0))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0</v>
      </c>
      <c r="S335" s="1">
        <f t="shared" si="120"/>
        <v>136</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136</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136</v>
      </c>
      <c r="F336" s="59">
        <f>IF(C336&lt;C$6,0,VLOOKUP(C336,index!$A:$M,9,0))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0</v>
      </c>
      <c r="S336" s="1">
        <f t="shared" si="120"/>
        <v>136</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136</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136</v>
      </c>
      <c r="F337" s="59">
        <f>IF(C337&lt;C$6,0,VLOOKUP(C337,index!$A:$M,9,0))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0</v>
      </c>
      <c r="S337" s="1">
        <f t="shared" si="120"/>
        <v>136</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136</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136</v>
      </c>
      <c r="F338" s="59">
        <f>IF(C338&lt;C$6,0,VLOOKUP(C338,index!$A:$M,9,0))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0</v>
      </c>
      <c r="S338" s="1">
        <f t="shared" si="120"/>
        <v>136</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136</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136</v>
      </c>
      <c r="F339" s="59">
        <f>IF(C339&lt;C$6,0,VLOOKUP(C339,index!$A:$M,9,0))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0</v>
      </c>
      <c r="S339" s="1">
        <f t="shared" si="120"/>
        <v>136</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136</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136</v>
      </c>
      <c r="F340" s="59">
        <f>IF(C340&lt;C$6,0,VLOOKUP(C340,index!$A:$M,9,0))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0</v>
      </c>
      <c r="S340" s="1">
        <f t="shared" si="120"/>
        <v>136</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136</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136</v>
      </c>
      <c r="F341" s="59">
        <f>IF(C341&lt;C$6,0,VLOOKUP(C341,index!$A:$M,9,0))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0</v>
      </c>
      <c r="S341" s="1">
        <f t="shared" si="120"/>
        <v>136</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136</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136</v>
      </c>
      <c r="F342" s="59">
        <f>IF(C342&lt;C$6,0,VLOOKUP(C342,index!$A:$M,9,0))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0</v>
      </c>
      <c r="S342" s="1">
        <f t="shared" si="120"/>
        <v>136</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136</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136</v>
      </c>
      <c r="F343" s="59">
        <f>IF(C343&lt;C$6,0,VLOOKUP(C343,index!$A:$M,9,0))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0</v>
      </c>
      <c r="S343" s="1">
        <f t="shared" si="120"/>
        <v>136</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136</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136</v>
      </c>
      <c r="F344" s="59">
        <f>IF(C344&lt;C$6,0,VLOOKUP(C344,index!$A:$M,9,0))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0</v>
      </c>
      <c r="S344" s="1">
        <f t="shared" si="120"/>
        <v>136</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136</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136</v>
      </c>
      <c r="F345" s="59">
        <f>IF(C345&lt;C$6,0,VLOOKUP(C345,index!$A:$M,9,0))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0</v>
      </c>
      <c r="S345" s="1">
        <f t="shared" si="120"/>
        <v>136</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136</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136</v>
      </c>
      <c r="F346" s="59">
        <f>IF(C346&lt;C$6,0,VLOOKUP(C346,index!$A:$M,9,0))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0</v>
      </c>
      <c r="S346" s="1">
        <f t="shared" si="120"/>
        <v>136</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136</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136</v>
      </c>
      <c r="F347" s="59">
        <f>IF(C347&lt;C$6,0,VLOOKUP(C347,index!$A:$M,9,0))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0</v>
      </c>
      <c r="S347" s="1">
        <f t="shared" si="120"/>
        <v>136</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136</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136</v>
      </c>
      <c r="F348" s="59">
        <f>IF(C348&lt;C$6,0,VLOOKUP(C348,index!$A:$M,9,0))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136</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136</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136</v>
      </c>
      <c r="F349" s="59">
        <f>IF(C349&lt;C$6,0,VLOOKUP(C349,index!$A:$M,9,0))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136</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136</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136</v>
      </c>
      <c r="F350" s="59">
        <f>IF(C350&lt;C$6,0,VLOOKUP(C350,index!$A:$M,9,0))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136</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136</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136</v>
      </c>
      <c r="F351" s="59">
        <f>IF(C351&lt;C$6,0,VLOOKUP(C351,index!$A:$M,9,0))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136</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136</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136</v>
      </c>
      <c r="F352" s="59">
        <f>IF(C352&lt;C$6,0,VLOOKUP(C352,index!$A:$M,9,0))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136</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136</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136</v>
      </c>
      <c r="F353" s="59">
        <f>IF(C353&lt;C$6,0,VLOOKUP(C353,index!$A:$M,9,0))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136</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136</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136</v>
      </c>
      <c r="F354" s="59">
        <f>IF(C354&lt;C$6,0,VLOOKUP(C354,index!$A:$M,9,0))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136</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136</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136</v>
      </c>
      <c r="F355" s="59">
        <f>IF(C355&lt;C$6,0,VLOOKUP(C355,index!$A:$M,9,0))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136</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136</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136</v>
      </c>
      <c r="F356" s="59">
        <f>IF(C356&lt;C$6,0,VLOOKUP(C356,index!$A:$M,9,0))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136</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136</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136</v>
      </c>
      <c r="F357" s="59">
        <f>IF(C357&lt;C$6,0,VLOOKUP(C357,index!$A:$M,9,0))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136</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136</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136</v>
      </c>
      <c r="F358" s="59">
        <f>IF(C358&lt;C$6,0,VLOOKUP(C358,index!$A:$M,9,0))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136</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136</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136</v>
      </c>
      <c r="F359" s="59">
        <f>IF(C359&lt;C$6,0,VLOOKUP(C359,index!$A:$M,9,0))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136</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136</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136</v>
      </c>
      <c r="F360" s="59">
        <f>IF(C360&lt;C$6,0,VLOOKUP(C360,index!$A:$M,9,0))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136</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136</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136</v>
      </c>
      <c r="F361" s="59">
        <f>IF(C361&lt;C$6,0,VLOOKUP(C361,index!$A:$M,9,0))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136</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136</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136</v>
      </c>
      <c r="F362" s="59">
        <f>IF(C362&lt;C$6,0,VLOOKUP(C362,index!$A:$M,9,0))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136</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136</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136</v>
      </c>
      <c r="F363" s="59">
        <f>IF(C363&lt;C$6,0,VLOOKUP(C363,index!$A:$M,9,0))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136</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136</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136</v>
      </c>
      <c r="F364" s="59">
        <f>IF(C364&lt;C$6,0,VLOOKUP(C364,index!$A:$M,9,0))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136</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136</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136</v>
      </c>
      <c r="F365" s="59">
        <f>IF(C365&lt;C$6,0,VLOOKUP(C365,index!$A:$M,9,0))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136</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136</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136</v>
      </c>
      <c r="F366" s="59">
        <f>IF(C366&lt;C$6,0,VLOOKUP(C366,index!$A:$M,9,0))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136</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136</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136</v>
      </c>
      <c r="F367" s="59">
        <f>IF(C367&lt;C$6,0,VLOOKUP(C367,index!$A:$M,9,0))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136</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136</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136</v>
      </c>
      <c r="F368" s="59">
        <f>IF(C368&lt;C$6,0,VLOOKUP(C368,index!$A:$M,9,0))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136</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136</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136</v>
      </c>
      <c r="F369" s="59">
        <f>IF(C369&lt;C$6,0,VLOOKUP(C369,index!$A:$M,9,0))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136</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136</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136</v>
      </c>
      <c r="F370" s="59">
        <f>IF(C370&lt;C$6,0,VLOOKUP(C370,index!$A:$M,9,0))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136</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136</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136</v>
      </c>
      <c r="F371" s="59">
        <f>IF(C371&lt;C$6,0,VLOOKUP(C371,index!$A:$M,9,0))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136</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136</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136</v>
      </c>
      <c r="F372" s="59">
        <f>IF(C372&lt;C$6,0,VLOOKUP(C372,index!$A:$M,9,0))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136</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136</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136</v>
      </c>
      <c r="F373" s="59">
        <f>IF(C373&lt;C$6,0,VLOOKUP(C373,index!$A:$M,9,0))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136</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136</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136</v>
      </c>
      <c r="F374" s="59">
        <f>IF(C374&lt;C$6,0,VLOOKUP(C374,index!$A:$M,9,0))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136</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136</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136</v>
      </c>
      <c r="F375" s="59">
        <f>IF(C375&lt;C$6,0,VLOOKUP(C375,index!$A:$M,9,0))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136</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136</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136</v>
      </c>
      <c r="F376" s="59">
        <f>IF(C376&lt;C$6,0,VLOOKUP(C376,index!$A:$M,9,0))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136</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136</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136</v>
      </c>
      <c r="F377" s="59">
        <f>IF(C377&lt;C$6,0,VLOOKUP(C377,index!$A:$M,9,0))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136</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136</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136</v>
      </c>
      <c r="F378" s="59">
        <f>IF(C378&lt;C$6,0,VLOOKUP(C378,index!$A:$M,9,0))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136</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136</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136</v>
      </c>
      <c r="F379" s="59">
        <f>IF(C379&lt;C$6,0,VLOOKUP(C379,index!$A:$M,9,0))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136</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136</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136</v>
      </c>
      <c r="F380" s="59">
        <f>IF(C380&lt;C$6,0,VLOOKUP(C380,index!$A:$M,9,0))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136</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136</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136</v>
      </c>
      <c r="F381" s="59">
        <f>IF(C381&lt;C$6,0,VLOOKUP(C381,index!$A:$M,9,0))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136</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136</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136</v>
      </c>
      <c r="F382" s="59">
        <f>IF(C382&lt;C$6,0,VLOOKUP(C382,index!$A:$M,9,0))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136</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136</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136</v>
      </c>
      <c r="F383" s="59">
        <f>IF(C383&lt;C$6,0,VLOOKUP(C383,index!$A:$M,9,0))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136</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136</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136</v>
      </c>
      <c r="F384" s="59">
        <f>IF(C384&lt;C$6,0,VLOOKUP(C384,index!$A:$M,9,0))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136</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136</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136</v>
      </c>
      <c r="F385" s="59">
        <f>IF(C385&lt;C$6,0,VLOOKUP(C385,index!$A:$M,9,0))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136</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136</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136</v>
      </c>
      <c r="F386" s="59">
        <f>IF(C386&lt;C$6,0,VLOOKUP(C386,index!$A:$M,9,0))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136</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136</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136</v>
      </c>
      <c r="F387" s="59">
        <f>IF(C387&lt;C$6,0,VLOOKUP(C387,index!$A:$M,9,0))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136</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136</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136</v>
      </c>
      <c r="F388" s="59">
        <f>IF(C388&lt;C$6,0,VLOOKUP(C388,index!$A:$M,9,0))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136</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136</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136</v>
      </c>
      <c r="F389" s="59">
        <f>IF(C389&lt;C$6,0,VLOOKUP(C389,index!$A:$M,9,0))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136</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136</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136</v>
      </c>
      <c r="F390" s="59">
        <f>IF(C390&lt;C$6,0,VLOOKUP(C390,index!$A:$M,9,0))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136</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136</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136</v>
      </c>
      <c r="F391" s="59">
        <f>IF(C391&lt;C$6,0,VLOOKUP(C391,index!$A:$M,9,0))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136</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136</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136</v>
      </c>
      <c r="F392" s="59">
        <f>IF(C392&lt;C$6,0,VLOOKUP(C392,index!$A:$M,9,0))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136</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136</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136</v>
      </c>
      <c r="F393" s="59">
        <f>IF(C393&lt;C$6,0,VLOOKUP(C393,index!$A:$M,9,0))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136</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136</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136</v>
      </c>
      <c r="F394" s="59">
        <f>IF(C394&lt;C$6,0,VLOOKUP(C394,index!$A:$M,9,0))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136</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136</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136</v>
      </c>
      <c r="F395" s="59">
        <f>IF(C395&lt;C$6,0,VLOOKUP(C395,index!$A:$M,9,0))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136</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136</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136</v>
      </c>
      <c r="F396" s="59">
        <f>IF(C396&lt;C$6,0,VLOOKUP(C396,index!$A:$M,9,0))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136</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136</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136</v>
      </c>
      <c r="F397" s="59">
        <f>IF(C397&lt;C$6,0,VLOOKUP(C397,index!$A:$M,9,0))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136</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136</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136</v>
      </c>
      <c r="F398" s="59">
        <f>IF(C398&lt;C$6,0,VLOOKUP(C398,index!$A:$M,9,0))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136</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136</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136</v>
      </c>
      <c r="F399" s="59">
        <f>IF(C399&lt;C$6,0,VLOOKUP(C399,index!$A:$M,9,0))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136</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136</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136</v>
      </c>
      <c r="F400" s="59">
        <f>IF(C400&lt;C$6,0,VLOOKUP(C400,index!$A:$M,9,0))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136</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136</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136</v>
      </c>
      <c r="F401" s="59">
        <f>IF(C401&lt;C$6,0,VLOOKUP(C401,index!$A:$M,9,0))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136</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136</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136</v>
      </c>
      <c r="F402" s="59">
        <f>IF(C402&lt;C$6,0,VLOOKUP(C402,index!$A:$M,9,0))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136</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136</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136</v>
      </c>
      <c r="F403" s="59">
        <f>IF(C403&lt;C$6,0,VLOOKUP(C403,index!$A:$M,9,0))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136</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136</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136</v>
      </c>
      <c r="F404" s="59">
        <f>IF(C404&lt;C$6,0,VLOOKUP(C404,index!$A:$M,9,0))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136</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136</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136</v>
      </c>
      <c r="F405" s="59">
        <f>IF(C405&lt;C$6,0,VLOOKUP(C405,index!$A:$M,9,0))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136</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136</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136</v>
      </c>
      <c r="F406" s="59">
        <f>IF(C406&lt;C$6,0,VLOOKUP(C406,index!$A:$M,9,0))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136</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136</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136</v>
      </c>
      <c r="F407" s="59">
        <f>IF(C407&lt;C$6,0,VLOOKUP(C407,index!$A:$M,9,0))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136</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136</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136</v>
      </c>
      <c r="F408" s="59">
        <f>IF(C408&lt;C$6,0,VLOOKUP(C408,index!$A:$M,9,0))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136</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136</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136</v>
      </c>
      <c r="F409" s="59">
        <f>IF(C409&lt;C$6,0,VLOOKUP(C409,index!$A:$M,9,0))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136</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136</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136</v>
      </c>
      <c r="F410" s="59">
        <f>IF(C410&lt;C$6,0,VLOOKUP(C410,index!$A:$M,9,0))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136</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136</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136</v>
      </c>
      <c r="F411" s="59">
        <f>IF(C411&lt;C$6,0,VLOOKUP(C411,index!$A:$M,9,0))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136</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136</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136</v>
      </c>
      <c r="F412" s="59">
        <f>IF(C412&lt;C$6,0,VLOOKUP(C412,index!$A:$M,9,0))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136</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136</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136</v>
      </c>
      <c r="F413" s="59">
        <f>IF(C413&lt;C$6,0,VLOOKUP(C413,index!$A:$M,9,0))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136</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136</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136</v>
      </c>
      <c r="F414" s="59">
        <f>IF(C414&lt;C$6,0,VLOOKUP(C414,index!$A:$M,9,0))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136</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136</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136</v>
      </c>
      <c r="F415" s="59">
        <f>IF(C415&lt;C$6,0,VLOOKUP(C415,index!$A:$M,9,0))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136</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136</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136</v>
      </c>
      <c r="F416" s="59">
        <f>IF(C416&lt;C$6,0,VLOOKUP(C416,index!$A:$M,9,0))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136</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136</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136</v>
      </c>
      <c r="F417" s="59">
        <f>IF(C417&lt;C$6,0,VLOOKUP(C417,index!$A:$M,9,0))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136</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136</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136</v>
      </c>
      <c r="F418" s="59">
        <f>IF(C418&lt;C$6,0,VLOOKUP(C418,index!$A:$M,9,0))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136</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136</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136</v>
      </c>
      <c r="F419" s="59">
        <f>IF(C419&lt;C$6,0,VLOOKUP(C419,index!$A:$M,9,0))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136</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136</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136</v>
      </c>
      <c r="F420" s="59">
        <f>IF(C420&lt;C$6,0,VLOOKUP(C420,index!$A:$M,9,0))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136</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136</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136</v>
      </c>
      <c r="F421" s="59">
        <f>IF(C421&lt;C$6,0,VLOOKUP(C421,index!$A:$M,9,0))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136</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136</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136</v>
      </c>
      <c r="F422" s="59">
        <f>IF(C422&lt;C$6,0,VLOOKUP(C422,index!$A:$M,9,0))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136</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136</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136</v>
      </c>
      <c r="F423" s="59">
        <f>IF(C423&lt;C$6,0,VLOOKUP(C423,index!$A:$M,9,0))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136</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136</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136</v>
      </c>
      <c r="F424" s="59">
        <f>IF(C424&lt;C$6,0,VLOOKUP(C424,index!$A:$M,9,0))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136</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136</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136</v>
      </c>
      <c r="F425" s="59">
        <f>IF(C425&lt;C$6,0,VLOOKUP(C425,index!$A:$M,9,0))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136</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136</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136</v>
      </c>
      <c r="F426" s="59">
        <f>IF(C426&lt;C$6,0,VLOOKUP(C426,index!$A:$M,9,0))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136</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136</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136</v>
      </c>
      <c r="F427" s="59">
        <f>IF(C427&lt;C$6,0,VLOOKUP(C427,index!$A:$M,9,0))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136</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136</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136</v>
      </c>
      <c r="F428" s="59">
        <f>IF(C428&lt;C$6,0,VLOOKUP(C428,index!$A:$M,9,0))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136</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136</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136</v>
      </c>
      <c r="F429" s="59">
        <f>IF(C429&lt;C$6,0,VLOOKUP(C429,index!$A:$M,9,0))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136</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136</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136</v>
      </c>
      <c r="F430" s="59">
        <f>IF(C430&lt;C$6,0,VLOOKUP(C430,index!$A:$M,9,0))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136</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136</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136</v>
      </c>
      <c r="F431" s="59">
        <f>IF(C431&lt;C$6,0,VLOOKUP(C431,index!$A:$M,9,0))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136</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136</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136</v>
      </c>
      <c r="F432" s="59">
        <f>IF(C432&lt;C$6,0,VLOOKUP(C432,index!$A:$M,9,0))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136</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136</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136</v>
      </c>
      <c r="F433" s="59">
        <f>IF(C433&lt;C$6,0,VLOOKUP(C433,index!$A:$M,9,0))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136</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136</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136</v>
      </c>
      <c r="F434" s="59">
        <f>IF(C434&lt;C$6,0,VLOOKUP(C434,index!$A:$M,9,0))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136</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136</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136</v>
      </c>
      <c r="F435" s="59">
        <f>IF(C435&lt;C$6,0,VLOOKUP(C435,index!$A:$M,9,0))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136</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136</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136</v>
      </c>
      <c r="F436" s="59">
        <f>IF(C436&lt;C$6,0,VLOOKUP(C436,index!$A:$M,9,0))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136</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136</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136</v>
      </c>
      <c r="F437" s="59">
        <f>IF(C437&lt;C$6,0,VLOOKUP(C437,index!$A:$M,9,0))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136</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136</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136</v>
      </c>
      <c r="F438" s="59">
        <f>IF(C438&lt;C$6,0,VLOOKUP(C438,index!$A:$M,9,0))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136</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136</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136</v>
      </c>
      <c r="F439" s="59">
        <f>IF(C439&lt;C$6,0,VLOOKUP(C439,index!$A:$M,9,0))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136</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136</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136</v>
      </c>
      <c r="F440" s="59">
        <f>IF(C440&lt;C$6,0,VLOOKUP(C440,index!$A:$M,9,0))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136</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136</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136</v>
      </c>
      <c r="F441" s="59">
        <f>IF(C441&lt;C$6,0,VLOOKUP(C441,index!$A:$M,9,0))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136</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136</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136</v>
      </c>
      <c r="F442" s="59">
        <f>IF(C442&lt;C$6,0,VLOOKUP(C442,index!$A:$M,9,0))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136</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136</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136</v>
      </c>
      <c r="F443" s="59">
        <f>IF(C443&lt;C$6,0,VLOOKUP(C443,index!$A:$M,9,0))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136</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136</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136</v>
      </c>
      <c r="F444" s="59">
        <f>IF(C444&lt;C$6,0,VLOOKUP(C444,index!$A:$M,9,0))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136</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136</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136</v>
      </c>
      <c r="F445" s="59">
        <f>IF(C445&lt;C$6,0,VLOOKUP(C445,index!$A:$M,9,0))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136</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136</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136</v>
      </c>
      <c r="F446" s="59">
        <f>IF(C446&lt;C$6,0,VLOOKUP(C446,index!$A:$M,9,0))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136</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136</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136</v>
      </c>
      <c r="F447" s="59">
        <f>IF(C447&lt;C$6,0,VLOOKUP(C447,index!$A:$M,9,0))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136</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136</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136</v>
      </c>
      <c r="F448" s="59">
        <f>IF(C448&lt;C$6,0,VLOOKUP(C448,index!$A:$M,9,0))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136</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136</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136</v>
      </c>
      <c r="F449" s="59">
        <f>IF(C449&lt;C$6,0,VLOOKUP(C449,index!$A:$M,9,0))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136</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136</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136</v>
      </c>
      <c r="F450" s="59">
        <f>IF(C450&lt;C$6,0,VLOOKUP(C450,index!$A:$M,9,0))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136</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136</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136</v>
      </c>
      <c r="F451" s="59">
        <f>IF(C451&lt;C$6,0,VLOOKUP(C451,index!$A:$M,9,0))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136</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136</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136</v>
      </c>
      <c r="F452" s="59">
        <f>IF(C452&lt;C$6,0,VLOOKUP(C452,index!$A:$M,9,0))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136</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136</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136</v>
      </c>
      <c r="F453" s="59">
        <f>IF(C453&lt;C$6,0,VLOOKUP(C453,index!$A:$M,9,0))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136</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136</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136</v>
      </c>
      <c r="F454" s="59">
        <f>IF(C454&lt;C$6,0,VLOOKUP(C454,index!$A:$M,9,0))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136</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136</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136</v>
      </c>
      <c r="F455" s="59">
        <f>IF(C455&lt;C$6,0,VLOOKUP(C455,index!$A:$M,9,0))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136</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136</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136</v>
      </c>
      <c r="F456" s="59">
        <f>IF(C456&lt;C$6,0,VLOOKUP(C456,index!$A:$M,9,0))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136</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136</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136</v>
      </c>
      <c r="F457" s="59">
        <f>IF(C457&lt;C$6,0,VLOOKUP(C457,index!$A:$M,9,0))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136</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136</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136</v>
      </c>
      <c r="F458" s="59">
        <f>IF(C458&lt;C$6,0,VLOOKUP(C458,index!$A:$M,9,0))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136</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136</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136</v>
      </c>
      <c r="F459" s="59">
        <f>IF(C459&lt;C$6,0,VLOOKUP(C459,index!$A:$M,9,0))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136</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136</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136</v>
      </c>
      <c r="F460" s="59">
        <f>IF(C460&lt;C$6,0,VLOOKUP(C460,index!$A:$M,9,0))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136</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136</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136</v>
      </c>
      <c r="F461" s="59">
        <f>IF(C461&lt;C$6,0,VLOOKUP(C461,index!$A:$M,9,0))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136</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136</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136</v>
      </c>
      <c r="F462" s="59">
        <f>IF(C462&lt;C$6,0,VLOOKUP(C462,index!$A:$M,9,0))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136</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136</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136</v>
      </c>
      <c r="F463" s="59">
        <f>IF(C463&lt;C$6,0,VLOOKUP(C463,index!$A:$M,9,0))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136</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136</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136</v>
      </c>
      <c r="F464" s="59">
        <f>IF(C464&lt;C$6,0,VLOOKUP(C464,index!$A:$M,9,0))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136</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136</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136</v>
      </c>
      <c r="F465" s="59">
        <f>IF(C465&lt;C$6,0,VLOOKUP(C465,index!$A:$M,9,0))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136</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136</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136</v>
      </c>
      <c r="F466" s="59">
        <f>IF(C466&lt;C$6,0,VLOOKUP(C466,index!$A:$M,9,0))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136</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136</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136</v>
      </c>
      <c r="F467" s="59">
        <f>IF(C467&lt;C$6,0,VLOOKUP(C467,index!$A:$M,9,0))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136</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136</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136</v>
      </c>
      <c r="F468" s="59">
        <f>IF(C468&lt;C$6,0,VLOOKUP(C468,index!$A:$M,9,0))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136</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136</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136</v>
      </c>
      <c r="F469" s="59">
        <f>IF(C469&lt;C$6,0,VLOOKUP(C469,index!$A:$M,9,0))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136</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136</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136</v>
      </c>
      <c r="F470" s="59">
        <f>IF(C470&lt;C$6,0,VLOOKUP(C470,index!$A:$M,9,0))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136</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136</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136</v>
      </c>
      <c r="F471" s="59">
        <f>IF(C471&lt;C$6,0,VLOOKUP(C471,index!$A:$M,9,0))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136</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136</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136</v>
      </c>
      <c r="F472" s="59">
        <f>IF(C472&lt;C$6,0,VLOOKUP(C472,index!$A:$M,9,0))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136</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136</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136</v>
      </c>
      <c r="F473" s="59">
        <f>IF(C473&lt;C$6,0,VLOOKUP(C473,index!$A:$M,9,0))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136</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136</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136</v>
      </c>
      <c r="F474" s="59">
        <f>IF(C474&lt;C$6,0,VLOOKUP(C474,index!$A:$M,9,0))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136</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136</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136</v>
      </c>
      <c r="F475" s="59">
        <f>IF(C475&lt;C$6,0,VLOOKUP(C475,index!$A:$M,9,0))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136</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136</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136</v>
      </c>
      <c r="F476" s="59">
        <f>IF(C476&lt;C$6,0,VLOOKUP(C476,index!$A:$M,9,0))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136</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136</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136</v>
      </c>
      <c r="F477" s="59">
        <f>IF(C477&lt;C$6,0,VLOOKUP(C477,index!$A:$M,9,0))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136</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136</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136</v>
      </c>
      <c r="F478" s="59">
        <f>IF(C478&lt;C$6,0,VLOOKUP(C478,index!$A:$M,9,0))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136</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136</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136</v>
      </c>
      <c r="F479" s="59">
        <f>IF(C479&lt;C$6,0,VLOOKUP(C479,index!$A:$M,9,0))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136</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136</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136</v>
      </c>
      <c r="F480" s="59">
        <f>IF(C480&lt;C$6,0,VLOOKUP(C480,index!$A:$M,9,0))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136</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136</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136</v>
      </c>
      <c r="F481" s="59">
        <f>IF(C481&lt;C$6,0,VLOOKUP(C481,index!$A:$M,9,0))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136</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136</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136</v>
      </c>
      <c r="F482" s="59">
        <f>IF(C482&lt;C$6,0,VLOOKUP(C482,index!$A:$M,9,0))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136</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136</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136</v>
      </c>
      <c r="F483" s="59">
        <f>IF(C483&lt;C$6,0,VLOOKUP(C483,index!$A:$M,9,0))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136</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136</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136</v>
      </c>
      <c r="F484" s="59">
        <f>IF(C484&lt;C$6,0,VLOOKUP(C484,index!$A:$M,9,0))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136</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136</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136</v>
      </c>
      <c r="F485" s="59">
        <f>IF(C485&lt;C$6,0,VLOOKUP(C485,index!$A:$M,9,0))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136</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136</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136</v>
      </c>
      <c r="F486" s="59">
        <f>IF(C486&lt;C$6,0,VLOOKUP(C486,index!$A:$M,9,0))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136</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136</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136</v>
      </c>
      <c r="F487" s="59">
        <f>IF(C487&lt;C$6,0,VLOOKUP(C487,index!$A:$M,9,0))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136</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136</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136</v>
      </c>
      <c r="F488" s="59">
        <f>IF(C488&lt;C$6,0,VLOOKUP(C488,index!$A:$M,9,0))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136</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136</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136</v>
      </c>
      <c r="F489" s="59">
        <f>IF(C489&lt;C$6,0,VLOOKUP(C489,index!$A:$M,9,0))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136</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136</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136</v>
      </c>
      <c r="F490" s="59">
        <f>IF(C490&lt;C$6,0,VLOOKUP(C490,index!$A:$M,9,0))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136</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136</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136</v>
      </c>
      <c r="F491" s="59">
        <f>IF(C491&lt;C$6,0,VLOOKUP(C491,index!$A:$M,9,0))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136</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136</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136</v>
      </c>
      <c r="F492" s="59">
        <f>IF(C492&lt;C$6,0,VLOOKUP(C492,index!$A:$M,9,0))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136</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136</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136</v>
      </c>
      <c r="F493" s="59">
        <f>IF(C493&lt;C$6,0,VLOOKUP(C493,index!$A:$M,9,0))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136</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136</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136</v>
      </c>
      <c r="F494" s="59">
        <f>IF(C494&lt;C$6,0,VLOOKUP(C494,index!$A:$M,9,0))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136</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136</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136</v>
      </c>
      <c r="F495" s="59">
        <f>IF(C495&lt;C$6,0,VLOOKUP(C495,index!$A:$M,9,0))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136</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136</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136</v>
      </c>
      <c r="F496" s="59">
        <f>IF(C496&lt;C$6,0,VLOOKUP(C496,index!$A:$M,9,0))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136</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136</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136</v>
      </c>
      <c r="F497" s="59">
        <f>IF(C497&lt;C$6,0,VLOOKUP(C497,index!$A:$M,9,0))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136</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136</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136</v>
      </c>
      <c r="F498" s="59">
        <f>IF(C498&lt;C$6,0,VLOOKUP(C498,index!$A:$M,9,0))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136</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136</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136</v>
      </c>
      <c r="F499" s="59">
        <f>IF(C499&lt;C$6,0,VLOOKUP(C499,index!$A:$M,9,0))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136</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136</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136</v>
      </c>
      <c r="F500" s="59">
        <f>IF(C500&lt;C$6,0,VLOOKUP(C500,index!$A:$M,9,0))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136</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136</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79" priority="12" stopIfTrue="1" operator="lessThanOrEqual">
      <formula>0</formula>
    </cfRule>
  </conditionalFormatting>
  <conditionalFormatting sqref="AT18:AV22 AT26:AV30">
    <cfRule type="cellIs" dxfId="278" priority="13" stopIfTrue="1" operator="lessThanOrEqual">
      <formula>0</formula>
    </cfRule>
  </conditionalFormatting>
  <conditionalFormatting sqref="AY18:BB22 AY26:BB30">
    <cfRule type="cellIs" dxfId="277" priority="14" stopIfTrue="1" operator="lessThanOrEqual">
      <formula>0</formula>
    </cfRule>
  </conditionalFormatting>
  <conditionalFormatting sqref="AR32">
    <cfRule type="cellIs" dxfId="276" priority="11" operator="equal">
      <formula>0</formula>
    </cfRule>
  </conditionalFormatting>
  <conditionalFormatting sqref="AQ33">
    <cfRule type="containsErrors" dxfId="275" priority="15">
      <formula>ISERROR(AQ33)</formula>
    </cfRule>
  </conditionalFormatting>
  <conditionalFormatting sqref="L8:M500">
    <cfRule type="expression" dxfId="274" priority="5">
      <formula>$C8&gt;$C$6-1</formula>
    </cfRule>
    <cfRule type="expression" dxfId="273" priority="18" stopIfTrue="1">
      <formula>SUM($U8:$X8)&gt;1</formula>
    </cfRule>
  </conditionalFormatting>
  <conditionalFormatting sqref="B8:B500">
    <cfRule type="expression" dxfId="272" priority="19">
      <formula>$B8&gt;0</formula>
    </cfRule>
  </conditionalFormatting>
  <conditionalFormatting sqref="N8:P500">
    <cfRule type="expression" dxfId="271" priority="20" stopIfTrue="1">
      <formula>OR($O8="Plus",$O8="Basis",$O8="Breedte")</formula>
    </cfRule>
  </conditionalFormatting>
  <conditionalFormatting sqref="A8:A500">
    <cfRule type="expression" dxfId="270" priority="10">
      <formula>$A8&gt;0</formula>
    </cfRule>
  </conditionalFormatting>
  <conditionalFormatting sqref="G8:H500">
    <cfRule type="expression" dxfId="269" priority="22">
      <formula>$B8&gt;0</formula>
    </cfRule>
  </conditionalFormatting>
  <conditionalFormatting sqref="I8:J500">
    <cfRule type="expression" dxfId="268" priority="23">
      <formula>$A8&gt;0</formula>
    </cfRule>
  </conditionalFormatting>
  <conditionalFormatting sqref="F8:F500">
    <cfRule type="expression" dxfId="267" priority="7">
      <formula>$D8&gt;0</formula>
    </cfRule>
    <cfRule type="expression" dxfId="266" priority="8">
      <formula>$C8&gt;$C$6-1</formula>
    </cfRule>
  </conditionalFormatting>
  <conditionalFormatting sqref="A8:B500">
    <cfRule type="expression" dxfId="265" priority="21">
      <formula>$C8&gt;$C$6-1</formula>
    </cfRule>
  </conditionalFormatting>
  <conditionalFormatting sqref="C8:C500">
    <cfRule type="expression" dxfId="264" priority="3">
      <formula>$B8&gt;0</formula>
    </cfRule>
    <cfRule type="expression" dxfId="263" priority="9">
      <formula>$C8&gt;$C$6-1</formula>
    </cfRule>
  </conditionalFormatting>
  <conditionalFormatting sqref="K8:K500">
    <cfRule type="expression" dxfId="262" priority="16" stopIfTrue="1">
      <formula>SUM($U8:$X8)&gt;0</formula>
    </cfRule>
    <cfRule type="expression" dxfId="261" priority="17" stopIfTrue="1">
      <formula>$D8=0</formula>
    </cfRule>
  </conditionalFormatting>
  <conditionalFormatting sqref="D8:E500">
    <cfRule type="expression" dxfId="260" priority="6">
      <formula>$C8&gt;$C$6-1</formula>
    </cfRule>
  </conditionalFormatting>
  <conditionalFormatting sqref="G8:J500">
    <cfRule type="expression" dxfId="259" priority="24">
      <formula>$C8&gt;$C$6-1</formula>
    </cfRule>
  </conditionalFormatting>
  <conditionalFormatting sqref="O8:P500">
    <cfRule type="expression" dxfId="258" priority="4">
      <formula>$C8&gt;$C$6-1</formula>
    </cfRule>
  </conditionalFormatting>
  <conditionalFormatting sqref="AQ36">
    <cfRule type="containsErrors" dxfId="257" priority="2">
      <formula>ISERROR(AQ36)</formula>
    </cfRule>
  </conditionalFormatting>
  <conditionalFormatting sqref="AQ40">
    <cfRule type="containsErrors" dxfId="256"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72</v>
      </c>
      <c r="D1" s="198"/>
      <c r="E1" s="198"/>
      <c r="F1" s="198"/>
      <c r="G1" s="198"/>
      <c r="H1" s="198"/>
      <c r="I1" s="198"/>
      <c r="J1" s="198"/>
      <c r="K1" s="198"/>
      <c r="L1" s="198"/>
      <c r="M1" s="199"/>
      <c r="N1" s="69"/>
      <c r="O1" s="69"/>
      <c r="P1" s="70"/>
      <c r="Q1" s="68" t="s">
        <v>21</v>
      </c>
    </row>
    <row r="2" spans="1:55" ht="18" customHeight="1" x14ac:dyDescent="0.2">
      <c r="A2" s="68"/>
      <c r="B2" s="68" t="s">
        <v>3</v>
      </c>
      <c r="C2" s="197" t="s">
        <v>37</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456</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149</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Spelling 3.0 - M7</v>
      </c>
    </row>
    <row r="8" spans="1:55" ht="12" customHeight="1" thickTop="1" x14ac:dyDescent="0.15">
      <c r="A8" s="64">
        <f>IF(I8="A",25,IF(I8="B",25,IF(I8="C",25,IF(I8="D",15,IF(I8="E",10,0)))))</f>
        <v>0</v>
      </c>
      <c r="B8" s="64">
        <f>IF(G8="I",20,IF(G8="II",20,IF(G8="III",20,IF(G8="IV",20,IF(G8="V",20,0)))))</f>
        <v>0</v>
      </c>
      <c r="C8" s="57">
        <f>C5</f>
        <v>456</v>
      </c>
      <c r="F8" s="59">
        <f>IF(C8&lt;C$6,0,VLOOKUP(C8,index!$A:$M,10,0))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456</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456</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455</v>
      </c>
      <c r="F9" s="59">
        <f>IF(C9&lt;C$6,0,VLOOKUP(C9,index!$A:$M,10,0))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455</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455</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454</v>
      </c>
      <c r="F10" s="59">
        <f>IF(C10&lt;C$6,0,VLOOKUP(C10,index!$A:$M,10,0))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454</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454</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376</v>
      </c>
      <c r="AT10" s="10">
        <f>AU10*AT$14</f>
        <v>0</v>
      </c>
      <c r="AU10" s="11">
        <f>AV10</f>
        <v>0</v>
      </c>
      <c r="AV10" s="11">
        <f>IF($U3=0,0,VLOOKUP("I",$G:$S,5,FALSE))</f>
        <v>0</v>
      </c>
      <c r="AW10" s="103"/>
    </row>
    <row r="11" spans="1:55" ht="12" customHeight="1" x14ac:dyDescent="0.15">
      <c r="A11" s="64">
        <f t="shared" si="2"/>
        <v>0</v>
      </c>
      <c r="B11" s="64">
        <f t="shared" si="3"/>
        <v>0</v>
      </c>
      <c r="C11" s="57">
        <f t="shared" si="15"/>
        <v>453</v>
      </c>
      <c r="F11" s="59">
        <f>IF(C11&lt;C$6,0,VLOOKUP(C11,index!$A:$M,10,0))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453</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453</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323</v>
      </c>
      <c r="AT11" s="10">
        <f>AU11*AT$14</f>
        <v>0</v>
      </c>
      <c r="AU11" s="11">
        <f>AV11-AV10</f>
        <v>0</v>
      </c>
      <c r="AV11" s="11">
        <f>IF($U4=0,0,VLOOKUP("IV",$G:$S,5,FALSE))</f>
        <v>0</v>
      </c>
      <c r="AW11" s="103"/>
    </row>
    <row r="12" spans="1:55" ht="12" customHeight="1" x14ac:dyDescent="0.15">
      <c r="A12" s="64">
        <f t="shared" si="2"/>
        <v>0</v>
      </c>
      <c r="B12" s="64">
        <f t="shared" si="3"/>
        <v>0</v>
      </c>
      <c r="C12" s="57">
        <f t="shared" si="15"/>
        <v>452</v>
      </c>
      <c r="F12" s="59">
        <f>IF(C12&lt;C$6,0,VLOOKUP(C12,index!$A:$M,10,0))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452</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452</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149</v>
      </c>
      <c r="AT12" s="10">
        <f>AU12*AT$14</f>
        <v>0</v>
      </c>
      <c r="AU12" s="11">
        <f>AV12-AV11</f>
        <v>0</v>
      </c>
      <c r="AV12" s="11">
        <f>IF($U5=0,0,VLOOKUP("V",$G:$S,5,FALSE))</f>
        <v>0</v>
      </c>
      <c r="AW12" s="103"/>
    </row>
    <row r="13" spans="1:55" ht="12" customHeight="1" x14ac:dyDescent="0.15">
      <c r="A13" s="64">
        <f t="shared" si="2"/>
        <v>0</v>
      </c>
      <c r="B13" s="64">
        <f t="shared" si="3"/>
        <v>0</v>
      </c>
      <c r="C13" s="57">
        <f t="shared" si="15"/>
        <v>451</v>
      </c>
      <c r="F13" s="59">
        <f>IF(C13&lt;C$6,0,VLOOKUP(C13,index!$A:$M,10,0))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451</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451</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450</v>
      </c>
      <c r="F14" s="59">
        <f>IF(C14&lt;C$6,0,VLOOKUP(C14,index!$A:$M,10,0))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450</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450</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449</v>
      </c>
      <c r="F15" s="59">
        <f>IF(C15&lt;C$6,0,VLOOKUP(C15,index!$A:$M,10,0))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449</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449</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448</v>
      </c>
      <c r="F16" s="59">
        <f>IF(C16&lt;C$6,0,VLOOKUP(C16,index!$A:$M,10,0))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448</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448</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447</v>
      </c>
      <c r="F17" s="59">
        <f>IF(C17&lt;C$6,0,VLOOKUP(C17,index!$A:$M,10,0))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447</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447</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446</v>
      </c>
      <c r="F18" s="59">
        <f>IF(C18&lt;C$6,0,VLOOKUP(C18,index!$A:$M,10,0))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446</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446</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445</v>
      </c>
      <c r="F19" s="59">
        <f>IF(C19&lt;C$6,0,VLOOKUP(C19,index!$A:$M,10,0))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445</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445</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444</v>
      </c>
      <c r="F20" s="59">
        <f>IF(C20&lt;C$6,0,VLOOKUP(C20,index!$A:$M,10,0))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444</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444</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443</v>
      </c>
      <c r="F21" s="59">
        <f>IF(C21&lt;C$6,0,VLOOKUP(C21,index!$A:$M,10,0))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443</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443</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442</v>
      </c>
      <c r="F22" s="59">
        <f>IF(C22&lt;C$6,0,VLOOKUP(C22,index!$A:$M,10,0))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442</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442</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441</v>
      </c>
      <c r="F23" s="59">
        <f>IF(C23&lt;C$6,0,VLOOKUP(C23,index!$A:$M,10,0))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441</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441</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440</v>
      </c>
      <c r="F24" s="59">
        <f>IF(C24&lt;C$6,0,VLOOKUP(C24,index!$A:$M,10,0))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440</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440</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439</v>
      </c>
      <c r="F25" s="59">
        <f>IF(C25&lt;C$6,0,VLOOKUP(C25,index!$A:$M,10,0))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439</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439</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438</v>
      </c>
      <c r="F26" s="59">
        <f>IF(C26&lt;C$6,0,VLOOKUP(C26,index!$A:$M,10,0))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438</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438</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437</v>
      </c>
      <c r="F27" s="59">
        <f>IF(C27&lt;C$6,0,VLOOKUP(C27,index!$A:$M,10,0))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437</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437</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436</v>
      </c>
      <c r="F28" s="59">
        <f>IF(C28&lt;C$6,0,VLOOKUP(C28,index!$A:$M,10,0))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436</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436</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435</v>
      </c>
      <c r="F29" s="59">
        <f>IF(C29&lt;C$6,0,VLOOKUP(C29,index!$A:$M,10,0))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435</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435</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434</v>
      </c>
      <c r="F30" s="59">
        <f>IF(C30&lt;C$6,0,VLOOKUP(C30,index!$A:$M,10,0))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434</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434</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433</v>
      </c>
      <c r="F31" s="59">
        <f>IF(C31&lt;C$6,0,VLOOKUP(C31,index!$A:$M,10,0))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433</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433</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432</v>
      </c>
      <c r="F32" s="59">
        <f>IF(C32&lt;C$6,0,VLOOKUP(C32,index!$A:$M,10,0))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432</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432</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431</v>
      </c>
      <c r="F33" s="59">
        <f>IF(C33&lt;C$6,0,VLOOKUP(C33,index!$A:$M,10,0))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431</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431</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430</v>
      </c>
      <c r="F34" s="59">
        <f>IF(C34&lt;C$6,0,VLOOKUP(C34,index!$A:$M,10,0))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430</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430</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429</v>
      </c>
      <c r="F35" s="59">
        <f>IF(C35&lt;C$6,0,VLOOKUP(C35,index!$A:$M,10,0))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429</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429</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428</v>
      </c>
      <c r="F36" s="59">
        <f>IF(C36&lt;C$6,0,VLOOKUP(C36,index!$A:$M,10,0))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428</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428</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427</v>
      </c>
      <c r="F37" s="59">
        <f>IF(C37&lt;C$6,0,VLOOKUP(C37,index!$A:$M,10,0))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427</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427</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426</v>
      </c>
      <c r="F38" s="59">
        <f>IF(C38&lt;C$6,0,VLOOKUP(C38,index!$A:$M,10,0))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426</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426</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425</v>
      </c>
      <c r="F39" s="59">
        <f>IF(C39&lt;C$6,0,VLOOKUP(C39,index!$A:$M,10,0))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425</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425</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424</v>
      </c>
      <c r="F40" s="59">
        <f>IF(C40&lt;C$6,0,VLOOKUP(C40,index!$A:$M,10,0))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424</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424</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423</v>
      </c>
      <c r="F41" s="59">
        <f>IF(C41&lt;C$6,0,VLOOKUP(C41,index!$A:$M,10,0))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423</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423</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422</v>
      </c>
      <c r="F42" s="59">
        <f>IF(C42&lt;C$6,0,VLOOKUP(C42,index!$A:$M,10,0))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422</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422</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421</v>
      </c>
      <c r="F43" s="59">
        <f>IF(C43&lt;C$6,0,VLOOKUP(C43,index!$A:$M,10,0))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421</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421</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420</v>
      </c>
      <c r="F44" s="59">
        <f>IF(C44&lt;C$6,0,VLOOKUP(C44,index!$A:$M,10,0))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420</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420</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419</v>
      </c>
      <c r="F45" s="59">
        <f>IF(C45&lt;C$6,0,VLOOKUP(C45,index!$A:$M,10,0))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419</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419</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418</v>
      </c>
      <c r="F46" s="59">
        <f>IF(C46&lt;C$6,0,VLOOKUP(C46,index!$A:$M,10,0))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418</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418</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417</v>
      </c>
      <c r="F47" s="59">
        <f>IF(C47&lt;C$6,0,VLOOKUP(C47,index!$A:$M,10,0))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417</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417</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416</v>
      </c>
      <c r="F48" s="59">
        <f>IF(C48&lt;C$6,0,VLOOKUP(C48,index!$A:$M,10,0))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416</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416</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415</v>
      </c>
      <c r="F49" s="59">
        <f>IF(C49&lt;C$6,0,VLOOKUP(C49,index!$A:$M,10,0))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415</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415</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414</v>
      </c>
      <c r="F50" s="59">
        <f>IF(C50&lt;C$6,0,VLOOKUP(C50,index!$A:$M,10,0))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414</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414</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413</v>
      </c>
      <c r="F51" s="59">
        <f>IF(C51&lt;C$6,0,VLOOKUP(C51,index!$A:$M,10,0))</f>
        <v>229</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229</v>
      </c>
      <c r="S51" s="1">
        <f t="shared" si="16"/>
        <v>413</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413</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412</v>
      </c>
      <c r="F52" s="59">
        <f>IF(C52&lt;C$6,0,VLOOKUP(C52,index!$A:$M,10,0))</f>
        <v>229</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229</v>
      </c>
      <c r="S52" s="1">
        <f t="shared" si="16"/>
        <v>412</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412</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411</v>
      </c>
      <c r="F53" s="59">
        <f>IF(C53&lt;C$6,0,VLOOKUP(C53,index!$A:$M,10,0))</f>
        <v>229</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229</v>
      </c>
      <c r="S53" s="1">
        <f t="shared" si="16"/>
        <v>411</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411</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410</v>
      </c>
      <c r="F54" s="59">
        <f>IF(C54&lt;C$6,0,VLOOKUP(C54,index!$A:$M,10,0))</f>
        <v>228</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228</v>
      </c>
      <c r="S54" s="1">
        <f t="shared" si="16"/>
        <v>410</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410</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409</v>
      </c>
      <c r="F55" s="59">
        <f>IF(C55&lt;C$6,0,VLOOKUP(C55,index!$A:$M,10,0))</f>
        <v>228</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228</v>
      </c>
      <c r="S55" s="1">
        <f t="shared" si="16"/>
        <v>409</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409</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408</v>
      </c>
      <c r="F56" s="59">
        <f>IF(C56&lt;C$6,0,VLOOKUP(C56,index!$A:$M,10,0))</f>
        <v>227</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227</v>
      </c>
      <c r="S56" s="1">
        <f t="shared" si="16"/>
        <v>408</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408</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407</v>
      </c>
      <c r="F57" s="59">
        <f>IF(C57&lt;C$6,0,VLOOKUP(C57,index!$A:$M,10,0))</f>
        <v>227</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227</v>
      </c>
      <c r="S57" s="1">
        <f t="shared" si="16"/>
        <v>407</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407</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406</v>
      </c>
      <c r="F58" s="59">
        <f>IF(C58&lt;C$6,0,VLOOKUP(C58,index!$A:$M,10,0))</f>
        <v>226</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226</v>
      </c>
      <c r="S58" s="1">
        <f t="shared" si="16"/>
        <v>406</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406</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405</v>
      </c>
      <c r="F59" s="59">
        <f>IF(C59&lt;C$6,0,VLOOKUP(C59,index!$A:$M,10,0))</f>
        <v>226</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226</v>
      </c>
      <c r="S59" s="1">
        <f t="shared" si="16"/>
        <v>405</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405</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404</v>
      </c>
      <c r="F60" s="59">
        <f>IF(C60&lt;C$6,0,VLOOKUP(C60,index!$A:$M,10,0))</f>
        <v>225</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225</v>
      </c>
      <c r="S60" s="1">
        <f t="shared" si="16"/>
        <v>404</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404</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403</v>
      </c>
      <c r="F61" s="59">
        <f>IF(C61&lt;C$6,0,VLOOKUP(C61,index!$A:$M,10,0))</f>
        <v>225</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225</v>
      </c>
      <c r="S61" s="1">
        <f t="shared" si="16"/>
        <v>403</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403</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402</v>
      </c>
      <c r="F62" s="59">
        <f>IF(C62&lt;C$6,0,VLOOKUP(C62,index!$A:$M,10,0))</f>
        <v>224</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224</v>
      </c>
      <c r="S62" s="1">
        <f t="shared" si="16"/>
        <v>402</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402</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401</v>
      </c>
      <c r="F63" s="59">
        <f>IF(C63&lt;C$6,0,VLOOKUP(C63,index!$A:$M,10,0))</f>
        <v>224</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224</v>
      </c>
      <c r="S63" s="1">
        <f t="shared" si="16"/>
        <v>401</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401</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400</v>
      </c>
      <c r="F64" s="59">
        <f>IF(C64&lt;C$6,0,VLOOKUP(C64,index!$A:$M,10,0))</f>
        <v>224</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224</v>
      </c>
      <c r="S64" s="1">
        <f t="shared" si="16"/>
        <v>400</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400</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399</v>
      </c>
      <c r="F65" s="59">
        <f>IF(C65&lt;C$6,0,VLOOKUP(C65,index!$A:$M,10,0))</f>
        <v>223</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223</v>
      </c>
      <c r="S65" s="1">
        <f t="shared" si="16"/>
        <v>399</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399</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398</v>
      </c>
      <c r="F66" s="59">
        <f>IF(C66&lt;C$6,0,VLOOKUP(C66,index!$A:$M,10,0))</f>
        <v>223</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223</v>
      </c>
      <c r="S66" s="1">
        <f t="shared" si="16"/>
        <v>398</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398</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397</v>
      </c>
      <c r="F67" s="59">
        <f>IF(C67&lt;C$6,0,VLOOKUP(C67,index!$A:$M,10,0))</f>
        <v>222</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222</v>
      </c>
      <c r="S67" s="1">
        <f t="shared" si="16"/>
        <v>397</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397</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396</v>
      </c>
      <c r="F68" s="59">
        <f>IF(C68&lt;C$6,0,VLOOKUP(C68,index!$A:$M,10,0))</f>
        <v>222</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222</v>
      </c>
      <c r="S68" s="1">
        <f t="shared" si="16"/>
        <v>396</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396</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395</v>
      </c>
      <c r="F69" s="59">
        <f>IF(C69&lt;C$6,0,VLOOKUP(C69,index!$A:$M,10,0))</f>
        <v>221</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221</v>
      </c>
      <c r="S69" s="1">
        <f t="shared" si="16"/>
        <v>395</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395</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394</v>
      </c>
      <c r="F70" s="59">
        <f>IF(C70&lt;C$6,0,VLOOKUP(C70,index!$A:$M,10,0))</f>
        <v>221</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221</v>
      </c>
      <c r="S70" s="1">
        <f t="shared" si="16"/>
        <v>394</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394</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393</v>
      </c>
      <c r="F71" s="59">
        <f>IF(C71&lt;C$6,0,VLOOKUP(C71,index!$A:$M,10,0))</f>
        <v>220</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220</v>
      </c>
      <c r="S71" s="1">
        <f t="shared" si="16"/>
        <v>393</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393</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392</v>
      </c>
      <c r="F72" s="59">
        <f>IF(C72&lt;C$6,0,VLOOKUP(C72,index!$A:$M,10,0))</f>
        <v>220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220</v>
      </c>
      <c r="S72" s="1">
        <f t="shared" si="16"/>
        <v>392</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392</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391</v>
      </c>
      <c r="F73" s="59">
        <f>IF(C73&lt;C$6,0,VLOOKUP(C73,index!$A:$M,10,0))</f>
        <v>219</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219</v>
      </c>
      <c r="S73" s="1">
        <f t="shared" si="16"/>
        <v>391</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391</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390</v>
      </c>
      <c r="F74" s="59">
        <f>IF(C74&lt;C$6,0,VLOOKUP(C74,index!$A:$M,10,0))</f>
        <v>219</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219</v>
      </c>
      <c r="S74" s="1">
        <f t="shared" ref="S74:S137" si="40">C74</f>
        <v>390</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390</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389</v>
      </c>
      <c r="F75" s="59">
        <f>IF(C75&lt;C$6,0,VLOOKUP(C75,index!$A:$M,10,0))</f>
        <v>219</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219</v>
      </c>
      <c r="S75" s="1">
        <f t="shared" si="40"/>
        <v>389</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389</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388</v>
      </c>
      <c r="F76" s="59">
        <f>IF(C76&lt;C$6,0,VLOOKUP(C76,index!$A:$M,10,0))</f>
        <v>218</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218</v>
      </c>
      <c r="S76" s="1">
        <f t="shared" si="40"/>
        <v>388</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388</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387</v>
      </c>
      <c r="F77" s="59">
        <f>IF(C77&lt;C$6,0,VLOOKUP(C77,index!$A:$M,10,0))</f>
        <v>218</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218</v>
      </c>
      <c r="S77" s="1">
        <f t="shared" si="40"/>
        <v>387</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387</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386</v>
      </c>
      <c r="F78" s="59">
        <f>IF(C78&lt;C$6,0,VLOOKUP(C78,index!$A:$M,10,0))</f>
        <v>217</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217</v>
      </c>
      <c r="S78" s="1">
        <f t="shared" si="40"/>
        <v>386</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386</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385</v>
      </c>
      <c r="F79" s="59">
        <f>IF(C79&lt;C$6,0,VLOOKUP(C79,index!$A:$M,10,0))</f>
        <v>217</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217</v>
      </c>
      <c r="S79" s="1">
        <f t="shared" si="40"/>
        <v>385</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385</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384</v>
      </c>
      <c r="F80" s="59">
        <f>IF(C80&lt;C$6,0,VLOOKUP(C80,index!$A:$M,10,0))</f>
        <v>216</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216</v>
      </c>
      <c r="S80" s="1">
        <f t="shared" si="40"/>
        <v>384</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384</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383</v>
      </c>
      <c r="F81" s="59">
        <f>IF(C81&lt;C$6,0,VLOOKUP(C81,index!$A:$M,10,0))</f>
        <v>216</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216</v>
      </c>
      <c r="S81" s="1">
        <f t="shared" si="40"/>
        <v>383</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383</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382</v>
      </c>
      <c r="F82" s="59">
        <f>IF(C82&lt;C$6,0,VLOOKUP(C82,index!$A:$M,10,0))</f>
        <v>215</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215</v>
      </c>
      <c r="S82" s="1">
        <f t="shared" si="40"/>
        <v>382</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382</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381</v>
      </c>
      <c r="F83" s="59">
        <f>IF(C83&lt;C$6,0,VLOOKUP(C83,index!$A:$M,10,0))</f>
        <v>215</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215</v>
      </c>
      <c r="S83" s="1">
        <f t="shared" si="40"/>
        <v>381</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381</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380</v>
      </c>
      <c r="F84" s="59">
        <f>IF(C84&lt;C$6,0,VLOOKUP(C84,index!$A:$M,10,0))</f>
        <v>214</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214</v>
      </c>
      <c r="S84" s="1">
        <f t="shared" si="40"/>
        <v>380</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380</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379</v>
      </c>
      <c r="F85" s="59">
        <f>IF(C85&lt;C$6,0,VLOOKUP(C85,index!$A:$M,10,0))</f>
        <v>214</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214</v>
      </c>
      <c r="S85" s="1">
        <f t="shared" si="40"/>
        <v>379</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379</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378</v>
      </c>
      <c r="F86" s="59">
        <f>IF(C86&lt;C$6,0,VLOOKUP(C86,index!$A:$M,10,0))</f>
        <v>213</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213</v>
      </c>
      <c r="S86" s="1">
        <f t="shared" si="40"/>
        <v>378</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378</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377</v>
      </c>
      <c r="F87" s="59">
        <f>IF(C87&lt;C$6,0,VLOOKUP(C87,index!$A:$M,10,0))</f>
        <v>213</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213</v>
      </c>
      <c r="S87" s="1">
        <f t="shared" si="40"/>
        <v>377</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377</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20</v>
      </c>
      <c r="C88" s="57">
        <f t="shared" si="39"/>
        <v>376</v>
      </c>
      <c r="F88" s="59">
        <f>IF(C88&lt;C$6,0,VLOOKUP(C88,index!$A:$M,10,0))</f>
        <v>213</v>
      </c>
      <c r="G88" s="57" t="str">
        <f t="shared" si="28"/>
        <v>I</v>
      </c>
      <c r="H88" s="58">
        <f>IF(G88="I",$K88,IF(G88="II",$K88-SUM(H$8:H87),IF(G88="III",$K88-SUM(H$8:H87),IF(G88="IV",$K88-SUM(H$8:H87),IF(G88="V",1-SUM(H$8:H87)," ")))))</f>
        <v>0</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213</v>
      </c>
      <c r="S88" s="1">
        <f t="shared" si="40"/>
        <v>376</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376</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375</v>
      </c>
      <c r="F89" s="59">
        <f>IF(C89&lt;C$6,0,VLOOKUP(C89,index!$A:$M,10,0))</f>
        <v>212</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212</v>
      </c>
      <c r="S89" s="1">
        <f t="shared" si="40"/>
        <v>375</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375</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374</v>
      </c>
      <c r="F90" s="59">
        <f>IF(C90&lt;C$6,0,VLOOKUP(C90,index!$A:$M,10,0))</f>
        <v>212</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212</v>
      </c>
      <c r="S90" s="1">
        <f t="shared" si="40"/>
        <v>374</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374</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373</v>
      </c>
      <c r="F91" s="59">
        <f>IF(C91&lt;C$6,0,VLOOKUP(C91,index!$A:$M,10,0))</f>
        <v>211</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211</v>
      </c>
      <c r="S91" s="1">
        <f t="shared" si="40"/>
        <v>373</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373</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372</v>
      </c>
      <c r="F92" s="59">
        <f>IF(C92&lt;C$6,0,VLOOKUP(C92,index!$A:$M,10,0))</f>
        <v>211</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211</v>
      </c>
      <c r="S92" s="1">
        <f t="shared" si="40"/>
        <v>372</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372</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371</v>
      </c>
      <c r="F93" s="59">
        <f>IF(C93&lt;C$6,0,VLOOKUP(C93,index!$A:$M,10,0))</f>
        <v>210</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210</v>
      </c>
      <c r="S93" s="1">
        <f t="shared" si="40"/>
        <v>371</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371</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25</v>
      </c>
      <c r="B94" s="64">
        <f t="shared" si="27"/>
        <v>0</v>
      </c>
      <c r="C94" s="57">
        <f t="shared" si="39"/>
        <v>370</v>
      </c>
      <c r="F94" s="59">
        <f>IF(C94&lt;C$6,0,VLOOKUP(C94,index!$A:$M,10,0))</f>
        <v>210</v>
      </c>
      <c r="G94" s="57" t="str">
        <f t="shared" si="28"/>
        <v/>
      </c>
      <c r="H94" s="58" t="str">
        <f>IF(G94="I",$K94,IF(G94="II",$K94-SUM(H$8:H93),IF(G94="III",$K94-SUM(H$8:H93),IF(G94="IV",$K94-SUM(H$8:H93),IF(G94="V",1-SUM(H$8:H93)," ")))))</f>
        <v xml:space="preserve"> </v>
      </c>
      <c r="I94" s="66" t="str">
        <f t="shared" si="29"/>
        <v>A</v>
      </c>
      <c r="J94" s="61">
        <f>IF(I94="A",$K94,IF(I94="B",$K94-SUM(J$8:J93),IF(I94="C",$K94-SUM(J$8:J93),IF(I94="D",$K94-SUM(J$8:J93),IF(I94="E",1-SUM(J$8:J93)," ")))))</f>
        <v>0</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210</v>
      </c>
      <c r="S94" s="1">
        <f t="shared" si="40"/>
        <v>370</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370</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369</v>
      </c>
      <c r="F95" s="59">
        <f>IF(C95&lt;C$6,0,VLOOKUP(C95,index!$A:$M,10,0))</f>
        <v>209</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209</v>
      </c>
      <c r="S95" s="1">
        <f t="shared" si="40"/>
        <v>369</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369</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368</v>
      </c>
      <c r="F96" s="59">
        <f>IF(C96&lt;C$6,0,VLOOKUP(C96,index!$A:$M,10,0))</f>
        <v>209</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209</v>
      </c>
      <c r="S96" s="1">
        <f t="shared" si="40"/>
        <v>368</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368</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367</v>
      </c>
      <c r="F97" s="59">
        <f>IF(C97&lt;C$6,0,VLOOKUP(C97,index!$A:$M,10,0))</f>
        <v>208</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208</v>
      </c>
      <c r="S97" s="1">
        <f t="shared" si="40"/>
        <v>367</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367</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366</v>
      </c>
      <c r="F98" s="59">
        <f>IF(C98&lt;C$6,0,VLOOKUP(C98,index!$A:$M,10,0))</f>
        <v>208</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208</v>
      </c>
      <c r="S98" s="1">
        <f t="shared" si="40"/>
        <v>366</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366</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365</v>
      </c>
      <c r="F99" s="59">
        <f>IF(C99&lt;C$6,0,VLOOKUP(C99,index!$A:$M,10,0))</f>
        <v>208</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208</v>
      </c>
      <c r="S99" s="1">
        <f t="shared" si="40"/>
        <v>365</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365</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364</v>
      </c>
      <c r="F100" s="59">
        <f>IF(C100&lt;C$6,0,VLOOKUP(C100,index!$A:$M,10,0))</f>
        <v>207</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207</v>
      </c>
      <c r="S100" s="1">
        <f t="shared" si="40"/>
        <v>364</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364</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363</v>
      </c>
      <c r="F101" s="59">
        <f>IF(C101&lt;C$6,0,VLOOKUP(C101,index!$A:$M,10,0))</f>
        <v>207</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207</v>
      </c>
      <c r="S101" s="1">
        <f t="shared" si="40"/>
        <v>363</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363</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362</v>
      </c>
      <c r="F102" s="59">
        <f>IF(C102&lt;C$6,0,VLOOKUP(C102,index!$A:$M,10,0))</f>
        <v>206</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206</v>
      </c>
      <c r="S102" s="1">
        <f t="shared" si="40"/>
        <v>362</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362</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361</v>
      </c>
      <c r="F103" s="59">
        <f>IF(C103&lt;C$6,0,VLOOKUP(C103,index!$A:$M,10,0))</f>
        <v>206</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206</v>
      </c>
      <c r="S103" s="1">
        <f t="shared" si="40"/>
        <v>361</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361</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360</v>
      </c>
      <c r="F104" s="59">
        <f>IF(C104&lt;C$6,0,VLOOKUP(C104,index!$A:$M,10,0))</f>
        <v>205</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205</v>
      </c>
      <c r="S104" s="1">
        <f t="shared" si="40"/>
        <v>360</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360</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359</v>
      </c>
      <c r="F105" s="59">
        <f>IF(C105&lt;C$6,0,VLOOKUP(C105,index!$A:$M,10,0))</f>
        <v>205</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205</v>
      </c>
      <c r="S105" s="1">
        <f t="shared" si="40"/>
        <v>359</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359</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358</v>
      </c>
      <c r="F106" s="59">
        <f>IF(C106&lt;C$6,0,VLOOKUP(C106,index!$A:$M,10,0))</f>
        <v>204</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204</v>
      </c>
      <c r="S106" s="1">
        <f t="shared" si="40"/>
        <v>358</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358</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20</v>
      </c>
      <c r="C107" s="57">
        <f t="shared" si="39"/>
        <v>357</v>
      </c>
      <c r="F107" s="59">
        <f>IF(C107&lt;C$6,0,VLOOKUP(C107,index!$A:$M,10,0))</f>
        <v>204</v>
      </c>
      <c r="G107" s="57" t="str">
        <f t="shared" si="28"/>
        <v>II</v>
      </c>
      <c r="H107" s="58">
        <f>IF(G107="I",$K107,IF(G107="II",$K107-SUM(H$8:H106),IF(G107="III",$K107-SUM(H$8:H106),IF(G107="IV",$K107-SUM(H$8:H106),IF(G107="V",1-SUM(H$8:H106)," ")))))</f>
        <v>0</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204</v>
      </c>
      <c r="S107" s="1">
        <f t="shared" si="40"/>
        <v>357</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357</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356</v>
      </c>
      <c r="F108" s="59">
        <f>IF(C108&lt;C$6,0,VLOOKUP(C108,index!$A:$M,10,0))</f>
        <v>203</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203</v>
      </c>
      <c r="S108" s="1">
        <f t="shared" si="40"/>
        <v>356</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356</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355</v>
      </c>
      <c r="F109" s="59">
        <f>IF(C109&lt;C$6,0,VLOOKUP(C109,index!$A:$M,10,0))</f>
        <v>203</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203</v>
      </c>
      <c r="S109" s="1">
        <f t="shared" si="40"/>
        <v>355</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355</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354</v>
      </c>
      <c r="F110" s="59">
        <f>IF(C110&lt;C$6,0,VLOOKUP(C110,index!$A:$M,10,0))</f>
        <v>203</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203</v>
      </c>
      <c r="S110" s="1">
        <f t="shared" si="40"/>
        <v>354</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354</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353</v>
      </c>
      <c r="F111" s="59">
        <f>IF(C111&lt;C$6,0,VLOOKUP(C111,index!$A:$M,10,0))</f>
        <v>202</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202</v>
      </c>
      <c r="S111" s="1">
        <f t="shared" si="40"/>
        <v>353</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353</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352</v>
      </c>
      <c r="F112" s="59">
        <f>IF(C112&lt;C$6,0,VLOOKUP(C112,index!$A:$M,10,0))</f>
        <v>202</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202</v>
      </c>
      <c r="S112" s="1">
        <f t="shared" si="40"/>
        <v>352</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352</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351</v>
      </c>
      <c r="F113" s="59">
        <f>IF(C113&lt;C$6,0,VLOOKUP(C113,index!$A:$M,10,0))</f>
        <v>201</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201</v>
      </c>
      <c r="S113" s="1">
        <f t="shared" si="40"/>
        <v>351</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351</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350</v>
      </c>
      <c r="F114" s="59">
        <f>IF(C114&lt;C$6,0,VLOOKUP(C114,index!$A:$M,10,0))</f>
        <v>201</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201</v>
      </c>
      <c r="S114" s="1">
        <f t="shared" si="40"/>
        <v>350</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350</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349</v>
      </c>
      <c r="F115" s="59">
        <f>IF(C115&lt;C$6,0,VLOOKUP(C115,index!$A:$M,10,0))</f>
        <v>200</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200</v>
      </c>
      <c r="S115" s="1">
        <f t="shared" si="40"/>
        <v>349</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349</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25</v>
      </c>
      <c r="B116" s="64">
        <f t="shared" si="27"/>
        <v>0</v>
      </c>
      <c r="C116" s="57">
        <f t="shared" si="39"/>
        <v>348</v>
      </c>
      <c r="F116" s="59">
        <f>IF(C116&lt;C$6,0,VLOOKUP(C116,index!$A:$M,10,0))</f>
        <v>200</v>
      </c>
      <c r="G116" s="57" t="str">
        <f t="shared" si="28"/>
        <v/>
      </c>
      <c r="H116" s="58" t="str">
        <f>IF(G116="I",$K116,IF(G116="II",$K116-SUM(H$8:H115),IF(G116="III",$K116-SUM(H$8:H115),IF(G116="IV",$K116-SUM(H$8:H115),IF(G116="V",1-SUM(H$8:H115)," ")))))</f>
        <v xml:space="preserve"> </v>
      </c>
      <c r="I116" s="66" t="str">
        <f t="shared" si="29"/>
        <v>B</v>
      </c>
      <c r="J116" s="61">
        <f>IF(I116="A",$K116,IF(I116="B",$K116-SUM(J$8:J115),IF(I116="C",$K116-SUM(J$8:J115),IF(I116="D",$K116-SUM(J$8:J115),IF(I116="E",1-SUM(J$8:J115)," ")))))</f>
        <v>0</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200</v>
      </c>
      <c r="S116" s="1">
        <f t="shared" si="40"/>
        <v>348</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348</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347</v>
      </c>
      <c r="F117" s="59">
        <f>IF(C117&lt;C$6,0,VLOOKUP(C117,index!$A:$M,10,0))</f>
        <v>199</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199</v>
      </c>
      <c r="S117" s="1">
        <f t="shared" si="40"/>
        <v>347</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347</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346</v>
      </c>
      <c r="F118" s="59">
        <f>IF(C118&lt;C$6,0,VLOOKUP(C118,index!$A:$M,10,0))</f>
        <v>199</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199</v>
      </c>
      <c r="S118" s="1">
        <f t="shared" si="40"/>
        <v>346</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346</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345</v>
      </c>
      <c r="F119" s="59">
        <f>IF(C119&lt;C$6,0,VLOOKUP(C119,index!$A:$M,10,0))</f>
        <v>198</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198</v>
      </c>
      <c r="S119" s="1">
        <f t="shared" si="40"/>
        <v>345</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345</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344</v>
      </c>
      <c r="F120" s="59">
        <f>IF(C120&lt;C$6,0,VLOOKUP(C120,index!$A:$M,10,0))</f>
        <v>198</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198</v>
      </c>
      <c r="S120" s="1">
        <f t="shared" si="40"/>
        <v>344</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344</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343</v>
      </c>
      <c r="F121" s="59">
        <f>IF(C121&lt;C$6,0,VLOOKUP(C121,index!$A:$M,10,0))</f>
        <v>197</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197</v>
      </c>
      <c r="S121" s="1">
        <f t="shared" si="40"/>
        <v>343</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343</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342</v>
      </c>
      <c r="F122" s="59">
        <f>IF(C122&lt;C$6,0,VLOOKUP(C122,index!$A:$M,10,0))</f>
        <v>197</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197</v>
      </c>
      <c r="S122" s="1">
        <f t="shared" si="40"/>
        <v>342</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342</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341</v>
      </c>
      <c r="F123" s="59">
        <f>IF(C123&lt;C$6,0,VLOOKUP(C123,index!$A:$M,10,0))</f>
        <v>196</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196</v>
      </c>
      <c r="S123" s="1">
        <f t="shared" si="40"/>
        <v>341</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341</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20</v>
      </c>
      <c r="C124" s="57">
        <f t="shared" si="39"/>
        <v>340</v>
      </c>
      <c r="F124" s="59">
        <f>IF(C124&lt;C$6,0,VLOOKUP(C124,index!$A:$M,10,0))</f>
        <v>196</v>
      </c>
      <c r="G124" s="57" t="str">
        <f t="shared" si="28"/>
        <v>III</v>
      </c>
      <c r="H124" s="58">
        <f>IF(G124="I",$K124,IF(G124="II",$K124-SUM(H$8:H123),IF(G124="III",$K124-SUM(H$8:H123),IF(G124="IV",$K124-SUM(H$8:H123),IF(G124="V",1-SUM(H$8:H123)," ")))))</f>
        <v>0</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196</v>
      </c>
      <c r="S124" s="1">
        <f t="shared" si="40"/>
        <v>340</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340</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339</v>
      </c>
      <c r="F125" s="59">
        <f>IF(C125&lt;C$6,0,VLOOKUP(C125,index!$A:$M,10,0))</f>
        <v>195</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195</v>
      </c>
      <c r="S125" s="1">
        <f t="shared" si="40"/>
        <v>339</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339</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338</v>
      </c>
      <c r="F126" s="59">
        <f>IF(C126&lt;C$6,0,VLOOKUP(C126,index!$A:$M,10,0))</f>
        <v>194</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194</v>
      </c>
      <c r="S126" s="1">
        <f t="shared" si="40"/>
        <v>338</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338</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337</v>
      </c>
      <c r="F127" s="59">
        <f>IF(C127&lt;C$6,0,VLOOKUP(C127,index!$A:$M,10,0))</f>
        <v>194</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194</v>
      </c>
      <c r="S127" s="1">
        <f t="shared" si="40"/>
        <v>337</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337</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336</v>
      </c>
      <c r="F128" s="59">
        <f>IF(C128&lt;C$6,0,VLOOKUP(C128,index!$A:$M,10,0))</f>
        <v>193</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193</v>
      </c>
      <c r="S128" s="1">
        <f t="shared" si="40"/>
        <v>336</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336</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335</v>
      </c>
      <c r="F129" s="59">
        <f>IF(C129&lt;C$6,0,VLOOKUP(C129,index!$A:$M,10,0))</f>
        <v>193</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193</v>
      </c>
      <c r="S129" s="1">
        <f t="shared" si="40"/>
        <v>335</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335</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334</v>
      </c>
      <c r="F130" s="59">
        <f>IF(C130&lt;C$6,0,VLOOKUP(C130,index!$A:$M,10,0))</f>
        <v>192</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192</v>
      </c>
      <c r="S130" s="1">
        <f t="shared" si="40"/>
        <v>334</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334</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333</v>
      </c>
      <c r="F131" s="59">
        <f>IF(C131&lt;C$6,0,VLOOKUP(C131,index!$A:$M,10,0))</f>
        <v>192</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192</v>
      </c>
      <c r="S131" s="1">
        <f t="shared" si="40"/>
        <v>333</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333</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332</v>
      </c>
      <c r="F132" s="59">
        <f>IF(C132&lt;C$6,0,VLOOKUP(C132,index!$A:$M,10,0))</f>
        <v>191</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191</v>
      </c>
      <c r="S132" s="1">
        <f t="shared" si="40"/>
        <v>332</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332</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331</v>
      </c>
      <c r="F133" s="59">
        <f>IF(C133&lt;C$6,0,VLOOKUP(C133,index!$A:$M,10,0))</f>
        <v>191</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191</v>
      </c>
      <c r="S133" s="1">
        <f t="shared" si="40"/>
        <v>331</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331</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330</v>
      </c>
      <c r="F134" s="59">
        <f>IF(C134&lt;C$6,0,VLOOKUP(C134,index!$A:$M,10,0))</f>
        <v>190</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190</v>
      </c>
      <c r="S134" s="1">
        <f t="shared" si="40"/>
        <v>330</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330</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25</v>
      </c>
      <c r="B135" s="64">
        <f t="shared" si="27"/>
        <v>0</v>
      </c>
      <c r="C135" s="57">
        <f t="shared" si="39"/>
        <v>329</v>
      </c>
      <c r="F135" s="59">
        <f>IF(C135&lt;C$6,0,VLOOKUP(C135,index!$A:$M,10,0))</f>
        <v>190</v>
      </c>
      <c r="G135" s="57" t="str">
        <f t="shared" si="28"/>
        <v/>
      </c>
      <c r="H135" s="58" t="str">
        <f>IF(G135="I",$K135,IF(G135="II",$K135-SUM(H$8:H134),IF(G135="III",$K135-SUM(H$8:H134),IF(G135="IV",$K135-SUM(H$8:H134),IF(G135="V",1-SUM(H$8:H134)," ")))))</f>
        <v xml:space="preserve"> </v>
      </c>
      <c r="I135" s="66" t="str">
        <f t="shared" si="29"/>
        <v>C</v>
      </c>
      <c r="J135" s="61">
        <f>IF(I135="A",$K135,IF(I135="B",$K135-SUM(J$8:J134),IF(I135="C",$K135-SUM(J$8:J134),IF(I135="D",$K135-SUM(J$8:J134),IF(I135="E",1-SUM(J$8:J134)," ")))))</f>
        <v>0</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190</v>
      </c>
      <c r="S135" s="1">
        <f t="shared" si="40"/>
        <v>329</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329</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328</v>
      </c>
      <c r="F136" s="59">
        <f>IF(C136&lt;C$6,0,VLOOKUP(C136,index!$A:$M,10,0))</f>
        <v>189</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189</v>
      </c>
      <c r="S136" s="1">
        <f t="shared" si="40"/>
        <v>328</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328</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327</v>
      </c>
      <c r="F137" s="59">
        <f>IF(C137&lt;C$6,0,VLOOKUP(C137,index!$A:$M,10,0))</f>
        <v>189</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189</v>
      </c>
      <c r="S137" s="1">
        <f t="shared" si="40"/>
        <v>327</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327</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326</v>
      </c>
      <c r="F138" s="59">
        <f>IF(C138&lt;C$6,0,VLOOKUP(C138,index!$A:$M,10,0))</f>
        <v>188</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188</v>
      </c>
      <c r="S138" s="1">
        <f t="shared" ref="S138:S201" si="61">C138</f>
        <v>326</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326</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325</v>
      </c>
      <c r="F139" s="59">
        <f>IF(C139&lt;C$6,0,VLOOKUP(C139,index!$A:$M,10,0))</f>
        <v>188</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188</v>
      </c>
      <c r="S139" s="1">
        <f t="shared" si="61"/>
        <v>325</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325</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324</v>
      </c>
      <c r="F140" s="59">
        <f>IF(C140&lt;C$6,0,VLOOKUP(C140,index!$A:$M,10,0))</f>
        <v>187</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187</v>
      </c>
      <c r="S140" s="1">
        <f t="shared" si="61"/>
        <v>324</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324</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20</v>
      </c>
      <c r="C141" s="57">
        <f t="shared" si="60"/>
        <v>323</v>
      </c>
      <c r="F141" s="59">
        <f>IF(C141&lt;C$6,0,VLOOKUP(C141,index!$A:$M,10,0))</f>
        <v>187</v>
      </c>
      <c r="G141" s="57" t="str">
        <f t="shared" si="49"/>
        <v>IV</v>
      </c>
      <c r="H141" s="58">
        <f>IF(G141="I",$K141,IF(G141="II",$K141-SUM(H$8:H140),IF(G141="III",$K141-SUM(H$8:H140),IF(G141="IV",$K141-SUM(H$8:H140),IF(G141="V",1-SUM(H$8:H140)," ")))))</f>
        <v>0</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187</v>
      </c>
      <c r="S141" s="1">
        <f t="shared" si="61"/>
        <v>323</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323</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322</v>
      </c>
      <c r="F142" s="59">
        <f>IF(C142&lt;C$6,0,VLOOKUP(C142,index!$A:$M,10,0))</f>
        <v>186</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186</v>
      </c>
      <c r="S142" s="1">
        <f t="shared" si="61"/>
        <v>322</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322</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321</v>
      </c>
      <c r="F143" s="59">
        <f>IF(C143&lt;C$6,0,VLOOKUP(C143,index!$A:$M,10,0))</f>
        <v>185</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185</v>
      </c>
      <c r="S143" s="1">
        <f t="shared" si="61"/>
        <v>321</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321</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320</v>
      </c>
      <c r="F144" s="59">
        <f>IF(C144&lt;C$6,0,VLOOKUP(C144,index!$A:$M,10,0))</f>
        <v>185</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185</v>
      </c>
      <c r="S144" s="1">
        <f t="shared" si="61"/>
        <v>320</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320</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319</v>
      </c>
      <c r="F145" s="59">
        <f>IF(C145&lt;C$6,0,VLOOKUP(C145,index!$A:$M,10,0))</f>
        <v>184</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184</v>
      </c>
      <c r="S145" s="1">
        <f t="shared" si="61"/>
        <v>319</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319</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318</v>
      </c>
      <c r="F146" s="59">
        <f>IF(C146&lt;C$6,0,VLOOKUP(C146,index!$A:$M,10,0))</f>
        <v>184</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184</v>
      </c>
      <c r="S146" s="1">
        <f t="shared" si="61"/>
        <v>318</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318</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317</v>
      </c>
      <c r="F147" s="59">
        <f>IF(C147&lt;C$6,0,VLOOKUP(C147,index!$A:$M,10,0))</f>
        <v>183</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183</v>
      </c>
      <c r="S147" s="1">
        <f t="shared" si="61"/>
        <v>317</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317</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316</v>
      </c>
      <c r="F148" s="59">
        <f>IF(C148&lt;C$6,0,VLOOKUP(C148,index!$A:$M,10,0))</f>
        <v>183</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183</v>
      </c>
      <c r="S148" s="1">
        <f t="shared" si="61"/>
        <v>316</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316</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315</v>
      </c>
      <c r="F149" s="59">
        <f>IF(C149&lt;C$6,0,VLOOKUP(C149,index!$A:$M,10,0))</f>
        <v>182</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182</v>
      </c>
      <c r="S149" s="1">
        <f t="shared" si="61"/>
        <v>315</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315</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314</v>
      </c>
      <c r="F150" s="59">
        <f>IF(C150&lt;C$6,0,VLOOKUP(C150,index!$A:$M,10,0))</f>
        <v>182</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182</v>
      </c>
      <c r="S150" s="1">
        <f t="shared" si="61"/>
        <v>314</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314</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313</v>
      </c>
      <c r="F151" s="59">
        <f>IF(C151&lt;C$6,0,VLOOKUP(C151,index!$A:$M,10,0))</f>
        <v>181</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181</v>
      </c>
      <c r="S151" s="1">
        <f t="shared" si="61"/>
        <v>313</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313</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15</v>
      </c>
      <c r="B152" s="64">
        <f t="shared" si="48"/>
        <v>0</v>
      </c>
      <c r="C152" s="57">
        <f t="shared" si="60"/>
        <v>312</v>
      </c>
      <c r="F152" s="59">
        <f>IF(C152&lt;C$6,0,VLOOKUP(C152,index!$A:$M,10,0))</f>
        <v>181</v>
      </c>
      <c r="G152" s="57" t="str">
        <f t="shared" si="49"/>
        <v/>
      </c>
      <c r="H152" s="58" t="str">
        <f>IF(G152="I",$K152,IF(G152="II",$K152-SUM(H$8:H151),IF(G152="III",$K152-SUM(H$8:H151),IF(G152="IV",$K152-SUM(H$8:H151),IF(G152="V",1-SUM(H$8:H151)," ")))))</f>
        <v xml:space="preserve"> </v>
      </c>
      <c r="I152" s="66" t="str">
        <f t="shared" si="50"/>
        <v>D</v>
      </c>
      <c r="J152" s="61">
        <f>IF(I152="A",$K152,IF(I152="B",$K152-SUM(J$8:J151),IF(I152="C",$K152-SUM(J$8:J151),IF(I152="D",$K152-SUM(J$8:J151),IF(I152="E",1-SUM(J$8:J151)," ")))))</f>
        <v>0</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181</v>
      </c>
      <c r="S152" s="1">
        <f t="shared" si="61"/>
        <v>312</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312</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311</v>
      </c>
      <c r="F153" s="59">
        <f>IF(C153&lt;C$6,0,VLOOKUP(C153,index!$A:$M,10,0))</f>
        <v>180</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180</v>
      </c>
      <c r="S153" s="1">
        <f t="shared" si="61"/>
        <v>311</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311</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310</v>
      </c>
      <c r="F154" s="59">
        <f>IF(C154&lt;C$6,0,VLOOKUP(C154,index!$A:$M,10,0))</f>
        <v>180</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180</v>
      </c>
      <c r="S154" s="1">
        <f t="shared" si="61"/>
        <v>310</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310</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309</v>
      </c>
      <c r="F155" s="59">
        <f>IF(C155&lt;C$6,0,VLOOKUP(C155,index!$A:$M,10,0))</f>
        <v>179</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179</v>
      </c>
      <c r="S155" s="1">
        <f t="shared" si="61"/>
        <v>309</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309</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308</v>
      </c>
      <c r="F156" s="59">
        <f>IF(C156&lt;C$6,0,VLOOKUP(C156,index!$A:$M,10,0))</f>
        <v>179</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179</v>
      </c>
      <c r="S156" s="1">
        <f t="shared" si="61"/>
        <v>308</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308</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307</v>
      </c>
      <c r="F157" s="59">
        <f>IF(C157&lt;C$6,0,VLOOKUP(C157,index!$A:$M,10,0))</f>
        <v>178</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178</v>
      </c>
      <c r="S157" s="1">
        <f t="shared" si="61"/>
        <v>307</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307</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306</v>
      </c>
      <c r="F158" s="59">
        <f>IF(C158&lt;C$6,0,VLOOKUP(C158,index!$A:$M,10,0))</f>
        <v>178</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178</v>
      </c>
      <c r="S158" s="1">
        <f t="shared" si="61"/>
        <v>306</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306</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305</v>
      </c>
      <c r="F159" s="59">
        <f>IF(C159&lt;C$6,0,VLOOKUP(C159,index!$A:$M,10,0))</f>
        <v>177</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177</v>
      </c>
      <c r="S159" s="1">
        <f t="shared" si="61"/>
        <v>305</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305</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304</v>
      </c>
      <c r="F160" s="59">
        <f>IF(C160&lt;C$6,0,VLOOKUP(C160,index!$A:$M,10,0))</f>
        <v>176</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176</v>
      </c>
      <c r="S160" s="1">
        <f t="shared" si="61"/>
        <v>304</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304</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303</v>
      </c>
      <c r="F161" s="59">
        <f>IF(C161&lt;C$6,0,VLOOKUP(C161,index!$A:$M,10,0))</f>
        <v>176</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176</v>
      </c>
      <c r="S161" s="1">
        <f t="shared" si="61"/>
        <v>303</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303</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302</v>
      </c>
      <c r="F162" s="59">
        <f>IF(C162&lt;C$6,0,VLOOKUP(C162,index!$A:$M,10,0))</f>
        <v>175</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175</v>
      </c>
      <c r="S162" s="1">
        <f t="shared" si="61"/>
        <v>302</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302</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301</v>
      </c>
      <c r="F163" s="59">
        <f>IF(C163&lt;C$6,0,VLOOKUP(C163,index!$A:$M,10,0))</f>
        <v>175</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175</v>
      </c>
      <c r="S163" s="1">
        <f t="shared" si="61"/>
        <v>301</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301</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300</v>
      </c>
      <c r="F164" s="59">
        <f>IF(C164&lt;C$6,0,VLOOKUP(C164,index!$A:$M,10,0))</f>
        <v>174</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174</v>
      </c>
      <c r="S164" s="1">
        <f t="shared" si="61"/>
        <v>300</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300</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299</v>
      </c>
      <c r="F165" s="59">
        <f>IF(C165&lt;C$6,0,VLOOKUP(C165,index!$A:$M,10,0))</f>
        <v>174</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174</v>
      </c>
      <c r="S165" s="1">
        <f t="shared" si="61"/>
        <v>299</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299</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298</v>
      </c>
      <c r="F166" s="59">
        <f>IF(C166&lt;C$6,0,VLOOKUP(C166,index!$A:$M,10,0))</f>
        <v>173</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173</v>
      </c>
      <c r="S166" s="1">
        <f t="shared" si="61"/>
        <v>298</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298</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297</v>
      </c>
      <c r="F167" s="59">
        <f>IF(C167&lt;C$6,0,VLOOKUP(C167,index!$A:$M,10,0))</f>
        <v>173</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173</v>
      </c>
      <c r="S167" s="1">
        <f t="shared" si="61"/>
        <v>297</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297</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296</v>
      </c>
      <c r="F168" s="59">
        <f>IF(C168&lt;C$6,0,VLOOKUP(C168,index!$A:$M,10,0))</f>
        <v>172</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172</v>
      </c>
      <c r="S168" s="1">
        <f t="shared" si="61"/>
        <v>296</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296</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295</v>
      </c>
      <c r="F169" s="59">
        <f>IF(C169&lt;C$6,0,VLOOKUP(C169,index!$A:$M,10,0))</f>
        <v>172</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172</v>
      </c>
      <c r="S169" s="1">
        <f t="shared" si="61"/>
        <v>295</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295</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294</v>
      </c>
      <c r="F170" s="59">
        <f>IF(C170&lt;C$6,0,VLOOKUP(C170,index!$A:$M,10,0))</f>
        <v>171</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171</v>
      </c>
      <c r="S170" s="1">
        <f t="shared" si="61"/>
        <v>294</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294</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293</v>
      </c>
      <c r="F171" s="59">
        <f>IF(C171&lt;C$6,0,VLOOKUP(C171,index!$A:$M,10,0))</f>
        <v>171</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171</v>
      </c>
      <c r="S171" s="1">
        <f t="shared" si="61"/>
        <v>293</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293</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292</v>
      </c>
      <c r="F172" s="59">
        <f>IF(C172&lt;C$6,0,VLOOKUP(C172,index!$A:$M,10,0))</f>
        <v>170</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170</v>
      </c>
      <c r="S172" s="1">
        <f t="shared" si="61"/>
        <v>292</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292</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291</v>
      </c>
      <c r="F173" s="59">
        <f>IF(C173&lt;C$6,0,VLOOKUP(C173,index!$A:$M,10,0))</f>
        <v>170</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170</v>
      </c>
      <c r="S173" s="1">
        <f t="shared" si="61"/>
        <v>291</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291</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290</v>
      </c>
      <c r="F174" s="59">
        <f>IF(C174&lt;C$6,0,VLOOKUP(C174,index!$A:$M,10,0))</f>
        <v>169</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169</v>
      </c>
      <c r="S174" s="1">
        <f t="shared" si="61"/>
        <v>290</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290</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289</v>
      </c>
      <c r="F175" s="59">
        <f>IF(C175&lt;C$6,0,VLOOKUP(C175,index!$A:$M,10,0))</f>
        <v>169</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169</v>
      </c>
      <c r="S175" s="1">
        <f t="shared" si="61"/>
        <v>289</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289</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288</v>
      </c>
      <c r="F176" s="59">
        <f>IF(C176&lt;C$6,0,VLOOKUP(C176,index!$A:$M,10,0))</f>
        <v>168</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168</v>
      </c>
      <c r="S176" s="1">
        <f t="shared" si="61"/>
        <v>288</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288</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287</v>
      </c>
      <c r="F177" s="59">
        <f>IF(C177&lt;C$6,0,VLOOKUP(C177,index!$A:$M,10,0))</f>
        <v>167</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167</v>
      </c>
      <c r="S177" s="1">
        <f t="shared" si="61"/>
        <v>287</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287</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286</v>
      </c>
      <c r="F178" s="59">
        <f>IF(C178&lt;C$6,0,VLOOKUP(C178,index!$A:$M,10,0))</f>
        <v>167</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167</v>
      </c>
      <c r="S178" s="1">
        <f t="shared" si="61"/>
        <v>286</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286</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285</v>
      </c>
      <c r="F179" s="59">
        <f>IF(C179&lt;C$6,0,VLOOKUP(C179,index!$A:$M,10,0))</f>
        <v>166</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166</v>
      </c>
      <c r="S179" s="1">
        <f t="shared" si="61"/>
        <v>285</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285</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284</v>
      </c>
      <c r="F180" s="59">
        <f>IF(C180&lt;C$6,0,VLOOKUP(C180,index!$A:$M,10,0))</f>
        <v>166</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166</v>
      </c>
      <c r="S180" s="1">
        <f t="shared" si="61"/>
        <v>284</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284</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283</v>
      </c>
      <c r="F181" s="59">
        <f>IF(C181&lt;C$6,0,VLOOKUP(C181,index!$A:$M,10,0))</f>
        <v>165</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165</v>
      </c>
      <c r="S181" s="1">
        <f t="shared" si="61"/>
        <v>283</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283</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282</v>
      </c>
      <c r="F182" s="59">
        <f>IF(C182&lt;C$6,0,VLOOKUP(C182,index!$A:$M,10,0))</f>
        <v>165</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165</v>
      </c>
      <c r="S182" s="1">
        <f t="shared" si="61"/>
        <v>282</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282</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281</v>
      </c>
      <c r="F183" s="59">
        <f>IF(C183&lt;C$6,0,VLOOKUP(C183,index!$A:$M,10,0))</f>
        <v>164</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164</v>
      </c>
      <c r="S183" s="1">
        <f t="shared" si="61"/>
        <v>281</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281</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280</v>
      </c>
      <c r="F184" s="59">
        <f>IF(C184&lt;C$6,0,VLOOKUP(C184,index!$A:$M,10,0))</f>
        <v>164</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164</v>
      </c>
      <c r="S184" s="1">
        <f t="shared" si="61"/>
        <v>280</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280</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279</v>
      </c>
      <c r="F185" s="59">
        <f>IF(C185&lt;C$6,0,VLOOKUP(C185,index!$A:$M,10,0))</f>
        <v>163</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163</v>
      </c>
      <c r="S185" s="1">
        <f t="shared" si="61"/>
        <v>279</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279</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278</v>
      </c>
      <c r="F186" s="59">
        <f>IF(C186&lt;C$6,0,VLOOKUP(C186,index!$A:$M,10,0))</f>
        <v>163</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163</v>
      </c>
      <c r="S186" s="1">
        <f t="shared" si="61"/>
        <v>278</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278</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277</v>
      </c>
      <c r="F187" s="59">
        <f>IF(C187&lt;C$6,0,VLOOKUP(C187,index!$A:$M,10,0))</f>
        <v>162</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162</v>
      </c>
      <c r="S187" s="1">
        <f t="shared" si="61"/>
        <v>277</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277</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276</v>
      </c>
      <c r="F188" s="59">
        <f>IF(C188&lt;C$6,0,VLOOKUP(C188,index!$A:$M,10,0))</f>
        <v>162</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162</v>
      </c>
      <c r="S188" s="1">
        <f t="shared" si="61"/>
        <v>276</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276</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275</v>
      </c>
      <c r="F189" s="59">
        <f>IF(C189&lt;C$6,0,VLOOKUP(C189,index!$A:$M,10,0))</f>
        <v>161</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161</v>
      </c>
      <c r="S189" s="1">
        <f t="shared" si="61"/>
        <v>275</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275</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274</v>
      </c>
      <c r="F190" s="59">
        <f>IF(C190&lt;C$6,0,VLOOKUP(C190,index!$A:$M,10,0))</f>
        <v>161</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161</v>
      </c>
      <c r="S190" s="1">
        <f t="shared" si="61"/>
        <v>274</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274</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273</v>
      </c>
      <c r="F191" s="59">
        <f>IF(C191&lt;C$6,0,VLOOKUP(C191,index!$A:$M,10,0))</f>
        <v>160</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160</v>
      </c>
      <c r="S191" s="1">
        <f t="shared" si="61"/>
        <v>273</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273</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272</v>
      </c>
      <c r="F192" s="59">
        <f>IF(C192&lt;C$6,0,VLOOKUP(C192,index!$A:$M,10,0))</f>
        <v>160</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160</v>
      </c>
      <c r="S192" s="1">
        <f t="shared" si="61"/>
        <v>272</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272</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271</v>
      </c>
      <c r="F193" s="59">
        <f>IF(C193&lt;C$6,0,VLOOKUP(C193,index!$A:$M,10,0))</f>
        <v>159</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159</v>
      </c>
      <c r="S193" s="1">
        <f t="shared" si="61"/>
        <v>271</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271</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270</v>
      </c>
      <c r="F194" s="59">
        <f>IF(C194&lt;C$6,0,VLOOKUP(C194,index!$A:$M,10,0))</f>
        <v>158</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158</v>
      </c>
      <c r="S194" s="1">
        <f t="shared" si="61"/>
        <v>270</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270</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269</v>
      </c>
      <c r="F195" s="59">
        <f>IF(C195&lt;C$6,0,VLOOKUP(C195,index!$A:$M,10,0))</f>
        <v>158</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158</v>
      </c>
      <c r="S195" s="1">
        <f t="shared" si="61"/>
        <v>269</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269</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268</v>
      </c>
      <c r="F196" s="59">
        <f>IF(C196&lt;C$6,0,VLOOKUP(C196,index!$A:$M,10,0))</f>
        <v>157</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157</v>
      </c>
      <c r="S196" s="1">
        <f t="shared" si="61"/>
        <v>268</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268</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267</v>
      </c>
      <c r="F197" s="59">
        <f>IF(C197&lt;C$6,0,VLOOKUP(C197,index!$A:$M,10,0))</f>
        <v>157</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157</v>
      </c>
      <c r="S197" s="1">
        <f t="shared" si="61"/>
        <v>267</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267</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266</v>
      </c>
      <c r="F198" s="59">
        <f>IF(C198&lt;C$6,0,VLOOKUP(C198,index!$A:$M,10,0))</f>
        <v>156</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156</v>
      </c>
      <c r="S198" s="1">
        <f t="shared" si="61"/>
        <v>266</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266</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265</v>
      </c>
      <c r="F199" s="59">
        <f>IF(C199&lt;C$6,0,VLOOKUP(C199,index!$A:$M,10,0))</f>
        <v>156</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156</v>
      </c>
      <c r="S199" s="1">
        <f t="shared" si="61"/>
        <v>265</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265</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264</v>
      </c>
      <c r="F200" s="59">
        <f>IF(C200&lt;C$6,0,VLOOKUP(C200,index!$A:$M,10,0))</f>
        <v>155</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155</v>
      </c>
      <c r="S200" s="1">
        <f t="shared" si="61"/>
        <v>264</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264</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263</v>
      </c>
      <c r="F201" s="59">
        <f>IF(C201&lt;C$6,0,VLOOKUP(C201,index!$A:$M,10,0))</f>
        <v>155</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155</v>
      </c>
      <c r="S201" s="1">
        <f t="shared" si="61"/>
        <v>263</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263</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262</v>
      </c>
      <c r="F202" s="59">
        <f>IF(C202&lt;C$6,0,VLOOKUP(C202,index!$A:$M,10,0))</f>
        <v>154</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154</v>
      </c>
      <c r="S202" s="1">
        <f t="shared" ref="S202:S265" si="82">C202</f>
        <v>262</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262</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261</v>
      </c>
      <c r="F203" s="59">
        <f>IF(C203&lt;C$6,0,VLOOKUP(C203,index!$A:$M,10,0))</f>
        <v>154</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154</v>
      </c>
      <c r="S203" s="1">
        <f t="shared" si="82"/>
        <v>261</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261</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260</v>
      </c>
      <c r="F204" s="59">
        <f>IF(C204&lt;C$6,0,VLOOKUP(C204,index!$A:$M,10,0))</f>
        <v>153</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153</v>
      </c>
      <c r="S204" s="1">
        <f t="shared" si="82"/>
        <v>260</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260</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259</v>
      </c>
      <c r="F205" s="59">
        <f>IF(C205&lt;C$6,0,VLOOKUP(C205,index!$A:$M,10,0))</f>
        <v>153</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153</v>
      </c>
      <c r="S205" s="1">
        <f t="shared" si="82"/>
        <v>259</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259</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258</v>
      </c>
      <c r="F206" s="59">
        <f>IF(C206&lt;C$6,0,VLOOKUP(C206,index!$A:$M,10,0))</f>
        <v>152</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152</v>
      </c>
      <c r="S206" s="1">
        <f t="shared" si="82"/>
        <v>258</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258</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257</v>
      </c>
      <c r="F207" s="59">
        <f>IF(C207&lt;C$6,0,VLOOKUP(C207,index!$A:$M,10,0))</f>
        <v>152</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152</v>
      </c>
      <c r="S207" s="1">
        <f t="shared" si="82"/>
        <v>257</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257</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256</v>
      </c>
      <c r="F208" s="59">
        <f>IF(C208&lt;C$6,0,VLOOKUP(C208,index!$A:$M,10,0))</f>
        <v>151</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151</v>
      </c>
      <c r="S208" s="1">
        <f t="shared" si="82"/>
        <v>256</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256</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255</v>
      </c>
      <c r="F209" s="59">
        <f>IF(C209&lt;C$6,0,VLOOKUP(C209,index!$A:$M,10,0))</f>
        <v>151</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151</v>
      </c>
      <c r="S209" s="1">
        <f t="shared" si="82"/>
        <v>255</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255</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254</v>
      </c>
      <c r="F210" s="59">
        <f>IF(C210&lt;C$6,0,VLOOKUP(C210,index!$A:$M,10,0))</f>
        <v>150</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150</v>
      </c>
      <c r="S210" s="1">
        <f t="shared" si="82"/>
        <v>254</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254</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253</v>
      </c>
      <c r="F211" s="59">
        <f>IF(C211&lt;C$6,0,VLOOKUP(C211,index!$A:$M,10,0))</f>
        <v>149</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149</v>
      </c>
      <c r="S211" s="1">
        <f t="shared" si="82"/>
        <v>253</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253</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252</v>
      </c>
      <c r="F212" s="59">
        <f>IF(C212&lt;C$6,0,VLOOKUP(C212,index!$A:$M,10,0))</f>
        <v>149</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149</v>
      </c>
      <c r="S212" s="1">
        <f t="shared" si="82"/>
        <v>252</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252</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251</v>
      </c>
      <c r="F213" s="59">
        <f>IF(C213&lt;C$6,0,VLOOKUP(C213,index!$A:$M,10,0))</f>
        <v>148</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148</v>
      </c>
      <c r="S213" s="1">
        <f t="shared" si="82"/>
        <v>251</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251</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250</v>
      </c>
      <c r="F214" s="59">
        <f>IF(C214&lt;C$6,0,VLOOKUP(C214,index!$A:$M,10,0))</f>
        <v>148</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148</v>
      </c>
      <c r="S214" s="1">
        <f t="shared" si="82"/>
        <v>250</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250</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249</v>
      </c>
      <c r="F215" s="59">
        <f>IF(C215&lt;C$6,0,VLOOKUP(C215,index!$A:$M,10,0))</f>
        <v>147</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147</v>
      </c>
      <c r="S215" s="1">
        <f t="shared" si="82"/>
        <v>249</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249</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248</v>
      </c>
      <c r="F216" s="59">
        <f>IF(C216&lt;C$6,0,VLOOKUP(C216,index!$A:$M,10,0))</f>
        <v>147</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147</v>
      </c>
      <c r="S216" s="1">
        <f t="shared" si="82"/>
        <v>248</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248</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247</v>
      </c>
      <c r="F217" s="59">
        <f>IF(C217&lt;C$6,0,VLOOKUP(C217,index!$A:$M,10,0))</f>
        <v>146</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146</v>
      </c>
      <c r="S217" s="1">
        <f t="shared" si="82"/>
        <v>247</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247</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246</v>
      </c>
      <c r="F218" s="59">
        <f>IF(C218&lt;C$6,0,VLOOKUP(C218,index!$A:$M,10,0))</f>
        <v>146</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146</v>
      </c>
      <c r="S218" s="1">
        <f t="shared" si="82"/>
        <v>246</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246</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245</v>
      </c>
      <c r="F219" s="59">
        <f>IF(C219&lt;C$6,0,VLOOKUP(C219,index!$A:$M,10,0))</f>
        <v>145</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145</v>
      </c>
      <c r="S219" s="1">
        <f t="shared" si="82"/>
        <v>245</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245</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244</v>
      </c>
      <c r="F220" s="59">
        <f>IF(C220&lt;C$6,0,VLOOKUP(C220,index!$A:$M,10,0))</f>
        <v>145</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145</v>
      </c>
      <c r="S220" s="1">
        <f t="shared" si="82"/>
        <v>244</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244</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243</v>
      </c>
      <c r="F221" s="59">
        <f>IF(C221&lt;C$6,0,VLOOKUP(C221,index!$A:$M,10,0))</f>
        <v>144</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144</v>
      </c>
      <c r="S221" s="1">
        <f t="shared" si="82"/>
        <v>243</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243</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242</v>
      </c>
      <c r="F222" s="59">
        <f>IF(C222&lt;C$6,0,VLOOKUP(C222,index!$A:$M,10,0))</f>
        <v>144</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144</v>
      </c>
      <c r="S222" s="1">
        <f t="shared" si="82"/>
        <v>242</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242</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241</v>
      </c>
      <c r="F223" s="59">
        <f>IF(C223&lt;C$6,0,VLOOKUP(C223,index!$A:$M,10,0))</f>
        <v>143</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143</v>
      </c>
      <c r="S223" s="1">
        <f t="shared" si="82"/>
        <v>241</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241</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240</v>
      </c>
      <c r="F224" s="59">
        <f>IF(C224&lt;C$6,0,VLOOKUP(C224,index!$A:$M,10,0))</f>
        <v>143</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143</v>
      </c>
      <c r="S224" s="1">
        <f t="shared" si="82"/>
        <v>240</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240</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239</v>
      </c>
      <c r="F225" s="59">
        <f>IF(C225&lt;C$6,0,VLOOKUP(C225,index!$A:$M,10,0))</f>
        <v>142</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142</v>
      </c>
      <c r="S225" s="1">
        <f t="shared" si="82"/>
        <v>239</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239</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238</v>
      </c>
      <c r="F226" s="59">
        <f>IF(C226&lt;C$6,0,VLOOKUP(C226,index!$A:$M,10,0))</f>
        <v>142</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142</v>
      </c>
      <c r="S226" s="1">
        <f t="shared" si="82"/>
        <v>238</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238</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237</v>
      </c>
      <c r="F227" s="59">
        <f>IF(C227&lt;C$6,0,VLOOKUP(C227,index!$A:$M,10,0))</f>
        <v>141</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141</v>
      </c>
      <c r="S227" s="1">
        <f t="shared" si="82"/>
        <v>237</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237</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236</v>
      </c>
      <c r="F228" s="59">
        <f>IF(C228&lt;C$6,0,VLOOKUP(C228,index!$A:$M,10,0))</f>
        <v>140</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140</v>
      </c>
      <c r="S228" s="1">
        <f t="shared" si="82"/>
        <v>236</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236</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235</v>
      </c>
      <c r="F229" s="59">
        <f>IF(C229&lt;C$6,0,VLOOKUP(C229,index!$A:$M,10,0))</f>
        <v>140</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140</v>
      </c>
      <c r="S229" s="1">
        <f t="shared" si="82"/>
        <v>235</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235</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234</v>
      </c>
      <c r="F230" s="59">
        <f>IF(C230&lt;C$6,0,VLOOKUP(C230,index!$A:$M,10,0))</f>
        <v>139</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139</v>
      </c>
      <c r="S230" s="1">
        <f t="shared" si="82"/>
        <v>234</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234</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233</v>
      </c>
      <c r="F231" s="59">
        <f>IF(C231&lt;C$6,0,VLOOKUP(C231,index!$A:$M,10,0))</f>
        <v>139</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139</v>
      </c>
      <c r="S231" s="1">
        <f t="shared" si="82"/>
        <v>233</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233</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232</v>
      </c>
      <c r="F232" s="59">
        <f>IF(C232&lt;C$6,0,VLOOKUP(C232,index!$A:$M,10,0))</f>
        <v>138</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138</v>
      </c>
      <c r="S232" s="1">
        <f t="shared" si="82"/>
        <v>232</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232</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231</v>
      </c>
      <c r="F233" s="59">
        <f>IF(C233&lt;C$6,0,VLOOKUP(C233,index!$A:$M,10,0))</f>
        <v>138</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138</v>
      </c>
      <c r="S233" s="1">
        <f t="shared" si="82"/>
        <v>231</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231</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230</v>
      </c>
      <c r="F234" s="59">
        <f>IF(C234&lt;C$6,0,VLOOKUP(C234,index!$A:$M,10,0))</f>
        <v>137</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137</v>
      </c>
      <c r="S234" s="1">
        <f t="shared" si="82"/>
        <v>230</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230</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229</v>
      </c>
      <c r="F235" s="59">
        <f>IF(C235&lt;C$6,0,VLOOKUP(C235,index!$A:$M,10,0))</f>
        <v>137</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137</v>
      </c>
      <c r="S235" s="1">
        <f t="shared" si="82"/>
        <v>229</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229</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228</v>
      </c>
      <c r="F236" s="59">
        <f>IF(C236&lt;C$6,0,VLOOKUP(C236,index!$A:$M,10,0))</f>
        <v>136</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136</v>
      </c>
      <c r="S236" s="1">
        <f t="shared" si="82"/>
        <v>228</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228</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227</v>
      </c>
      <c r="F237" s="59">
        <f>IF(C237&lt;C$6,0,VLOOKUP(C237,index!$A:$M,10,0))</f>
        <v>136</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136</v>
      </c>
      <c r="S237" s="1">
        <f t="shared" si="82"/>
        <v>227</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227</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226</v>
      </c>
      <c r="F238" s="59">
        <f>IF(C238&lt;C$6,0,VLOOKUP(C238,index!$A:$M,10,0))</f>
        <v>135</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135</v>
      </c>
      <c r="S238" s="1">
        <f t="shared" si="82"/>
        <v>226</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226</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225</v>
      </c>
      <c r="F239" s="59">
        <f>IF(C239&lt;C$6,0,VLOOKUP(C239,index!$A:$M,10,0))</f>
        <v>135</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135</v>
      </c>
      <c r="S239" s="1">
        <f t="shared" si="82"/>
        <v>225</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225</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224</v>
      </c>
      <c r="F240" s="59">
        <f>IF(C240&lt;C$6,0,VLOOKUP(C240,index!$A:$M,10,0))</f>
        <v>134</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134</v>
      </c>
      <c r="S240" s="1">
        <f t="shared" si="82"/>
        <v>224</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224</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223</v>
      </c>
      <c r="F241" s="59">
        <f>IF(C241&lt;C$6,0,VLOOKUP(C241,index!$A:$M,10,0))</f>
        <v>134</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134</v>
      </c>
      <c r="S241" s="1">
        <f t="shared" si="82"/>
        <v>223</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223</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222</v>
      </c>
      <c r="F242" s="59">
        <f>IF(C242&lt;C$6,0,VLOOKUP(C242,index!$A:$M,10,0))</f>
        <v>133</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133</v>
      </c>
      <c r="S242" s="1">
        <f t="shared" si="82"/>
        <v>222</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222</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221</v>
      </c>
      <c r="F243" s="59">
        <f>IF(C243&lt;C$6,0,VLOOKUP(C243,index!$A:$M,10,0))</f>
        <v>133</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133</v>
      </c>
      <c r="S243" s="1">
        <f t="shared" si="82"/>
        <v>221</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221</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220</v>
      </c>
      <c r="F244" s="59">
        <f>IF(C244&lt;C$6,0,VLOOKUP(C244,index!$A:$M,10,0))</f>
        <v>132</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132</v>
      </c>
      <c r="S244" s="1">
        <f t="shared" si="82"/>
        <v>220</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220</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219</v>
      </c>
      <c r="F245" s="59">
        <f>IF(C245&lt;C$6,0,VLOOKUP(C245,index!$A:$M,10,0))</f>
        <v>132</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132</v>
      </c>
      <c r="S245" s="1">
        <f t="shared" si="82"/>
        <v>219</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219</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218</v>
      </c>
      <c r="F246" s="59">
        <f>IF(C246&lt;C$6,0,VLOOKUP(C246,index!$A:$M,10,0))</f>
        <v>131</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131</v>
      </c>
      <c r="S246" s="1">
        <f t="shared" si="82"/>
        <v>218</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218</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217</v>
      </c>
      <c r="F247" s="59">
        <f>IF(C247&lt;C$6,0,VLOOKUP(C247,index!$A:$M,10,0))</f>
        <v>130</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130</v>
      </c>
      <c r="S247" s="1">
        <f t="shared" si="82"/>
        <v>217</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217</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216</v>
      </c>
      <c r="F248" s="59">
        <f>IF(C248&lt;C$6,0,VLOOKUP(C248,index!$A:$M,10,0))</f>
        <v>130</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130</v>
      </c>
      <c r="S248" s="1">
        <f t="shared" si="82"/>
        <v>216</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216</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215</v>
      </c>
      <c r="F249" s="59">
        <f>IF(C249&lt;C$6,0,VLOOKUP(C249,index!$A:$M,10,0))</f>
        <v>129</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129</v>
      </c>
      <c r="S249" s="1">
        <f t="shared" si="82"/>
        <v>215</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215</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214</v>
      </c>
      <c r="F250" s="59">
        <f>IF(C250&lt;C$6,0,VLOOKUP(C250,index!$A:$M,10,0))</f>
        <v>129</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129</v>
      </c>
      <c r="S250" s="1">
        <f t="shared" si="82"/>
        <v>214</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214</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213</v>
      </c>
      <c r="F251" s="59">
        <f>IF(C251&lt;C$6,0,VLOOKUP(C251,index!$A:$M,10,0))</f>
        <v>128</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128</v>
      </c>
      <c r="S251" s="1">
        <f t="shared" si="82"/>
        <v>213</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213</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212</v>
      </c>
      <c r="F252" s="59">
        <f>IF(C252&lt;C$6,0,VLOOKUP(C252,index!$A:$M,10,0))</f>
        <v>128</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128</v>
      </c>
      <c r="S252" s="1">
        <f t="shared" si="82"/>
        <v>212</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212</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211</v>
      </c>
      <c r="F253" s="59">
        <f>IF(C253&lt;C$6,0,VLOOKUP(C253,index!$A:$M,10,0))</f>
        <v>127</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127</v>
      </c>
      <c r="S253" s="1">
        <f t="shared" si="82"/>
        <v>211</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211</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210</v>
      </c>
      <c r="F254" s="59">
        <f>IF(C254&lt;C$6,0,VLOOKUP(C254,index!$A:$M,10,0))</f>
        <v>127</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127</v>
      </c>
      <c r="S254" s="1">
        <f t="shared" si="82"/>
        <v>210</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210</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209</v>
      </c>
      <c r="F255" s="59">
        <f>IF(C255&lt;C$6,0,VLOOKUP(C255,index!$A:$M,10,0))</f>
        <v>126</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126</v>
      </c>
      <c r="S255" s="1">
        <f t="shared" si="82"/>
        <v>209</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209</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208</v>
      </c>
      <c r="F256" s="59">
        <f>IF(C256&lt;C$6,0,VLOOKUP(C256,index!$A:$M,10,0))</f>
        <v>126</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126</v>
      </c>
      <c r="S256" s="1">
        <f t="shared" si="82"/>
        <v>208</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208</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207</v>
      </c>
      <c r="F257" s="59">
        <f>IF(C257&lt;C$6,0,VLOOKUP(C257,index!$A:$M,10,0))</f>
        <v>125</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125</v>
      </c>
      <c r="S257" s="1">
        <f t="shared" si="82"/>
        <v>207</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207</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206</v>
      </c>
      <c r="F258" s="59">
        <f>IF(C258&lt;C$6,0,VLOOKUP(C258,index!$A:$M,10,0))</f>
        <v>125</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125</v>
      </c>
      <c r="S258" s="1">
        <f t="shared" si="82"/>
        <v>206</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206</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205</v>
      </c>
      <c r="F259" s="59">
        <f>IF(C259&lt;C$6,0,VLOOKUP(C259,index!$A:$M,10,0))</f>
        <v>124</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124</v>
      </c>
      <c r="S259" s="1">
        <f t="shared" si="82"/>
        <v>205</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205</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204</v>
      </c>
      <c r="F260" s="59">
        <f>IF(C260&lt;C$6,0,VLOOKUP(C260,index!$A:$M,10,0))</f>
        <v>124</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124</v>
      </c>
      <c r="S260" s="1">
        <f t="shared" si="82"/>
        <v>204</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204</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203</v>
      </c>
      <c r="F261" s="59">
        <f>IF(C261&lt;C$6,0,VLOOKUP(C261,index!$A:$M,10,0))</f>
        <v>123</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123</v>
      </c>
      <c r="S261" s="1">
        <f t="shared" si="82"/>
        <v>203</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203</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202</v>
      </c>
      <c r="F262" s="59">
        <f>IF(C262&lt;C$6,0,VLOOKUP(C262,index!$A:$M,10,0))</f>
        <v>123</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123</v>
      </c>
      <c r="S262" s="1">
        <f t="shared" si="82"/>
        <v>202</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202</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201</v>
      </c>
      <c r="F263" s="59">
        <f>IF(C263&lt;C$6,0,VLOOKUP(C263,index!$A:$M,10,0))</f>
        <v>122</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122</v>
      </c>
      <c r="S263" s="1">
        <f t="shared" si="82"/>
        <v>201</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201</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200</v>
      </c>
      <c r="F264" s="59">
        <f>IF(C264&lt;C$6,0,VLOOKUP(C264,index!$A:$M,10,0))</f>
        <v>121</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121</v>
      </c>
      <c r="S264" s="1">
        <f t="shared" si="82"/>
        <v>200</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200</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199</v>
      </c>
      <c r="F265" s="59">
        <f>IF(C265&lt;C$6,0,VLOOKUP(C265,index!$A:$M,10,0))</f>
        <v>121</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121</v>
      </c>
      <c r="S265" s="1">
        <f t="shared" si="82"/>
        <v>199</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199</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198</v>
      </c>
      <c r="F266" s="59">
        <f>IF(C266&lt;C$6,0,VLOOKUP(C266,index!$A:$M,10,0))</f>
        <v>120</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120</v>
      </c>
      <c r="S266" s="1">
        <f t="shared" ref="S266:S329" si="103">C266</f>
        <v>198</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198</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197</v>
      </c>
      <c r="F267" s="59">
        <f>IF(C267&lt;C$6,0,VLOOKUP(C267,index!$A:$M,10,0))</f>
        <v>120</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120</v>
      </c>
      <c r="S267" s="1">
        <f t="shared" si="103"/>
        <v>197</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197</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196</v>
      </c>
      <c r="F268" s="59">
        <f>IF(C268&lt;C$6,0,VLOOKUP(C268,index!$A:$M,10,0))</f>
        <v>119</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119</v>
      </c>
      <c r="S268" s="1">
        <f t="shared" si="103"/>
        <v>196</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196</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195</v>
      </c>
      <c r="F269" s="59">
        <f>IF(C269&lt;C$6,0,VLOOKUP(C269,index!$A:$M,10,0))</f>
        <v>119</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119</v>
      </c>
      <c r="S269" s="1">
        <f t="shared" si="103"/>
        <v>195</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195</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194</v>
      </c>
      <c r="F270" s="59">
        <f>IF(C270&lt;C$6,0,VLOOKUP(C270,index!$A:$M,10,0))</f>
        <v>118</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118</v>
      </c>
      <c r="S270" s="1">
        <f t="shared" si="103"/>
        <v>194</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194</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193</v>
      </c>
      <c r="F271" s="59">
        <f>IF(C271&lt;C$6,0,VLOOKUP(C271,index!$A:$M,10,0))</f>
        <v>118</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118</v>
      </c>
      <c r="S271" s="1">
        <f t="shared" si="103"/>
        <v>193</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193</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192</v>
      </c>
      <c r="F272" s="59">
        <f>IF(C272&lt;C$6,0,VLOOKUP(C272,index!$A:$M,10,0))</f>
        <v>117</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117</v>
      </c>
      <c r="S272" s="1">
        <f t="shared" si="103"/>
        <v>192</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192</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191</v>
      </c>
      <c r="F273" s="59">
        <f>IF(C273&lt;C$6,0,VLOOKUP(C273,index!$A:$M,10,0))</f>
        <v>117</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117</v>
      </c>
      <c r="S273" s="1">
        <f t="shared" si="103"/>
        <v>191</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191</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190</v>
      </c>
      <c r="F274" s="59">
        <f>IF(C274&lt;C$6,0,VLOOKUP(C274,index!$A:$M,10,0))</f>
        <v>116</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116</v>
      </c>
      <c r="S274" s="1">
        <f t="shared" si="103"/>
        <v>190</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190</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189</v>
      </c>
      <c r="F275" s="59">
        <f>IF(C275&lt;C$6,0,VLOOKUP(C275,index!$A:$M,10,0))</f>
        <v>116</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116</v>
      </c>
      <c r="S275" s="1">
        <f t="shared" si="103"/>
        <v>189</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189</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188</v>
      </c>
      <c r="F276" s="59">
        <f>IF(C276&lt;C$6,0,VLOOKUP(C276,index!$A:$M,10,0))</f>
        <v>115</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115</v>
      </c>
      <c r="S276" s="1">
        <f t="shared" si="103"/>
        <v>188</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188</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187</v>
      </c>
      <c r="F277" s="59">
        <f>IF(C277&lt;C$6,0,VLOOKUP(C277,index!$A:$M,10,0))</f>
        <v>115</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115</v>
      </c>
      <c r="S277" s="1">
        <f t="shared" si="103"/>
        <v>187</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187</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186</v>
      </c>
      <c r="F278" s="59">
        <f>IF(C278&lt;C$6,0,VLOOKUP(C278,index!$A:$M,10,0))</f>
        <v>114</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114</v>
      </c>
      <c r="S278" s="1">
        <f t="shared" si="103"/>
        <v>186</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186</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185</v>
      </c>
      <c r="F279" s="59">
        <f>IF(C279&lt;C$6,0,VLOOKUP(C279,index!$A:$M,10,0))</f>
        <v>114</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114</v>
      </c>
      <c r="S279" s="1">
        <f t="shared" si="103"/>
        <v>185</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185</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184</v>
      </c>
      <c r="F280" s="59">
        <f>IF(C280&lt;C$6,0,VLOOKUP(C280,index!$A:$M,10,0))</f>
        <v>113</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113</v>
      </c>
      <c r="S280" s="1">
        <f t="shared" si="103"/>
        <v>184</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184</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183</v>
      </c>
      <c r="F281" s="59">
        <f>IF(C281&lt;C$6,0,VLOOKUP(C281,index!$A:$M,10,0))</f>
        <v>112</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112</v>
      </c>
      <c r="S281" s="1">
        <f t="shared" si="103"/>
        <v>183</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183</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182</v>
      </c>
      <c r="F282" s="59">
        <f>IF(C282&lt;C$6,0,VLOOKUP(C282,index!$A:$M,10,0))</f>
        <v>112</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112</v>
      </c>
      <c r="S282" s="1">
        <f t="shared" si="103"/>
        <v>182</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182</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181</v>
      </c>
      <c r="F283" s="59">
        <f>IF(C283&lt;C$6,0,VLOOKUP(C283,index!$A:$M,10,0))</f>
        <v>111</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111</v>
      </c>
      <c r="S283" s="1">
        <f t="shared" si="103"/>
        <v>181</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181</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180</v>
      </c>
      <c r="F284" s="59">
        <f>IF(C284&lt;C$6,0,VLOOKUP(C284,index!$A:$M,10,0))</f>
        <v>111</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111</v>
      </c>
      <c r="S284" s="1">
        <f t="shared" si="103"/>
        <v>180</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180</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179</v>
      </c>
      <c r="F285" s="59">
        <f>IF(C285&lt;C$6,0,VLOOKUP(C285,index!$A:$M,10,0))</f>
        <v>110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110</v>
      </c>
      <c r="S285" s="1">
        <f t="shared" si="103"/>
        <v>179</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179</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178</v>
      </c>
      <c r="F286" s="59">
        <f>IF(C286&lt;C$6,0,VLOOKUP(C286,index!$A:$M,10,0))</f>
        <v>110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110</v>
      </c>
      <c r="S286" s="1">
        <f t="shared" si="103"/>
        <v>178</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178</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177</v>
      </c>
      <c r="F287" s="59">
        <f>IF(C287&lt;C$6,0,VLOOKUP(C287,index!$A:$M,10,0))</f>
        <v>110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110</v>
      </c>
      <c r="S287" s="1">
        <f t="shared" si="103"/>
        <v>177</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177</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176</v>
      </c>
      <c r="F288" s="59">
        <f>IF(C288&lt;C$6,0,VLOOKUP(C288,index!$A:$M,10,0))</f>
        <v>110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110</v>
      </c>
      <c r="S288" s="1">
        <f t="shared" si="103"/>
        <v>176</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176</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175</v>
      </c>
      <c r="F289" s="59">
        <f>IF(C289&lt;C$6,0,VLOOKUP(C289,index!$A:$M,10,0))</f>
        <v>110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110</v>
      </c>
      <c r="S289" s="1">
        <f t="shared" si="103"/>
        <v>175</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175</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174</v>
      </c>
      <c r="F290" s="59">
        <f>IF(C290&lt;C$6,0,VLOOKUP(C290,index!$A:$M,10,0))</f>
        <v>110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110</v>
      </c>
      <c r="S290" s="1">
        <f t="shared" si="103"/>
        <v>174</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174</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173</v>
      </c>
      <c r="F291" s="59">
        <f>IF(C291&lt;C$6,0,VLOOKUP(C291,index!$A:$M,10,0))</f>
        <v>110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110</v>
      </c>
      <c r="S291" s="1">
        <f t="shared" si="103"/>
        <v>173</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173</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172</v>
      </c>
      <c r="F292" s="59">
        <f>IF(C292&lt;C$6,0,VLOOKUP(C292,index!$A:$M,10,0))</f>
        <v>110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110</v>
      </c>
      <c r="S292" s="1">
        <f t="shared" si="103"/>
        <v>172</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172</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171</v>
      </c>
      <c r="F293" s="59">
        <f>IF(C293&lt;C$6,0,VLOOKUP(C293,index!$A:$M,10,0))</f>
        <v>110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110</v>
      </c>
      <c r="S293" s="1">
        <f t="shared" si="103"/>
        <v>171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171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170</v>
      </c>
      <c r="F294" s="59">
        <f>IF(C294&lt;C$6,0,VLOOKUP(C294,index!$A:$M,10,0))</f>
        <v>110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110</v>
      </c>
      <c r="S294" s="1">
        <f t="shared" si="103"/>
        <v>170</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170</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169</v>
      </c>
      <c r="F295" s="59">
        <f>IF(C295&lt;C$6,0,VLOOKUP(C295,index!$A:$M,10,0))</f>
        <v>110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110</v>
      </c>
      <c r="S295" s="1">
        <f t="shared" si="103"/>
        <v>169</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169</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168</v>
      </c>
      <c r="F296" s="59">
        <f>IF(C296&lt;C$6,0,VLOOKUP(C296,index!$A:$M,10,0))</f>
        <v>110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110</v>
      </c>
      <c r="S296" s="1">
        <f t="shared" si="103"/>
        <v>168</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168</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167</v>
      </c>
      <c r="F297" s="59">
        <f>IF(C297&lt;C$6,0,VLOOKUP(C297,index!$A:$M,10,0))</f>
        <v>110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110</v>
      </c>
      <c r="S297" s="1">
        <f t="shared" si="103"/>
        <v>167</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167</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166</v>
      </c>
      <c r="F298" s="59">
        <f>IF(C298&lt;C$6,0,VLOOKUP(C298,index!$A:$M,10,0))</f>
        <v>110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110</v>
      </c>
      <c r="S298" s="1">
        <f t="shared" si="103"/>
        <v>166</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166</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165</v>
      </c>
      <c r="F299" s="59">
        <f>IF(C299&lt;C$6,0,VLOOKUP(C299,index!$A:$M,10,0))</f>
        <v>110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110</v>
      </c>
      <c r="S299" s="1">
        <f t="shared" si="103"/>
        <v>165</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165</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164</v>
      </c>
      <c r="F300" s="59">
        <f>IF(C300&lt;C$6,0,VLOOKUP(C300,index!$A:$M,10,0))</f>
        <v>110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110</v>
      </c>
      <c r="S300" s="1">
        <f t="shared" si="103"/>
        <v>164</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164</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163</v>
      </c>
      <c r="F301" s="59">
        <f>IF(C301&lt;C$6,0,VLOOKUP(C301,index!$A:$M,10,0))</f>
        <v>110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110</v>
      </c>
      <c r="S301" s="1">
        <f t="shared" si="103"/>
        <v>163</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163</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162</v>
      </c>
      <c r="F302" s="59">
        <f>IF(C302&lt;C$6,0,VLOOKUP(C302,index!$A:$M,10,0))</f>
        <v>110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110</v>
      </c>
      <c r="S302" s="1">
        <f t="shared" si="103"/>
        <v>162</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162</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161</v>
      </c>
      <c r="F303" s="59">
        <f>IF(C303&lt;C$6,0,VLOOKUP(C303,index!$A:$M,10,0))</f>
        <v>110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110</v>
      </c>
      <c r="S303" s="1">
        <f t="shared" si="103"/>
        <v>161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161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160</v>
      </c>
      <c r="F304" s="59">
        <f>IF(C304&lt;C$6,0,VLOOKUP(C304,index!$A:$M,10,0))</f>
        <v>110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110</v>
      </c>
      <c r="S304" s="1">
        <f t="shared" si="103"/>
        <v>160</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160</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159</v>
      </c>
      <c r="F305" s="59">
        <f>IF(C305&lt;C$6,0,VLOOKUP(C305,index!$A:$M,10,0))</f>
        <v>110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110</v>
      </c>
      <c r="S305" s="1">
        <f t="shared" si="103"/>
        <v>159</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159</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158</v>
      </c>
      <c r="F306" s="59">
        <f>IF(C306&lt;C$6,0,VLOOKUP(C306,index!$A:$M,10,0))</f>
        <v>110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110</v>
      </c>
      <c r="S306" s="1">
        <f t="shared" si="103"/>
        <v>158</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158</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157</v>
      </c>
      <c r="F307" s="59">
        <f>IF(C307&lt;C$6,0,VLOOKUP(C307,index!$A:$M,10,0))</f>
        <v>110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110</v>
      </c>
      <c r="S307" s="1">
        <f t="shared" si="103"/>
        <v>157</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157</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156</v>
      </c>
      <c r="F308" s="59">
        <f>IF(C308&lt;C$6,0,VLOOKUP(C308,index!$A:$M,10,0))</f>
        <v>110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110</v>
      </c>
      <c r="S308" s="1">
        <f t="shared" si="103"/>
        <v>156</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156</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155</v>
      </c>
      <c r="F309" s="59">
        <f>IF(C309&lt;C$6,0,VLOOKUP(C309,index!$A:$M,10,0))</f>
        <v>110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110</v>
      </c>
      <c r="S309" s="1">
        <f t="shared" si="103"/>
        <v>155</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155</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154</v>
      </c>
      <c r="F310" s="59">
        <f>IF(C310&lt;C$6,0,VLOOKUP(C310,index!$A:$M,10,0))</f>
        <v>110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110</v>
      </c>
      <c r="S310" s="1">
        <f t="shared" si="103"/>
        <v>154</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154</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153</v>
      </c>
      <c r="F311" s="59">
        <f>IF(C311&lt;C$6,0,VLOOKUP(C311,index!$A:$M,10,0))</f>
        <v>110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110</v>
      </c>
      <c r="S311" s="1">
        <f t="shared" si="103"/>
        <v>153</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153</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152</v>
      </c>
      <c r="F312" s="59">
        <f>IF(C312&lt;C$6,0,VLOOKUP(C312,index!$A:$M,10,0))</f>
        <v>110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110</v>
      </c>
      <c r="S312" s="1">
        <f t="shared" si="103"/>
        <v>152</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152</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151</v>
      </c>
      <c r="F313" s="59">
        <f>IF(C313&lt;C$6,0,VLOOKUP(C313,index!$A:$M,10,0))</f>
        <v>110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110</v>
      </c>
      <c r="S313" s="1">
        <f t="shared" si="103"/>
        <v>151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151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150</v>
      </c>
      <c r="F314" s="59">
        <f>IF(C314&lt;C$6,0,VLOOKUP(C314,index!$A:$M,10,0))</f>
        <v>110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110</v>
      </c>
      <c r="S314" s="1">
        <f t="shared" si="103"/>
        <v>150</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150</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10</v>
      </c>
      <c r="B315" s="64">
        <f t="shared" si="91"/>
        <v>20</v>
      </c>
      <c r="C315" s="57">
        <f t="shared" si="102"/>
        <v>149</v>
      </c>
      <c r="F315" s="59">
        <f>IF(C315&lt;C$6,0,VLOOKUP(C315,index!$A:$M,10,0))</f>
        <v>110</v>
      </c>
      <c r="G315" s="57" t="str">
        <f t="shared" si="92"/>
        <v>V</v>
      </c>
      <c r="H315" s="58">
        <f>IF(G315="I",$K315,IF(G315="II",$K315-SUM(H$8:H314),IF(G315="III",$K315-SUM(H$8:H314),IF(G315="IV",$K315-SUM(H$8:H314),IF(G315="V",1-SUM(H$8:H314)," ")))))</f>
        <v>1</v>
      </c>
      <c r="I315" s="66" t="str">
        <f t="shared" si="93"/>
        <v>E</v>
      </c>
      <c r="L315" s="62" t="str">
        <f t="shared" si="89"/>
        <v xml:space="preserve"> </v>
      </c>
      <c r="P315" s="58" t="str">
        <f>IF(O315="Plus",$K315,IF(O315="Basis",$K315-SUM(P$8:P314),IF(O315="Breedte",$K315-SUM(P$8:P314),IF(O314="Breedte",1-SUM(P$8:P314)," "))))</f>
        <v xml:space="preserve"> </v>
      </c>
      <c r="Q315" s="56" t="str">
        <f t="shared" si="105"/>
        <v/>
      </c>
      <c r="R315" s="196">
        <f t="shared" si="94"/>
        <v>110</v>
      </c>
      <c r="S315" s="1">
        <f t="shared" si="103"/>
        <v>149</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149</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148</v>
      </c>
      <c r="F316" s="59">
        <f>IF(C316&lt;C$6,0,VLOOKUP(C316,index!$A:$M,10,0))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0</v>
      </c>
      <c r="S316" s="1">
        <f t="shared" si="103"/>
        <v>148</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148</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148</v>
      </c>
      <c r="F317" s="59">
        <f>IF(C317&lt;C$6,0,VLOOKUP(C317,index!$A:$M,10,0))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0</v>
      </c>
      <c r="S317" s="1">
        <f t="shared" si="103"/>
        <v>148</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148</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148</v>
      </c>
      <c r="F318" s="59">
        <f>IF(C318&lt;C$6,0,VLOOKUP(C318,index!$A:$M,10,0))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0</v>
      </c>
      <c r="S318" s="1">
        <f t="shared" si="103"/>
        <v>148</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148</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148</v>
      </c>
      <c r="F319" s="59">
        <f>IF(C319&lt;C$6,0,VLOOKUP(C319,index!$A:$M,10,0))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0</v>
      </c>
      <c r="S319" s="1">
        <f t="shared" si="103"/>
        <v>148</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148</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148</v>
      </c>
      <c r="F320" s="59">
        <f>IF(C320&lt;C$6,0,VLOOKUP(C320,index!$A:$M,10,0))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0</v>
      </c>
      <c r="S320" s="1">
        <f t="shared" si="103"/>
        <v>148</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148</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148</v>
      </c>
      <c r="F321" s="59">
        <f>IF(C321&lt;C$6,0,VLOOKUP(C321,index!$A:$M,10,0))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0</v>
      </c>
      <c r="S321" s="1">
        <f t="shared" si="103"/>
        <v>148</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148</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148</v>
      </c>
      <c r="F322" s="59">
        <f>IF(C322&lt;C$6,0,VLOOKUP(C322,index!$A:$M,10,0))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0</v>
      </c>
      <c r="S322" s="1">
        <f t="shared" si="103"/>
        <v>148</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148</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148</v>
      </c>
      <c r="F323" s="59">
        <f>IF(C323&lt;C$6,0,VLOOKUP(C323,index!$A:$M,10,0))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0</v>
      </c>
      <c r="S323" s="1">
        <f t="shared" si="103"/>
        <v>148</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148</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148</v>
      </c>
      <c r="F324" s="59">
        <f>IF(C324&lt;C$6,0,VLOOKUP(C324,index!$A:$M,10,0))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0</v>
      </c>
      <c r="S324" s="1">
        <f t="shared" si="103"/>
        <v>148</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148</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148</v>
      </c>
      <c r="F325" s="59">
        <f>IF(C325&lt;C$6,0,VLOOKUP(C325,index!$A:$M,10,0))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0</v>
      </c>
      <c r="S325" s="1">
        <f t="shared" si="103"/>
        <v>148</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148</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148</v>
      </c>
      <c r="F326" s="59">
        <f>IF(C326&lt;C$6,0,VLOOKUP(C326,index!$A:$M,10,0))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0</v>
      </c>
      <c r="S326" s="1">
        <f t="shared" si="103"/>
        <v>148</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148</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148</v>
      </c>
      <c r="F327" s="59">
        <f>IF(C327&lt;C$6,0,VLOOKUP(C327,index!$A:$M,10,0))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0</v>
      </c>
      <c r="S327" s="1">
        <f t="shared" si="103"/>
        <v>148</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148</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148</v>
      </c>
      <c r="F328" s="59">
        <f>IF(C328&lt;C$6,0,VLOOKUP(C328,index!$A:$M,10,0))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0</v>
      </c>
      <c r="S328" s="1">
        <f t="shared" si="103"/>
        <v>148</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148</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148</v>
      </c>
      <c r="F329" s="59">
        <f>IF(C329&lt;C$6,0,VLOOKUP(C329,index!$A:$M,10,0))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0</v>
      </c>
      <c r="S329" s="1">
        <f t="shared" si="103"/>
        <v>148</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148</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148</v>
      </c>
      <c r="F330" s="59">
        <f>IF(C330&lt;C$6,0,VLOOKUP(C330,index!$A:$M,10,0))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0</v>
      </c>
      <c r="S330" s="1">
        <f t="shared" ref="S330:S393" si="120">C330</f>
        <v>148</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148</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148</v>
      </c>
      <c r="F331" s="59">
        <f>IF(C331&lt;C$6,0,VLOOKUP(C331,index!$A:$M,10,0))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0</v>
      </c>
      <c r="S331" s="1">
        <f t="shared" si="120"/>
        <v>148</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148</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148</v>
      </c>
      <c r="F332" s="59">
        <f>IF(C332&lt;C$6,0,VLOOKUP(C332,index!$A:$M,10,0))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0</v>
      </c>
      <c r="S332" s="1">
        <f t="shared" si="120"/>
        <v>148</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148</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148</v>
      </c>
      <c r="F333" s="59">
        <f>IF(C333&lt;C$6,0,VLOOKUP(C333,index!$A:$M,10,0))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0</v>
      </c>
      <c r="S333" s="1">
        <f t="shared" si="120"/>
        <v>148</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148</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148</v>
      </c>
      <c r="F334" s="59">
        <f>IF(C334&lt;C$6,0,VLOOKUP(C334,index!$A:$M,10,0))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0</v>
      </c>
      <c r="S334" s="1">
        <f t="shared" si="120"/>
        <v>148</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148</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148</v>
      </c>
      <c r="F335" s="59">
        <f>IF(C335&lt;C$6,0,VLOOKUP(C335,index!$A:$M,10,0))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0</v>
      </c>
      <c r="S335" s="1">
        <f t="shared" si="120"/>
        <v>148</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148</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148</v>
      </c>
      <c r="F336" s="59">
        <f>IF(C336&lt;C$6,0,VLOOKUP(C336,index!$A:$M,10,0))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0</v>
      </c>
      <c r="S336" s="1">
        <f t="shared" si="120"/>
        <v>148</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148</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148</v>
      </c>
      <c r="F337" s="59">
        <f>IF(C337&lt;C$6,0,VLOOKUP(C337,index!$A:$M,10,0))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0</v>
      </c>
      <c r="S337" s="1">
        <f t="shared" si="120"/>
        <v>148</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148</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148</v>
      </c>
      <c r="F338" s="59">
        <f>IF(C338&lt;C$6,0,VLOOKUP(C338,index!$A:$M,10,0))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0</v>
      </c>
      <c r="S338" s="1">
        <f t="shared" si="120"/>
        <v>148</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148</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148</v>
      </c>
      <c r="F339" s="59">
        <f>IF(C339&lt;C$6,0,VLOOKUP(C339,index!$A:$M,10,0))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0</v>
      </c>
      <c r="S339" s="1">
        <f t="shared" si="120"/>
        <v>148</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148</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148</v>
      </c>
      <c r="F340" s="59">
        <f>IF(C340&lt;C$6,0,VLOOKUP(C340,index!$A:$M,10,0))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0</v>
      </c>
      <c r="S340" s="1">
        <f t="shared" si="120"/>
        <v>148</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148</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148</v>
      </c>
      <c r="F341" s="59">
        <f>IF(C341&lt;C$6,0,VLOOKUP(C341,index!$A:$M,10,0))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0</v>
      </c>
      <c r="S341" s="1">
        <f t="shared" si="120"/>
        <v>148</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148</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148</v>
      </c>
      <c r="F342" s="59">
        <f>IF(C342&lt;C$6,0,VLOOKUP(C342,index!$A:$M,10,0))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0</v>
      </c>
      <c r="S342" s="1">
        <f t="shared" si="120"/>
        <v>148</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148</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148</v>
      </c>
      <c r="F343" s="59">
        <f>IF(C343&lt;C$6,0,VLOOKUP(C343,index!$A:$M,10,0))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0</v>
      </c>
      <c r="S343" s="1">
        <f t="shared" si="120"/>
        <v>148</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148</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148</v>
      </c>
      <c r="F344" s="59">
        <f>IF(C344&lt;C$6,0,VLOOKUP(C344,index!$A:$M,10,0))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0</v>
      </c>
      <c r="S344" s="1">
        <f t="shared" si="120"/>
        <v>148</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148</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148</v>
      </c>
      <c r="F345" s="59">
        <f>IF(C345&lt;C$6,0,VLOOKUP(C345,index!$A:$M,10,0))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0</v>
      </c>
      <c r="S345" s="1">
        <f t="shared" si="120"/>
        <v>148</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148</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148</v>
      </c>
      <c r="F346" s="59">
        <f>IF(C346&lt;C$6,0,VLOOKUP(C346,index!$A:$M,10,0))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0</v>
      </c>
      <c r="S346" s="1">
        <f t="shared" si="120"/>
        <v>148</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148</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148</v>
      </c>
      <c r="F347" s="59">
        <f>IF(C347&lt;C$6,0,VLOOKUP(C347,index!$A:$M,10,0))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0</v>
      </c>
      <c r="S347" s="1">
        <f t="shared" si="120"/>
        <v>148</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148</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148</v>
      </c>
      <c r="F348" s="59">
        <f>IF(C348&lt;C$6,0,VLOOKUP(C348,index!$A:$M,10,0))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148</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148</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148</v>
      </c>
      <c r="F349" s="59">
        <f>IF(C349&lt;C$6,0,VLOOKUP(C349,index!$A:$M,10,0))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148</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148</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148</v>
      </c>
      <c r="F350" s="59">
        <f>IF(C350&lt;C$6,0,VLOOKUP(C350,index!$A:$M,10,0))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148</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148</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148</v>
      </c>
      <c r="F351" s="59">
        <f>IF(C351&lt;C$6,0,VLOOKUP(C351,index!$A:$M,10,0))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148</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148</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148</v>
      </c>
      <c r="F352" s="59">
        <f>IF(C352&lt;C$6,0,VLOOKUP(C352,index!$A:$M,10,0))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148</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148</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148</v>
      </c>
      <c r="F353" s="59">
        <f>IF(C353&lt;C$6,0,VLOOKUP(C353,index!$A:$M,10,0))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148</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148</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148</v>
      </c>
      <c r="F354" s="59">
        <f>IF(C354&lt;C$6,0,VLOOKUP(C354,index!$A:$M,10,0))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148</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148</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148</v>
      </c>
      <c r="F355" s="59">
        <f>IF(C355&lt;C$6,0,VLOOKUP(C355,index!$A:$M,10,0))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148</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148</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148</v>
      </c>
      <c r="F356" s="59">
        <f>IF(C356&lt;C$6,0,VLOOKUP(C356,index!$A:$M,10,0))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148</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148</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148</v>
      </c>
      <c r="F357" s="59">
        <f>IF(C357&lt;C$6,0,VLOOKUP(C357,index!$A:$M,10,0))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148</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148</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148</v>
      </c>
      <c r="F358" s="59">
        <f>IF(C358&lt;C$6,0,VLOOKUP(C358,index!$A:$M,10,0))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148</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148</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148</v>
      </c>
      <c r="F359" s="59">
        <f>IF(C359&lt;C$6,0,VLOOKUP(C359,index!$A:$M,10,0))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148</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148</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148</v>
      </c>
      <c r="F360" s="59">
        <f>IF(C360&lt;C$6,0,VLOOKUP(C360,index!$A:$M,10,0))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148</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148</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148</v>
      </c>
      <c r="F361" s="59">
        <f>IF(C361&lt;C$6,0,VLOOKUP(C361,index!$A:$M,10,0))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148</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148</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148</v>
      </c>
      <c r="F362" s="59">
        <f>IF(C362&lt;C$6,0,VLOOKUP(C362,index!$A:$M,10,0))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148</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148</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148</v>
      </c>
      <c r="F363" s="59">
        <f>IF(C363&lt;C$6,0,VLOOKUP(C363,index!$A:$M,10,0))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148</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148</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148</v>
      </c>
      <c r="F364" s="59">
        <f>IF(C364&lt;C$6,0,VLOOKUP(C364,index!$A:$M,10,0))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148</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148</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148</v>
      </c>
      <c r="F365" s="59">
        <f>IF(C365&lt;C$6,0,VLOOKUP(C365,index!$A:$M,10,0))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148</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148</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148</v>
      </c>
      <c r="F366" s="59">
        <f>IF(C366&lt;C$6,0,VLOOKUP(C366,index!$A:$M,10,0))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148</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148</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148</v>
      </c>
      <c r="F367" s="59">
        <f>IF(C367&lt;C$6,0,VLOOKUP(C367,index!$A:$M,10,0))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148</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148</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148</v>
      </c>
      <c r="F368" s="59">
        <f>IF(C368&lt;C$6,0,VLOOKUP(C368,index!$A:$M,10,0))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148</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148</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148</v>
      </c>
      <c r="F369" s="59">
        <f>IF(C369&lt;C$6,0,VLOOKUP(C369,index!$A:$M,10,0))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148</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148</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148</v>
      </c>
      <c r="F370" s="59">
        <f>IF(C370&lt;C$6,0,VLOOKUP(C370,index!$A:$M,10,0))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148</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148</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148</v>
      </c>
      <c r="F371" s="59">
        <f>IF(C371&lt;C$6,0,VLOOKUP(C371,index!$A:$M,10,0))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148</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148</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148</v>
      </c>
      <c r="F372" s="59">
        <f>IF(C372&lt;C$6,0,VLOOKUP(C372,index!$A:$M,10,0))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148</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148</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148</v>
      </c>
      <c r="F373" s="59">
        <f>IF(C373&lt;C$6,0,VLOOKUP(C373,index!$A:$M,10,0))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148</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148</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148</v>
      </c>
      <c r="F374" s="59">
        <f>IF(C374&lt;C$6,0,VLOOKUP(C374,index!$A:$M,10,0))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148</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148</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148</v>
      </c>
      <c r="F375" s="59">
        <f>IF(C375&lt;C$6,0,VLOOKUP(C375,index!$A:$M,10,0))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148</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148</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148</v>
      </c>
      <c r="F376" s="59">
        <f>IF(C376&lt;C$6,0,VLOOKUP(C376,index!$A:$M,10,0))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148</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148</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148</v>
      </c>
      <c r="F377" s="59">
        <f>IF(C377&lt;C$6,0,VLOOKUP(C377,index!$A:$M,10,0))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148</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148</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148</v>
      </c>
      <c r="F378" s="59">
        <f>IF(C378&lt;C$6,0,VLOOKUP(C378,index!$A:$M,10,0))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148</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148</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148</v>
      </c>
      <c r="F379" s="59">
        <f>IF(C379&lt;C$6,0,VLOOKUP(C379,index!$A:$M,10,0))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148</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148</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148</v>
      </c>
      <c r="F380" s="59">
        <f>IF(C380&lt;C$6,0,VLOOKUP(C380,index!$A:$M,10,0))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148</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148</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148</v>
      </c>
      <c r="F381" s="59">
        <f>IF(C381&lt;C$6,0,VLOOKUP(C381,index!$A:$M,10,0))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148</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148</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148</v>
      </c>
      <c r="F382" s="59">
        <f>IF(C382&lt;C$6,0,VLOOKUP(C382,index!$A:$M,10,0))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148</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148</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148</v>
      </c>
      <c r="F383" s="59">
        <f>IF(C383&lt;C$6,0,VLOOKUP(C383,index!$A:$M,10,0))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148</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148</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148</v>
      </c>
      <c r="F384" s="59">
        <f>IF(C384&lt;C$6,0,VLOOKUP(C384,index!$A:$M,10,0))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148</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148</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148</v>
      </c>
      <c r="F385" s="59">
        <f>IF(C385&lt;C$6,0,VLOOKUP(C385,index!$A:$M,10,0))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148</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148</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148</v>
      </c>
      <c r="F386" s="59">
        <f>IF(C386&lt;C$6,0,VLOOKUP(C386,index!$A:$M,10,0))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148</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148</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148</v>
      </c>
      <c r="F387" s="59">
        <f>IF(C387&lt;C$6,0,VLOOKUP(C387,index!$A:$M,10,0))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148</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148</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148</v>
      </c>
      <c r="F388" s="59">
        <f>IF(C388&lt;C$6,0,VLOOKUP(C388,index!$A:$M,10,0))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148</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148</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148</v>
      </c>
      <c r="F389" s="59">
        <f>IF(C389&lt;C$6,0,VLOOKUP(C389,index!$A:$M,10,0))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148</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148</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148</v>
      </c>
      <c r="F390" s="59">
        <f>IF(C390&lt;C$6,0,VLOOKUP(C390,index!$A:$M,10,0))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148</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148</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148</v>
      </c>
      <c r="F391" s="59">
        <f>IF(C391&lt;C$6,0,VLOOKUP(C391,index!$A:$M,10,0))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148</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148</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148</v>
      </c>
      <c r="F392" s="59">
        <f>IF(C392&lt;C$6,0,VLOOKUP(C392,index!$A:$M,10,0))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148</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148</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148</v>
      </c>
      <c r="F393" s="59">
        <f>IF(C393&lt;C$6,0,VLOOKUP(C393,index!$A:$M,10,0))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148</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148</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148</v>
      </c>
      <c r="F394" s="59">
        <f>IF(C394&lt;C$6,0,VLOOKUP(C394,index!$A:$M,10,0))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148</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148</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148</v>
      </c>
      <c r="F395" s="59">
        <f>IF(C395&lt;C$6,0,VLOOKUP(C395,index!$A:$M,10,0))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148</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148</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148</v>
      </c>
      <c r="F396" s="59">
        <f>IF(C396&lt;C$6,0,VLOOKUP(C396,index!$A:$M,10,0))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148</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148</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148</v>
      </c>
      <c r="F397" s="59">
        <f>IF(C397&lt;C$6,0,VLOOKUP(C397,index!$A:$M,10,0))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148</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148</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148</v>
      </c>
      <c r="F398" s="59">
        <f>IF(C398&lt;C$6,0,VLOOKUP(C398,index!$A:$M,10,0))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148</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148</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148</v>
      </c>
      <c r="F399" s="59">
        <f>IF(C399&lt;C$6,0,VLOOKUP(C399,index!$A:$M,10,0))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148</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148</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148</v>
      </c>
      <c r="F400" s="59">
        <f>IF(C400&lt;C$6,0,VLOOKUP(C400,index!$A:$M,10,0))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148</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148</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148</v>
      </c>
      <c r="F401" s="59">
        <f>IF(C401&lt;C$6,0,VLOOKUP(C401,index!$A:$M,10,0))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148</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148</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148</v>
      </c>
      <c r="F402" s="59">
        <f>IF(C402&lt;C$6,0,VLOOKUP(C402,index!$A:$M,10,0))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148</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148</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148</v>
      </c>
      <c r="F403" s="59">
        <f>IF(C403&lt;C$6,0,VLOOKUP(C403,index!$A:$M,10,0))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148</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148</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148</v>
      </c>
      <c r="F404" s="59">
        <f>IF(C404&lt;C$6,0,VLOOKUP(C404,index!$A:$M,10,0))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148</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148</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148</v>
      </c>
      <c r="F405" s="59">
        <f>IF(C405&lt;C$6,0,VLOOKUP(C405,index!$A:$M,10,0))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148</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148</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148</v>
      </c>
      <c r="F406" s="59">
        <f>IF(C406&lt;C$6,0,VLOOKUP(C406,index!$A:$M,10,0))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148</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148</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148</v>
      </c>
      <c r="F407" s="59">
        <f>IF(C407&lt;C$6,0,VLOOKUP(C407,index!$A:$M,10,0))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148</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148</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148</v>
      </c>
      <c r="F408" s="59">
        <f>IF(C408&lt;C$6,0,VLOOKUP(C408,index!$A:$M,10,0))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148</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148</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148</v>
      </c>
      <c r="F409" s="59">
        <f>IF(C409&lt;C$6,0,VLOOKUP(C409,index!$A:$M,10,0))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148</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148</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148</v>
      </c>
      <c r="F410" s="59">
        <f>IF(C410&lt;C$6,0,VLOOKUP(C410,index!$A:$M,10,0))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148</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148</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148</v>
      </c>
      <c r="F411" s="59">
        <f>IF(C411&lt;C$6,0,VLOOKUP(C411,index!$A:$M,10,0))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148</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148</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148</v>
      </c>
      <c r="F412" s="59">
        <f>IF(C412&lt;C$6,0,VLOOKUP(C412,index!$A:$M,10,0))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148</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148</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148</v>
      </c>
      <c r="F413" s="59">
        <f>IF(C413&lt;C$6,0,VLOOKUP(C413,index!$A:$M,10,0))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148</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148</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148</v>
      </c>
      <c r="F414" s="59">
        <f>IF(C414&lt;C$6,0,VLOOKUP(C414,index!$A:$M,10,0))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148</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148</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148</v>
      </c>
      <c r="F415" s="59">
        <f>IF(C415&lt;C$6,0,VLOOKUP(C415,index!$A:$M,10,0))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148</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148</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148</v>
      </c>
      <c r="F416" s="59">
        <f>IF(C416&lt;C$6,0,VLOOKUP(C416,index!$A:$M,10,0))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148</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148</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148</v>
      </c>
      <c r="F417" s="59">
        <f>IF(C417&lt;C$6,0,VLOOKUP(C417,index!$A:$M,10,0))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148</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148</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148</v>
      </c>
      <c r="F418" s="59">
        <f>IF(C418&lt;C$6,0,VLOOKUP(C418,index!$A:$M,10,0))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148</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148</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148</v>
      </c>
      <c r="F419" s="59">
        <f>IF(C419&lt;C$6,0,VLOOKUP(C419,index!$A:$M,10,0))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148</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148</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148</v>
      </c>
      <c r="F420" s="59">
        <f>IF(C420&lt;C$6,0,VLOOKUP(C420,index!$A:$M,10,0))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148</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148</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148</v>
      </c>
      <c r="F421" s="59">
        <f>IF(C421&lt;C$6,0,VLOOKUP(C421,index!$A:$M,10,0))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148</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148</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148</v>
      </c>
      <c r="F422" s="59">
        <f>IF(C422&lt;C$6,0,VLOOKUP(C422,index!$A:$M,10,0))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148</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148</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148</v>
      </c>
      <c r="F423" s="59">
        <f>IF(C423&lt;C$6,0,VLOOKUP(C423,index!$A:$M,10,0))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148</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148</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148</v>
      </c>
      <c r="F424" s="59">
        <f>IF(C424&lt;C$6,0,VLOOKUP(C424,index!$A:$M,10,0))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148</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148</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148</v>
      </c>
      <c r="F425" s="59">
        <f>IF(C425&lt;C$6,0,VLOOKUP(C425,index!$A:$M,10,0))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148</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148</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148</v>
      </c>
      <c r="F426" s="59">
        <f>IF(C426&lt;C$6,0,VLOOKUP(C426,index!$A:$M,10,0))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148</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148</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148</v>
      </c>
      <c r="F427" s="59">
        <f>IF(C427&lt;C$6,0,VLOOKUP(C427,index!$A:$M,10,0))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148</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148</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148</v>
      </c>
      <c r="F428" s="59">
        <f>IF(C428&lt;C$6,0,VLOOKUP(C428,index!$A:$M,10,0))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148</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148</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148</v>
      </c>
      <c r="F429" s="59">
        <f>IF(C429&lt;C$6,0,VLOOKUP(C429,index!$A:$M,10,0))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148</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148</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148</v>
      </c>
      <c r="F430" s="59">
        <f>IF(C430&lt;C$6,0,VLOOKUP(C430,index!$A:$M,10,0))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148</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148</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148</v>
      </c>
      <c r="F431" s="59">
        <f>IF(C431&lt;C$6,0,VLOOKUP(C431,index!$A:$M,10,0))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148</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148</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148</v>
      </c>
      <c r="F432" s="59">
        <f>IF(C432&lt;C$6,0,VLOOKUP(C432,index!$A:$M,10,0))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148</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148</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148</v>
      </c>
      <c r="F433" s="59">
        <f>IF(C433&lt;C$6,0,VLOOKUP(C433,index!$A:$M,10,0))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148</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148</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148</v>
      </c>
      <c r="F434" s="59">
        <f>IF(C434&lt;C$6,0,VLOOKUP(C434,index!$A:$M,10,0))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148</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148</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148</v>
      </c>
      <c r="F435" s="59">
        <f>IF(C435&lt;C$6,0,VLOOKUP(C435,index!$A:$M,10,0))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148</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148</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148</v>
      </c>
      <c r="F436" s="59">
        <f>IF(C436&lt;C$6,0,VLOOKUP(C436,index!$A:$M,10,0))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148</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148</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148</v>
      </c>
      <c r="F437" s="59">
        <f>IF(C437&lt;C$6,0,VLOOKUP(C437,index!$A:$M,10,0))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148</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148</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148</v>
      </c>
      <c r="F438" s="59">
        <f>IF(C438&lt;C$6,0,VLOOKUP(C438,index!$A:$M,10,0))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148</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148</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148</v>
      </c>
      <c r="F439" s="59">
        <f>IF(C439&lt;C$6,0,VLOOKUP(C439,index!$A:$M,10,0))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148</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148</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148</v>
      </c>
      <c r="F440" s="59">
        <f>IF(C440&lt;C$6,0,VLOOKUP(C440,index!$A:$M,10,0))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148</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148</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148</v>
      </c>
      <c r="F441" s="59">
        <f>IF(C441&lt;C$6,0,VLOOKUP(C441,index!$A:$M,10,0))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148</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148</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148</v>
      </c>
      <c r="F442" s="59">
        <f>IF(C442&lt;C$6,0,VLOOKUP(C442,index!$A:$M,10,0))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148</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148</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148</v>
      </c>
      <c r="F443" s="59">
        <f>IF(C443&lt;C$6,0,VLOOKUP(C443,index!$A:$M,10,0))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148</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148</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148</v>
      </c>
      <c r="F444" s="59">
        <f>IF(C444&lt;C$6,0,VLOOKUP(C444,index!$A:$M,10,0))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148</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148</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148</v>
      </c>
      <c r="F445" s="59">
        <f>IF(C445&lt;C$6,0,VLOOKUP(C445,index!$A:$M,10,0))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148</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148</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148</v>
      </c>
      <c r="F446" s="59">
        <f>IF(C446&lt;C$6,0,VLOOKUP(C446,index!$A:$M,10,0))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148</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148</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148</v>
      </c>
      <c r="F447" s="59">
        <f>IF(C447&lt;C$6,0,VLOOKUP(C447,index!$A:$M,10,0))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148</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148</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148</v>
      </c>
      <c r="F448" s="59">
        <f>IF(C448&lt;C$6,0,VLOOKUP(C448,index!$A:$M,10,0))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148</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148</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148</v>
      </c>
      <c r="F449" s="59">
        <f>IF(C449&lt;C$6,0,VLOOKUP(C449,index!$A:$M,10,0))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148</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148</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148</v>
      </c>
      <c r="F450" s="59">
        <f>IF(C450&lt;C$6,0,VLOOKUP(C450,index!$A:$M,10,0))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148</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148</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148</v>
      </c>
      <c r="F451" s="59">
        <f>IF(C451&lt;C$6,0,VLOOKUP(C451,index!$A:$M,10,0))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148</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148</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148</v>
      </c>
      <c r="F452" s="59">
        <f>IF(C452&lt;C$6,0,VLOOKUP(C452,index!$A:$M,10,0))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148</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148</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148</v>
      </c>
      <c r="F453" s="59">
        <f>IF(C453&lt;C$6,0,VLOOKUP(C453,index!$A:$M,10,0))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148</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148</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148</v>
      </c>
      <c r="F454" s="59">
        <f>IF(C454&lt;C$6,0,VLOOKUP(C454,index!$A:$M,10,0))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148</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148</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148</v>
      </c>
      <c r="F455" s="59">
        <f>IF(C455&lt;C$6,0,VLOOKUP(C455,index!$A:$M,10,0))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148</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148</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148</v>
      </c>
      <c r="F456" s="59">
        <f>IF(C456&lt;C$6,0,VLOOKUP(C456,index!$A:$M,10,0))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148</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148</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148</v>
      </c>
      <c r="F457" s="59">
        <f>IF(C457&lt;C$6,0,VLOOKUP(C457,index!$A:$M,10,0))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148</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148</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148</v>
      </c>
      <c r="F458" s="59">
        <f>IF(C458&lt;C$6,0,VLOOKUP(C458,index!$A:$M,10,0))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148</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148</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148</v>
      </c>
      <c r="F459" s="59">
        <f>IF(C459&lt;C$6,0,VLOOKUP(C459,index!$A:$M,10,0))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148</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148</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148</v>
      </c>
      <c r="F460" s="59">
        <f>IF(C460&lt;C$6,0,VLOOKUP(C460,index!$A:$M,10,0))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148</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148</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148</v>
      </c>
      <c r="F461" s="59">
        <f>IF(C461&lt;C$6,0,VLOOKUP(C461,index!$A:$M,10,0))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148</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148</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148</v>
      </c>
      <c r="F462" s="59">
        <f>IF(C462&lt;C$6,0,VLOOKUP(C462,index!$A:$M,10,0))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148</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148</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148</v>
      </c>
      <c r="F463" s="59">
        <f>IF(C463&lt;C$6,0,VLOOKUP(C463,index!$A:$M,10,0))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148</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148</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148</v>
      </c>
      <c r="F464" s="59">
        <f>IF(C464&lt;C$6,0,VLOOKUP(C464,index!$A:$M,10,0))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148</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148</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148</v>
      </c>
      <c r="F465" s="59">
        <f>IF(C465&lt;C$6,0,VLOOKUP(C465,index!$A:$M,10,0))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148</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148</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148</v>
      </c>
      <c r="F466" s="59">
        <f>IF(C466&lt;C$6,0,VLOOKUP(C466,index!$A:$M,10,0))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148</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148</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148</v>
      </c>
      <c r="F467" s="59">
        <f>IF(C467&lt;C$6,0,VLOOKUP(C467,index!$A:$M,10,0))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148</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148</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148</v>
      </c>
      <c r="F468" s="59">
        <f>IF(C468&lt;C$6,0,VLOOKUP(C468,index!$A:$M,10,0))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148</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148</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148</v>
      </c>
      <c r="F469" s="59">
        <f>IF(C469&lt;C$6,0,VLOOKUP(C469,index!$A:$M,10,0))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148</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148</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148</v>
      </c>
      <c r="F470" s="59">
        <f>IF(C470&lt;C$6,0,VLOOKUP(C470,index!$A:$M,10,0))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148</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148</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148</v>
      </c>
      <c r="F471" s="59">
        <f>IF(C471&lt;C$6,0,VLOOKUP(C471,index!$A:$M,10,0))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148</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148</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148</v>
      </c>
      <c r="F472" s="59">
        <f>IF(C472&lt;C$6,0,VLOOKUP(C472,index!$A:$M,10,0))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148</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148</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148</v>
      </c>
      <c r="F473" s="59">
        <f>IF(C473&lt;C$6,0,VLOOKUP(C473,index!$A:$M,10,0))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148</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148</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148</v>
      </c>
      <c r="F474" s="59">
        <f>IF(C474&lt;C$6,0,VLOOKUP(C474,index!$A:$M,10,0))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148</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148</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148</v>
      </c>
      <c r="F475" s="59">
        <f>IF(C475&lt;C$6,0,VLOOKUP(C475,index!$A:$M,10,0))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148</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148</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148</v>
      </c>
      <c r="F476" s="59">
        <f>IF(C476&lt;C$6,0,VLOOKUP(C476,index!$A:$M,10,0))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148</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148</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148</v>
      </c>
      <c r="F477" s="59">
        <f>IF(C477&lt;C$6,0,VLOOKUP(C477,index!$A:$M,10,0))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148</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148</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148</v>
      </c>
      <c r="F478" s="59">
        <f>IF(C478&lt;C$6,0,VLOOKUP(C478,index!$A:$M,10,0))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148</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148</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148</v>
      </c>
      <c r="F479" s="59">
        <f>IF(C479&lt;C$6,0,VLOOKUP(C479,index!$A:$M,10,0))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148</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148</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148</v>
      </c>
      <c r="F480" s="59">
        <f>IF(C480&lt;C$6,0,VLOOKUP(C480,index!$A:$M,10,0))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148</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148</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148</v>
      </c>
      <c r="F481" s="59">
        <f>IF(C481&lt;C$6,0,VLOOKUP(C481,index!$A:$M,10,0))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148</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148</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148</v>
      </c>
      <c r="F482" s="59">
        <f>IF(C482&lt;C$6,0,VLOOKUP(C482,index!$A:$M,10,0))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148</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148</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148</v>
      </c>
      <c r="F483" s="59">
        <f>IF(C483&lt;C$6,0,VLOOKUP(C483,index!$A:$M,10,0))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148</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148</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148</v>
      </c>
      <c r="F484" s="59">
        <f>IF(C484&lt;C$6,0,VLOOKUP(C484,index!$A:$M,10,0))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148</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148</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148</v>
      </c>
      <c r="F485" s="59">
        <f>IF(C485&lt;C$6,0,VLOOKUP(C485,index!$A:$M,10,0))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148</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148</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148</v>
      </c>
      <c r="F486" s="59">
        <f>IF(C486&lt;C$6,0,VLOOKUP(C486,index!$A:$M,10,0))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148</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148</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148</v>
      </c>
      <c r="F487" s="59">
        <f>IF(C487&lt;C$6,0,VLOOKUP(C487,index!$A:$M,10,0))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148</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148</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148</v>
      </c>
      <c r="F488" s="59">
        <f>IF(C488&lt;C$6,0,VLOOKUP(C488,index!$A:$M,10,0))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148</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148</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148</v>
      </c>
      <c r="F489" s="59">
        <f>IF(C489&lt;C$6,0,VLOOKUP(C489,index!$A:$M,10,0))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148</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148</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148</v>
      </c>
      <c r="F490" s="59">
        <f>IF(C490&lt;C$6,0,VLOOKUP(C490,index!$A:$M,10,0))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148</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148</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148</v>
      </c>
      <c r="F491" s="59">
        <f>IF(C491&lt;C$6,0,VLOOKUP(C491,index!$A:$M,10,0))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148</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148</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148</v>
      </c>
      <c r="F492" s="59">
        <f>IF(C492&lt;C$6,0,VLOOKUP(C492,index!$A:$M,10,0))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148</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148</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148</v>
      </c>
      <c r="F493" s="59">
        <f>IF(C493&lt;C$6,0,VLOOKUP(C493,index!$A:$M,10,0))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148</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148</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148</v>
      </c>
      <c r="F494" s="59">
        <f>IF(C494&lt;C$6,0,VLOOKUP(C494,index!$A:$M,10,0))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148</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148</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148</v>
      </c>
      <c r="F495" s="59">
        <f>IF(C495&lt;C$6,0,VLOOKUP(C495,index!$A:$M,10,0))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148</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148</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148</v>
      </c>
      <c r="F496" s="59">
        <f>IF(C496&lt;C$6,0,VLOOKUP(C496,index!$A:$M,10,0))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148</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148</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148</v>
      </c>
      <c r="F497" s="59">
        <f>IF(C497&lt;C$6,0,VLOOKUP(C497,index!$A:$M,10,0))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148</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148</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148</v>
      </c>
      <c r="F498" s="59">
        <f>IF(C498&lt;C$6,0,VLOOKUP(C498,index!$A:$M,10,0))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148</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148</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148</v>
      </c>
      <c r="F499" s="59">
        <f>IF(C499&lt;C$6,0,VLOOKUP(C499,index!$A:$M,10,0))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148</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148</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148</v>
      </c>
      <c r="F500" s="59">
        <f>IF(C500&lt;C$6,0,VLOOKUP(C500,index!$A:$M,10,0))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148</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148</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55" priority="12" stopIfTrue="1" operator="lessThanOrEqual">
      <formula>0</formula>
    </cfRule>
  </conditionalFormatting>
  <conditionalFormatting sqref="AT18:AV22 AT26:AV30">
    <cfRule type="cellIs" dxfId="254" priority="13" stopIfTrue="1" operator="lessThanOrEqual">
      <formula>0</formula>
    </cfRule>
  </conditionalFormatting>
  <conditionalFormatting sqref="AY18:BB22 AY26:BB30">
    <cfRule type="cellIs" dxfId="253" priority="14" stopIfTrue="1" operator="lessThanOrEqual">
      <formula>0</formula>
    </cfRule>
  </conditionalFormatting>
  <conditionalFormatting sqref="AR32">
    <cfRule type="cellIs" dxfId="252" priority="11" operator="equal">
      <formula>0</formula>
    </cfRule>
  </conditionalFormatting>
  <conditionalFormatting sqref="AQ33">
    <cfRule type="containsErrors" dxfId="251" priority="15">
      <formula>ISERROR(AQ33)</formula>
    </cfRule>
  </conditionalFormatting>
  <conditionalFormatting sqref="L8:M500">
    <cfRule type="expression" dxfId="250" priority="5">
      <formula>$C8&gt;$C$6-1</formula>
    </cfRule>
    <cfRule type="expression" dxfId="249" priority="18" stopIfTrue="1">
      <formula>SUM($U8:$X8)&gt;1</formula>
    </cfRule>
  </conditionalFormatting>
  <conditionalFormatting sqref="B8:B500">
    <cfRule type="expression" dxfId="248" priority="19">
      <formula>$B8&gt;0</formula>
    </cfRule>
  </conditionalFormatting>
  <conditionalFormatting sqref="N8:P500">
    <cfRule type="expression" dxfId="247" priority="20" stopIfTrue="1">
      <formula>OR($O8="Plus",$O8="Basis",$O8="Breedte")</formula>
    </cfRule>
  </conditionalFormatting>
  <conditionalFormatting sqref="A8:A500">
    <cfRule type="expression" dxfId="246" priority="10">
      <formula>$A8&gt;0</formula>
    </cfRule>
  </conditionalFormatting>
  <conditionalFormatting sqref="G8:H500">
    <cfRule type="expression" dxfId="245" priority="22">
      <formula>$B8&gt;0</formula>
    </cfRule>
  </conditionalFormatting>
  <conditionalFormatting sqref="I8:J500">
    <cfRule type="expression" dxfId="244" priority="23">
      <formula>$A8&gt;0</formula>
    </cfRule>
  </conditionalFormatting>
  <conditionalFormatting sqref="F8:F500">
    <cfRule type="expression" dxfId="243" priority="7">
      <formula>$D8&gt;0</formula>
    </cfRule>
    <cfRule type="expression" dxfId="242" priority="8">
      <formula>$C8&gt;$C$6-1</formula>
    </cfRule>
  </conditionalFormatting>
  <conditionalFormatting sqref="A8:B500">
    <cfRule type="expression" dxfId="241" priority="21">
      <formula>$C8&gt;$C$6-1</formula>
    </cfRule>
  </conditionalFormatting>
  <conditionalFormatting sqref="C8:C500">
    <cfRule type="expression" dxfId="240" priority="3">
      <formula>$B8&gt;0</formula>
    </cfRule>
    <cfRule type="expression" dxfId="239" priority="9">
      <formula>$C8&gt;$C$6-1</formula>
    </cfRule>
  </conditionalFormatting>
  <conditionalFormatting sqref="K8:K500">
    <cfRule type="expression" dxfId="238" priority="16" stopIfTrue="1">
      <formula>SUM($U8:$X8)&gt;0</formula>
    </cfRule>
    <cfRule type="expression" dxfId="237" priority="17" stopIfTrue="1">
      <formula>$D8=0</formula>
    </cfRule>
  </conditionalFormatting>
  <conditionalFormatting sqref="D8:E500">
    <cfRule type="expression" dxfId="236" priority="6">
      <formula>$C8&gt;$C$6-1</formula>
    </cfRule>
  </conditionalFormatting>
  <conditionalFormatting sqref="G8:J500">
    <cfRule type="expression" dxfId="235" priority="24">
      <formula>$C8&gt;$C$6-1</formula>
    </cfRule>
  </conditionalFormatting>
  <conditionalFormatting sqref="O8:P500">
    <cfRule type="expression" dxfId="234" priority="4">
      <formula>$C8&gt;$C$6-1</formula>
    </cfRule>
  </conditionalFormatting>
  <conditionalFormatting sqref="AQ36">
    <cfRule type="containsErrors" dxfId="233" priority="2">
      <formula>ISERROR(AQ36)</formula>
    </cfRule>
  </conditionalFormatting>
  <conditionalFormatting sqref="AQ40">
    <cfRule type="containsErrors" dxfId="232" priority="1">
      <formula>ISERROR(AQ40)</formula>
    </cfRule>
  </conditionalFormatting>
  <pageMargins left="0.75" right="0.75" top="1" bottom="1" header="0.5" footer="0.5"/>
  <pageSetup paperSize="9"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15</vt:i4>
      </vt:variant>
      <vt:variant>
        <vt:lpstr>Benoemde bereiken</vt:lpstr>
      </vt:variant>
      <vt:variant>
        <vt:i4>14</vt:i4>
      </vt:variant>
    </vt:vector>
  </HeadingPairs>
  <TitlesOfParts>
    <vt:vector size="29" baseType="lpstr">
      <vt:lpstr>M3</vt:lpstr>
      <vt:lpstr>E3</vt:lpstr>
      <vt:lpstr>M4</vt:lpstr>
      <vt:lpstr>E4</vt:lpstr>
      <vt:lpstr>M5</vt:lpstr>
      <vt:lpstr>E5</vt:lpstr>
      <vt:lpstr>M6</vt:lpstr>
      <vt:lpstr>E6</vt:lpstr>
      <vt:lpstr>M7</vt:lpstr>
      <vt:lpstr>E7</vt:lpstr>
      <vt:lpstr>M8</vt:lpstr>
      <vt:lpstr>Result. ond profiel</vt:lpstr>
      <vt:lpstr>Schooloverzicht</vt:lpstr>
      <vt:lpstr>Schooloverzicht OC</vt:lpstr>
      <vt:lpstr>index</vt:lpstr>
      <vt:lpstr>'E3'!Afdrukbereik</vt:lpstr>
      <vt:lpstr>'E4'!Afdrukbereik</vt:lpstr>
      <vt:lpstr>'E5'!Afdrukbereik</vt:lpstr>
      <vt:lpstr>'E6'!Afdrukbereik</vt:lpstr>
      <vt:lpstr>'E7'!Afdrukbereik</vt:lpstr>
      <vt:lpstr>'M3'!Afdrukbereik</vt:lpstr>
      <vt:lpstr>'M4'!Afdrukbereik</vt:lpstr>
      <vt:lpstr>'M5'!Afdrukbereik</vt:lpstr>
      <vt:lpstr>'M6'!Afdrukbereik</vt:lpstr>
      <vt:lpstr>'M7'!Afdrukbereik</vt:lpstr>
      <vt:lpstr>'M8'!Afdrukbereik</vt:lpstr>
      <vt:lpstr>'Result. ond profiel'!Afdrukbereik</vt:lpstr>
      <vt:lpstr>Schooloverzicht!Afdrukbereik</vt:lpstr>
      <vt:lpstr>'Schooloverzicht OC'!Afdrukbereik</vt:lpstr>
    </vt:vector>
  </TitlesOfParts>
  <Company>CEDGroep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Toetsservice</dc:creator>
  <cp:lastModifiedBy>Toetsservice</cp:lastModifiedBy>
  <cp:lastPrinted>2013-02-07T20:42:48Z</cp:lastPrinted>
  <dcterms:created xsi:type="dcterms:W3CDTF">2009-01-05T12:27:33Z</dcterms:created>
  <dcterms:modified xsi:type="dcterms:W3CDTF">2018-01-29T07:31:51Z</dcterms:modified>
</cp:coreProperties>
</file>